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JC\Downloads\"/>
    </mc:Choice>
  </mc:AlternateContent>
  <xr:revisionPtr revIDLastSave="0" documentId="13_ncr:1_{CAADB176-4DE3-4FEC-A52B-C96ABCCFF933}" xr6:coauthVersionLast="47" xr6:coauthVersionMax="47" xr10:uidLastSave="{00000000-0000-0000-0000-000000000000}"/>
  <bookViews>
    <workbookView xWindow="-90" yWindow="0" windowWidth="19380" windowHeight="20970" activeTab="1" xr2:uid="{00000000-000D-0000-FFFF-FFFF00000000}"/>
  </bookViews>
  <sheets>
    <sheet name="Intro" sheetId="7" r:id="rId1"/>
    <sheet name="Problem 1" sheetId="8" r:id="rId2"/>
    <sheet name="Problem 2" sheetId="6" r:id="rId3"/>
    <sheet name="Problem 3" sheetId="4" r:id="rId4"/>
    <sheet name="Problem 4" sheetId="3" r:id="rId5"/>
    <sheet name="Problem 5" sheetId="9" r:id="rId6"/>
  </sheets>
  <definedNames>
    <definedName name="solver_adj" localSheetId="2" hidden="1">'Problem 2'!$G$6</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'Problem 2'!$C$10</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93.42</definedName>
    <definedName name="solver_ver" localSheetId="2"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 i="9" l="1"/>
  <c r="E17" i="9"/>
  <c r="J21" i="3"/>
  <c r="J24" i="3"/>
  <c r="J27" i="3" s="1"/>
  <c r="J18" i="3"/>
  <c r="J9" i="3"/>
  <c r="L18" i="3"/>
  <c r="L21" i="3" s="1"/>
  <c r="K18" i="3"/>
  <c r="K27" i="3"/>
  <c r="L27" i="3"/>
  <c r="K24" i="3"/>
  <c r="L24" i="3"/>
  <c r="K21" i="3"/>
  <c r="J38" i="3"/>
  <c r="K38" i="3"/>
  <c r="L38" i="3"/>
  <c r="J39" i="3"/>
  <c r="K39" i="3"/>
  <c r="L39" i="3"/>
  <c r="J40" i="3"/>
  <c r="K40" i="3"/>
  <c r="L40" i="3"/>
  <c r="J41" i="3"/>
  <c r="K41" i="3"/>
  <c r="L41" i="3"/>
  <c r="J42" i="3"/>
  <c r="K42" i="3"/>
  <c r="L42" i="3"/>
  <c r="J43" i="3"/>
  <c r="K43" i="3"/>
  <c r="L43" i="3"/>
  <c r="J44" i="3"/>
  <c r="K44" i="3"/>
  <c r="L44" i="3"/>
  <c r="J45" i="3"/>
  <c r="K45" i="3"/>
  <c r="L45" i="3"/>
  <c r="J46" i="3"/>
  <c r="K46" i="3"/>
  <c r="L46" i="3"/>
  <c r="J47" i="3"/>
  <c r="K47" i="3"/>
  <c r="L47" i="3"/>
  <c r="J48" i="3"/>
  <c r="K48" i="3"/>
  <c r="L48" i="3"/>
  <c r="J49" i="3"/>
  <c r="K49" i="3"/>
  <c r="L49" i="3"/>
  <c r="J50" i="3"/>
  <c r="K50" i="3"/>
  <c r="L50" i="3"/>
  <c r="J51" i="3"/>
  <c r="K51" i="3"/>
  <c r="L51" i="3"/>
  <c r="J52" i="3"/>
  <c r="K52" i="3"/>
  <c r="L52" i="3"/>
  <c r="J53" i="3"/>
  <c r="K53" i="3"/>
  <c r="L53" i="3"/>
  <c r="J54" i="3"/>
  <c r="K54" i="3"/>
  <c r="L54" i="3"/>
  <c r="J55" i="3"/>
  <c r="K55" i="3"/>
  <c r="L55" i="3"/>
  <c r="J56" i="3"/>
  <c r="K56" i="3"/>
  <c r="L56" i="3"/>
  <c r="J57" i="3"/>
  <c r="K57" i="3"/>
  <c r="L57" i="3"/>
  <c r="J58" i="3"/>
  <c r="K58" i="3"/>
  <c r="L58" i="3"/>
  <c r="J59" i="3"/>
  <c r="K59" i="3"/>
  <c r="L59" i="3"/>
  <c r="J60" i="3"/>
  <c r="K60" i="3"/>
  <c r="L60" i="3"/>
  <c r="J61" i="3"/>
  <c r="K61" i="3"/>
  <c r="L61" i="3"/>
  <c r="J62" i="3"/>
  <c r="K62" i="3"/>
  <c r="L62" i="3"/>
  <c r="J63" i="3"/>
  <c r="K63" i="3"/>
  <c r="L63" i="3"/>
  <c r="J64" i="3"/>
  <c r="K64" i="3"/>
  <c r="L64" i="3"/>
  <c r="J65" i="3"/>
  <c r="K65" i="3"/>
  <c r="L65" i="3"/>
  <c r="J66" i="3"/>
  <c r="K66" i="3"/>
  <c r="L66" i="3"/>
  <c r="J67" i="3"/>
  <c r="K67" i="3"/>
  <c r="L67" i="3"/>
  <c r="J68" i="3"/>
  <c r="K68" i="3"/>
  <c r="L68" i="3"/>
  <c r="J69" i="3"/>
  <c r="K69" i="3"/>
  <c r="L69" i="3"/>
  <c r="J70" i="3"/>
  <c r="K70" i="3"/>
  <c r="L70" i="3"/>
  <c r="J71" i="3"/>
  <c r="K71" i="3"/>
  <c r="L71" i="3"/>
  <c r="J72" i="3"/>
  <c r="K72" i="3"/>
  <c r="L72" i="3"/>
  <c r="J73" i="3"/>
  <c r="K73" i="3"/>
  <c r="L73" i="3"/>
  <c r="J74" i="3"/>
  <c r="K74" i="3"/>
  <c r="L74" i="3"/>
  <c r="J75" i="3"/>
  <c r="K75" i="3"/>
  <c r="L75" i="3"/>
  <c r="J76" i="3"/>
  <c r="K76" i="3"/>
  <c r="L76" i="3"/>
  <c r="J77" i="3"/>
  <c r="K77" i="3"/>
  <c r="L77" i="3"/>
  <c r="J78" i="3"/>
  <c r="K78" i="3"/>
  <c r="L78" i="3"/>
  <c r="J79" i="3"/>
  <c r="K79" i="3"/>
  <c r="L79" i="3"/>
  <c r="J80" i="3"/>
  <c r="K80" i="3"/>
  <c r="L80" i="3"/>
  <c r="J81" i="3"/>
  <c r="K81" i="3"/>
  <c r="L81" i="3"/>
  <c r="J82" i="3"/>
  <c r="K82" i="3"/>
  <c r="L82" i="3"/>
  <c r="J83" i="3"/>
  <c r="K83" i="3"/>
  <c r="L83" i="3"/>
  <c r="J84" i="3"/>
  <c r="K84" i="3"/>
  <c r="L84" i="3"/>
  <c r="J85" i="3"/>
  <c r="K85" i="3"/>
  <c r="L85" i="3"/>
  <c r="J86" i="3"/>
  <c r="K86" i="3"/>
  <c r="L86" i="3"/>
  <c r="J87" i="3"/>
  <c r="K87" i="3"/>
  <c r="L87" i="3"/>
  <c r="J88" i="3"/>
  <c r="K88" i="3"/>
  <c r="L88" i="3"/>
  <c r="J89" i="3"/>
  <c r="K89" i="3"/>
  <c r="L89" i="3"/>
  <c r="J90" i="3"/>
  <c r="K90" i="3"/>
  <c r="L90" i="3"/>
  <c r="J91" i="3"/>
  <c r="K91" i="3"/>
  <c r="L91" i="3"/>
  <c r="J92" i="3"/>
  <c r="K92" i="3"/>
  <c r="L92" i="3"/>
  <c r="J93" i="3"/>
  <c r="K93" i="3"/>
  <c r="L93" i="3"/>
  <c r="J94" i="3"/>
  <c r="K94" i="3"/>
  <c r="L94" i="3"/>
  <c r="J95" i="3"/>
  <c r="K95" i="3"/>
  <c r="L95" i="3"/>
  <c r="J96" i="3"/>
  <c r="K96" i="3"/>
  <c r="L96" i="3"/>
  <c r="J97" i="3"/>
  <c r="K97" i="3"/>
  <c r="L97" i="3"/>
  <c r="J98" i="3"/>
  <c r="K98" i="3"/>
  <c r="L98" i="3"/>
  <c r="J99" i="3"/>
  <c r="K99" i="3"/>
  <c r="L99" i="3"/>
  <c r="J100" i="3"/>
  <c r="K100" i="3"/>
  <c r="L100" i="3"/>
  <c r="J101" i="3"/>
  <c r="K101" i="3"/>
  <c r="L101" i="3"/>
  <c r="J102" i="3"/>
  <c r="K102" i="3"/>
  <c r="L102" i="3"/>
  <c r="J103" i="3"/>
  <c r="K103" i="3"/>
  <c r="L103" i="3"/>
  <c r="J104" i="3"/>
  <c r="K104" i="3"/>
  <c r="L104" i="3"/>
  <c r="J105" i="3"/>
  <c r="K105" i="3"/>
  <c r="L105" i="3"/>
  <c r="J106" i="3"/>
  <c r="K106" i="3"/>
  <c r="L106" i="3"/>
  <c r="J107" i="3"/>
  <c r="K107" i="3"/>
  <c r="L107" i="3"/>
  <c r="J108" i="3"/>
  <c r="K108" i="3"/>
  <c r="L108" i="3"/>
  <c r="J109" i="3"/>
  <c r="K109" i="3"/>
  <c r="L109" i="3"/>
  <c r="J110" i="3"/>
  <c r="K110" i="3"/>
  <c r="L110" i="3"/>
  <c r="J111" i="3"/>
  <c r="K111" i="3"/>
  <c r="L111" i="3"/>
  <c r="J112" i="3"/>
  <c r="K112" i="3"/>
  <c r="L112" i="3"/>
  <c r="J113" i="3"/>
  <c r="K113" i="3"/>
  <c r="L113" i="3"/>
  <c r="J114" i="3"/>
  <c r="K114" i="3"/>
  <c r="L114" i="3"/>
  <c r="J115" i="3"/>
  <c r="K115" i="3"/>
  <c r="L115" i="3"/>
  <c r="J116" i="3"/>
  <c r="K116" i="3"/>
  <c r="L116" i="3"/>
  <c r="J117" i="3"/>
  <c r="K117" i="3"/>
  <c r="L117" i="3"/>
  <c r="J118" i="3"/>
  <c r="K118" i="3"/>
  <c r="L118" i="3"/>
  <c r="J119" i="3"/>
  <c r="K119" i="3"/>
  <c r="L119" i="3"/>
  <c r="J120" i="3"/>
  <c r="K120" i="3"/>
  <c r="L120" i="3"/>
  <c r="J121" i="3"/>
  <c r="K121" i="3"/>
  <c r="L121" i="3"/>
  <c r="J122" i="3"/>
  <c r="K122" i="3"/>
  <c r="L122" i="3"/>
  <c r="J123" i="3"/>
  <c r="K123" i="3"/>
  <c r="L123" i="3"/>
  <c r="J124" i="3"/>
  <c r="K124" i="3"/>
  <c r="L124" i="3"/>
  <c r="J125" i="3"/>
  <c r="K125" i="3"/>
  <c r="L125" i="3"/>
  <c r="J126" i="3"/>
  <c r="K126" i="3"/>
  <c r="L126" i="3"/>
  <c r="J127" i="3"/>
  <c r="K127" i="3"/>
  <c r="L127" i="3"/>
  <c r="J128" i="3"/>
  <c r="K128" i="3"/>
  <c r="L128" i="3"/>
  <c r="J129" i="3"/>
  <c r="K129" i="3"/>
  <c r="L129" i="3"/>
  <c r="J130" i="3"/>
  <c r="K130" i="3"/>
  <c r="L130" i="3"/>
  <c r="J131" i="3"/>
  <c r="K131" i="3"/>
  <c r="L131" i="3"/>
  <c r="J132" i="3"/>
  <c r="K132" i="3"/>
  <c r="L132" i="3"/>
  <c r="J133" i="3"/>
  <c r="K133" i="3"/>
  <c r="L133" i="3"/>
  <c r="J134" i="3"/>
  <c r="K134" i="3"/>
  <c r="L134" i="3"/>
  <c r="J135" i="3"/>
  <c r="K135" i="3"/>
  <c r="L135" i="3"/>
  <c r="J136" i="3"/>
  <c r="K136" i="3"/>
  <c r="L136" i="3"/>
  <c r="J137" i="3"/>
  <c r="K137" i="3"/>
  <c r="L137" i="3"/>
  <c r="J138" i="3"/>
  <c r="K138" i="3"/>
  <c r="L138" i="3"/>
  <c r="J139" i="3"/>
  <c r="K139" i="3"/>
  <c r="L139" i="3"/>
  <c r="J140" i="3"/>
  <c r="K140" i="3"/>
  <c r="L140" i="3"/>
  <c r="J141" i="3"/>
  <c r="K141" i="3"/>
  <c r="L141" i="3"/>
  <c r="J142" i="3"/>
  <c r="K142" i="3"/>
  <c r="L142" i="3"/>
  <c r="J143" i="3"/>
  <c r="K143" i="3"/>
  <c r="L143" i="3"/>
  <c r="J144" i="3"/>
  <c r="K144" i="3"/>
  <c r="L144" i="3"/>
  <c r="J145" i="3"/>
  <c r="K145" i="3"/>
  <c r="L145" i="3"/>
  <c r="J146" i="3"/>
  <c r="K146" i="3"/>
  <c r="L146" i="3"/>
  <c r="J147" i="3"/>
  <c r="K147" i="3"/>
  <c r="L147" i="3"/>
  <c r="J148" i="3"/>
  <c r="K148" i="3"/>
  <c r="L148" i="3"/>
  <c r="J149" i="3"/>
  <c r="K149" i="3"/>
  <c r="L149" i="3"/>
  <c r="J150" i="3"/>
  <c r="K150" i="3"/>
  <c r="L150" i="3"/>
  <c r="J151" i="3"/>
  <c r="K151" i="3"/>
  <c r="L151" i="3"/>
  <c r="J152" i="3"/>
  <c r="K152" i="3"/>
  <c r="L152" i="3"/>
  <c r="J153" i="3"/>
  <c r="K153" i="3"/>
  <c r="L153" i="3"/>
  <c r="J154" i="3"/>
  <c r="K154" i="3"/>
  <c r="L154" i="3"/>
  <c r="J155" i="3"/>
  <c r="K155" i="3"/>
  <c r="L155" i="3"/>
  <c r="J156" i="3"/>
  <c r="K156" i="3"/>
  <c r="L156" i="3"/>
  <c r="J157" i="3"/>
  <c r="K157" i="3"/>
  <c r="L157" i="3"/>
  <c r="J158" i="3"/>
  <c r="K158" i="3"/>
  <c r="L158" i="3"/>
  <c r="J159" i="3"/>
  <c r="K159" i="3"/>
  <c r="L159" i="3"/>
  <c r="J160" i="3"/>
  <c r="K160" i="3"/>
  <c r="L160" i="3"/>
  <c r="J161" i="3"/>
  <c r="K161" i="3"/>
  <c r="L161" i="3"/>
  <c r="J162" i="3"/>
  <c r="K162" i="3"/>
  <c r="L162" i="3"/>
  <c r="J163" i="3"/>
  <c r="K163" i="3"/>
  <c r="L163" i="3"/>
  <c r="J164" i="3"/>
  <c r="K164" i="3"/>
  <c r="L164" i="3"/>
  <c r="J165" i="3"/>
  <c r="K165" i="3"/>
  <c r="L165" i="3"/>
  <c r="J166" i="3"/>
  <c r="K166" i="3"/>
  <c r="L166" i="3"/>
  <c r="J167" i="3"/>
  <c r="K167" i="3"/>
  <c r="L167" i="3"/>
  <c r="J168" i="3"/>
  <c r="K168" i="3"/>
  <c r="L168" i="3"/>
  <c r="J169" i="3"/>
  <c r="K169" i="3"/>
  <c r="L169" i="3"/>
  <c r="J170" i="3"/>
  <c r="K170" i="3"/>
  <c r="L170" i="3"/>
  <c r="J171" i="3"/>
  <c r="K171" i="3"/>
  <c r="L171" i="3"/>
  <c r="J172" i="3"/>
  <c r="K172" i="3"/>
  <c r="L172" i="3"/>
  <c r="J173" i="3"/>
  <c r="K173" i="3"/>
  <c r="L173" i="3"/>
  <c r="J174" i="3"/>
  <c r="K174" i="3"/>
  <c r="L174" i="3"/>
  <c r="J175" i="3"/>
  <c r="K175" i="3"/>
  <c r="L175" i="3"/>
  <c r="J176" i="3"/>
  <c r="K176" i="3"/>
  <c r="L176" i="3"/>
  <c r="J177" i="3"/>
  <c r="K177" i="3"/>
  <c r="L177" i="3"/>
  <c r="J178" i="3"/>
  <c r="K178" i="3"/>
  <c r="L178" i="3"/>
  <c r="J179" i="3"/>
  <c r="K179" i="3"/>
  <c r="L179" i="3"/>
  <c r="J180" i="3"/>
  <c r="K180" i="3"/>
  <c r="L180" i="3"/>
  <c r="J181" i="3"/>
  <c r="K181" i="3"/>
  <c r="L181" i="3"/>
  <c r="J182" i="3"/>
  <c r="K182" i="3"/>
  <c r="L182" i="3"/>
  <c r="J183" i="3"/>
  <c r="K183" i="3"/>
  <c r="L183" i="3"/>
  <c r="J184" i="3"/>
  <c r="K184" i="3"/>
  <c r="L184" i="3"/>
  <c r="J185" i="3"/>
  <c r="K185" i="3"/>
  <c r="L185" i="3"/>
  <c r="J186" i="3"/>
  <c r="K186" i="3"/>
  <c r="L186" i="3"/>
  <c r="J187" i="3"/>
  <c r="K187" i="3"/>
  <c r="L187" i="3"/>
  <c r="J188" i="3"/>
  <c r="K188" i="3"/>
  <c r="L188" i="3"/>
  <c r="J189" i="3"/>
  <c r="K189" i="3"/>
  <c r="L189" i="3"/>
  <c r="J190" i="3"/>
  <c r="K190" i="3"/>
  <c r="L190" i="3"/>
  <c r="J191" i="3"/>
  <c r="K191" i="3"/>
  <c r="L191" i="3"/>
  <c r="J192" i="3"/>
  <c r="K192" i="3"/>
  <c r="L192" i="3"/>
  <c r="J193" i="3"/>
  <c r="K193" i="3"/>
  <c r="L193" i="3"/>
  <c r="J194" i="3"/>
  <c r="K194" i="3"/>
  <c r="L194" i="3"/>
  <c r="J195" i="3"/>
  <c r="K195" i="3"/>
  <c r="L195" i="3"/>
  <c r="J196" i="3"/>
  <c r="K196" i="3"/>
  <c r="L196" i="3"/>
  <c r="J197" i="3"/>
  <c r="K197" i="3"/>
  <c r="L197" i="3"/>
  <c r="J198" i="3"/>
  <c r="K198" i="3"/>
  <c r="L198" i="3"/>
  <c r="J199" i="3"/>
  <c r="K199" i="3"/>
  <c r="L199" i="3"/>
  <c r="J200" i="3"/>
  <c r="K200" i="3"/>
  <c r="L200" i="3"/>
  <c r="J201" i="3"/>
  <c r="K201" i="3"/>
  <c r="L201" i="3"/>
  <c r="J202" i="3"/>
  <c r="K202" i="3"/>
  <c r="L202" i="3"/>
  <c r="J203" i="3"/>
  <c r="K203" i="3"/>
  <c r="L203" i="3"/>
  <c r="J204" i="3"/>
  <c r="K204" i="3"/>
  <c r="L204" i="3"/>
  <c r="J205" i="3"/>
  <c r="K205" i="3"/>
  <c r="L205" i="3"/>
  <c r="J206" i="3"/>
  <c r="K206" i="3"/>
  <c r="L206" i="3"/>
  <c r="J207" i="3"/>
  <c r="K207" i="3"/>
  <c r="L207" i="3"/>
  <c r="J208" i="3"/>
  <c r="K208" i="3"/>
  <c r="L208" i="3"/>
  <c r="J209" i="3"/>
  <c r="K209" i="3"/>
  <c r="L209" i="3"/>
  <c r="J210" i="3"/>
  <c r="K210" i="3"/>
  <c r="L210" i="3"/>
  <c r="J211" i="3"/>
  <c r="K211" i="3"/>
  <c r="L211" i="3"/>
  <c r="J212" i="3"/>
  <c r="K212" i="3"/>
  <c r="L212" i="3"/>
  <c r="J213" i="3"/>
  <c r="K213" i="3"/>
  <c r="L213" i="3"/>
  <c r="J214" i="3"/>
  <c r="K214" i="3"/>
  <c r="L214" i="3"/>
  <c r="J215" i="3"/>
  <c r="K215" i="3"/>
  <c r="L215" i="3"/>
  <c r="J216" i="3"/>
  <c r="K216" i="3"/>
  <c r="L216" i="3"/>
  <c r="J217" i="3"/>
  <c r="K217" i="3"/>
  <c r="L217" i="3"/>
  <c r="J218" i="3"/>
  <c r="K218" i="3"/>
  <c r="L218" i="3"/>
  <c r="J219" i="3"/>
  <c r="K219" i="3"/>
  <c r="L219" i="3"/>
  <c r="J220" i="3"/>
  <c r="K220" i="3"/>
  <c r="L220" i="3"/>
  <c r="J221" i="3"/>
  <c r="K221" i="3"/>
  <c r="L221" i="3"/>
  <c r="J222" i="3"/>
  <c r="K222" i="3"/>
  <c r="L222" i="3"/>
  <c r="J223" i="3"/>
  <c r="K223" i="3"/>
  <c r="L223" i="3"/>
  <c r="J224" i="3"/>
  <c r="K224" i="3"/>
  <c r="L224" i="3"/>
  <c r="J225" i="3"/>
  <c r="K225" i="3"/>
  <c r="L225" i="3"/>
  <c r="J226" i="3"/>
  <c r="K226" i="3"/>
  <c r="L226" i="3"/>
  <c r="J227" i="3"/>
  <c r="K227" i="3"/>
  <c r="L227" i="3"/>
  <c r="J228" i="3"/>
  <c r="K228" i="3"/>
  <c r="L228" i="3"/>
  <c r="J229" i="3"/>
  <c r="K229" i="3"/>
  <c r="L229" i="3"/>
  <c r="J230" i="3"/>
  <c r="K230" i="3"/>
  <c r="L230" i="3"/>
  <c r="J231" i="3"/>
  <c r="K231" i="3"/>
  <c r="L231" i="3"/>
  <c r="J232" i="3"/>
  <c r="K232" i="3"/>
  <c r="L232" i="3"/>
  <c r="J233" i="3"/>
  <c r="K233" i="3"/>
  <c r="L233" i="3"/>
  <c r="J234" i="3"/>
  <c r="K234" i="3"/>
  <c r="L234" i="3"/>
  <c r="J235" i="3"/>
  <c r="K235" i="3"/>
  <c r="L235" i="3"/>
  <c r="J236" i="3"/>
  <c r="K236" i="3"/>
  <c r="L236" i="3"/>
  <c r="J237" i="3"/>
  <c r="K237" i="3"/>
  <c r="L237" i="3"/>
  <c r="J238" i="3"/>
  <c r="K238" i="3"/>
  <c r="L238" i="3"/>
  <c r="J239" i="3"/>
  <c r="K239" i="3"/>
  <c r="L239" i="3"/>
  <c r="J240" i="3"/>
  <c r="K240" i="3"/>
  <c r="L240" i="3"/>
  <c r="J241" i="3"/>
  <c r="K241" i="3"/>
  <c r="L241" i="3"/>
  <c r="J242" i="3"/>
  <c r="K242" i="3"/>
  <c r="L242" i="3"/>
  <c r="J243" i="3"/>
  <c r="K243" i="3"/>
  <c r="L243" i="3"/>
  <c r="J244" i="3"/>
  <c r="K244" i="3"/>
  <c r="L244" i="3"/>
  <c r="J245" i="3"/>
  <c r="K245" i="3"/>
  <c r="L245" i="3"/>
  <c r="J246" i="3"/>
  <c r="K246" i="3"/>
  <c r="L246" i="3"/>
  <c r="J247" i="3"/>
  <c r="K247" i="3"/>
  <c r="L247" i="3"/>
  <c r="J248" i="3"/>
  <c r="K248" i="3"/>
  <c r="L248" i="3"/>
  <c r="J249" i="3"/>
  <c r="K249" i="3"/>
  <c r="L249" i="3"/>
  <c r="J250" i="3"/>
  <c r="K250" i="3"/>
  <c r="L250" i="3"/>
  <c r="J251" i="3"/>
  <c r="K251" i="3"/>
  <c r="L251" i="3"/>
  <c r="J252" i="3"/>
  <c r="K252" i="3"/>
  <c r="L252" i="3"/>
  <c r="J253" i="3"/>
  <c r="K253" i="3"/>
  <c r="L253" i="3"/>
  <c r="J254" i="3"/>
  <c r="K254" i="3"/>
  <c r="L254" i="3"/>
  <c r="J255" i="3"/>
  <c r="K255" i="3"/>
  <c r="L255" i="3"/>
  <c r="J256" i="3"/>
  <c r="K256" i="3"/>
  <c r="L256" i="3"/>
  <c r="J257" i="3"/>
  <c r="K257" i="3"/>
  <c r="L257" i="3"/>
  <c r="J258" i="3"/>
  <c r="K258" i="3"/>
  <c r="L258" i="3"/>
  <c r="J259" i="3"/>
  <c r="K259" i="3"/>
  <c r="L259" i="3"/>
  <c r="J260" i="3"/>
  <c r="K260" i="3"/>
  <c r="L260" i="3"/>
  <c r="J261" i="3"/>
  <c r="K261" i="3"/>
  <c r="L261" i="3"/>
  <c r="J262" i="3"/>
  <c r="K262" i="3"/>
  <c r="L262" i="3"/>
  <c r="J263" i="3"/>
  <c r="K263" i="3"/>
  <c r="L263" i="3"/>
  <c r="J264" i="3"/>
  <c r="K264" i="3"/>
  <c r="L264" i="3"/>
  <c r="J265" i="3"/>
  <c r="K265" i="3"/>
  <c r="L265" i="3"/>
  <c r="J266" i="3"/>
  <c r="K266" i="3"/>
  <c r="L266" i="3"/>
  <c r="J267" i="3"/>
  <c r="K267" i="3"/>
  <c r="L267" i="3"/>
  <c r="J268" i="3"/>
  <c r="K268" i="3"/>
  <c r="L268" i="3"/>
  <c r="J269" i="3"/>
  <c r="K269" i="3"/>
  <c r="L269" i="3"/>
  <c r="J270" i="3"/>
  <c r="K270" i="3"/>
  <c r="L270" i="3"/>
  <c r="J271" i="3"/>
  <c r="K271" i="3"/>
  <c r="L271" i="3"/>
  <c r="J272" i="3"/>
  <c r="K272" i="3"/>
  <c r="L272" i="3"/>
  <c r="J273" i="3"/>
  <c r="K273" i="3"/>
  <c r="L273" i="3"/>
  <c r="J274" i="3"/>
  <c r="K274" i="3"/>
  <c r="L274" i="3"/>
  <c r="J275" i="3"/>
  <c r="K275" i="3"/>
  <c r="L275" i="3"/>
  <c r="J276" i="3"/>
  <c r="K276" i="3"/>
  <c r="L276" i="3"/>
  <c r="J277" i="3"/>
  <c r="K277" i="3"/>
  <c r="L277" i="3"/>
  <c r="J278" i="3"/>
  <c r="K278" i="3"/>
  <c r="L278" i="3"/>
  <c r="J279" i="3"/>
  <c r="K279" i="3"/>
  <c r="L279" i="3"/>
  <c r="J280" i="3"/>
  <c r="K280" i="3"/>
  <c r="L280" i="3"/>
  <c r="J281" i="3"/>
  <c r="K281" i="3"/>
  <c r="L281" i="3"/>
  <c r="J282" i="3"/>
  <c r="K282" i="3"/>
  <c r="L282" i="3"/>
  <c r="J283" i="3"/>
  <c r="K283" i="3"/>
  <c r="L283" i="3"/>
  <c r="J284" i="3"/>
  <c r="K284" i="3"/>
  <c r="L284" i="3"/>
  <c r="J285" i="3"/>
  <c r="K285" i="3"/>
  <c r="L285" i="3"/>
  <c r="J286" i="3"/>
  <c r="K286" i="3"/>
  <c r="L286" i="3"/>
  <c r="J287" i="3"/>
  <c r="K287" i="3"/>
  <c r="L287" i="3"/>
  <c r="J288" i="3"/>
  <c r="K288" i="3"/>
  <c r="L288" i="3"/>
  <c r="J289" i="3"/>
  <c r="K289" i="3"/>
  <c r="L289" i="3"/>
  <c r="J290" i="3"/>
  <c r="K290" i="3"/>
  <c r="L290" i="3"/>
  <c r="J291" i="3"/>
  <c r="K291" i="3"/>
  <c r="L291" i="3"/>
  <c r="J292" i="3"/>
  <c r="K292" i="3"/>
  <c r="L292" i="3"/>
  <c r="J293" i="3"/>
  <c r="K293" i="3"/>
  <c r="L293" i="3"/>
  <c r="J294" i="3"/>
  <c r="K294" i="3"/>
  <c r="L294" i="3"/>
  <c r="J295" i="3"/>
  <c r="K295" i="3"/>
  <c r="L295" i="3"/>
  <c r="J296" i="3"/>
  <c r="K296" i="3"/>
  <c r="L296" i="3"/>
  <c r="J297" i="3"/>
  <c r="K297" i="3"/>
  <c r="L297" i="3"/>
  <c r="J298" i="3"/>
  <c r="K298" i="3"/>
  <c r="L298" i="3"/>
  <c r="J299" i="3"/>
  <c r="K299" i="3"/>
  <c r="L299" i="3"/>
  <c r="J300" i="3"/>
  <c r="K300" i="3"/>
  <c r="L300" i="3"/>
  <c r="J301" i="3"/>
  <c r="K301" i="3"/>
  <c r="L301" i="3"/>
  <c r="J302" i="3"/>
  <c r="K302" i="3"/>
  <c r="L302" i="3"/>
  <c r="J303" i="3"/>
  <c r="K303" i="3"/>
  <c r="L303" i="3"/>
  <c r="J304" i="3"/>
  <c r="K304" i="3"/>
  <c r="L304" i="3"/>
  <c r="J305" i="3"/>
  <c r="K305" i="3"/>
  <c r="L305" i="3"/>
  <c r="J306" i="3"/>
  <c r="K306" i="3"/>
  <c r="L306" i="3"/>
  <c r="J307" i="3"/>
  <c r="K307" i="3"/>
  <c r="L307" i="3"/>
  <c r="J308" i="3"/>
  <c r="K308" i="3"/>
  <c r="L308" i="3"/>
  <c r="J309" i="3"/>
  <c r="K309" i="3"/>
  <c r="L309" i="3"/>
  <c r="J310" i="3"/>
  <c r="K310" i="3"/>
  <c r="L310" i="3"/>
  <c r="J311" i="3"/>
  <c r="K311" i="3"/>
  <c r="L311" i="3"/>
  <c r="J312" i="3"/>
  <c r="K312" i="3"/>
  <c r="L312" i="3"/>
  <c r="J313" i="3"/>
  <c r="K313" i="3"/>
  <c r="L313" i="3"/>
  <c r="J314" i="3"/>
  <c r="K314" i="3"/>
  <c r="L314" i="3"/>
  <c r="J315" i="3"/>
  <c r="K315" i="3"/>
  <c r="L315" i="3"/>
  <c r="J316" i="3"/>
  <c r="K316" i="3"/>
  <c r="L316" i="3"/>
  <c r="J317" i="3"/>
  <c r="K317" i="3"/>
  <c r="L317" i="3"/>
  <c r="J318" i="3"/>
  <c r="K318" i="3"/>
  <c r="L318" i="3"/>
  <c r="J319" i="3"/>
  <c r="K319" i="3"/>
  <c r="L319" i="3"/>
  <c r="J320" i="3"/>
  <c r="K320" i="3"/>
  <c r="L320" i="3"/>
  <c r="J321" i="3"/>
  <c r="K321" i="3"/>
  <c r="L321" i="3"/>
  <c r="J322" i="3"/>
  <c r="K322" i="3"/>
  <c r="L322" i="3"/>
  <c r="J323" i="3"/>
  <c r="K323" i="3"/>
  <c r="L323" i="3"/>
  <c r="J324" i="3"/>
  <c r="K324" i="3"/>
  <c r="L324" i="3"/>
  <c r="J325" i="3"/>
  <c r="K325" i="3"/>
  <c r="L325" i="3"/>
  <c r="J326" i="3"/>
  <c r="K326" i="3"/>
  <c r="L326" i="3"/>
  <c r="J327" i="3"/>
  <c r="K327" i="3"/>
  <c r="L327" i="3"/>
  <c r="J328" i="3"/>
  <c r="K328" i="3"/>
  <c r="L328" i="3"/>
  <c r="J329" i="3"/>
  <c r="K329" i="3"/>
  <c r="L329" i="3"/>
  <c r="J330" i="3"/>
  <c r="K330" i="3"/>
  <c r="L330" i="3"/>
  <c r="J331" i="3"/>
  <c r="K331" i="3"/>
  <c r="L331" i="3"/>
  <c r="J332" i="3"/>
  <c r="K332" i="3"/>
  <c r="L332" i="3"/>
  <c r="J333" i="3"/>
  <c r="K333" i="3"/>
  <c r="L333" i="3"/>
  <c r="J334" i="3"/>
  <c r="K334" i="3"/>
  <c r="L334" i="3"/>
  <c r="J335" i="3"/>
  <c r="K335" i="3"/>
  <c r="L335" i="3"/>
  <c r="J336" i="3"/>
  <c r="K336" i="3"/>
  <c r="L336" i="3"/>
  <c r="J337" i="3"/>
  <c r="K337" i="3"/>
  <c r="L337" i="3"/>
  <c r="J338" i="3"/>
  <c r="K338" i="3"/>
  <c r="L338" i="3"/>
  <c r="J339" i="3"/>
  <c r="K339" i="3"/>
  <c r="L339" i="3"/>
  <c r="J340" i="3"/>
  <c r="K340" i="3"/>
  <c r="L340" i="3"/>
  <c r="J341" i="3"/>
  <c r="K341" i="3"/>
  <c r="L341" i="3"/>
  <c r="J342" i="3"/>
  <c r="K342" i="3"/>
  <c r="L342" i="3"/>
  <c r="J343" i="3"/>
  <c r="K343" i="3"/>
  <c r="L343" i="3"/>
  <c r="J344" i="3"/>
  <c r="K344" i="3"/>
  <c r="L344" i="3"/>
  <c r="J345" i="3"/>
  <c r="K345" i="3"/>
  <c r="L345" i="3"/>
  <c r="J346" i="3"/>
  <c r="K346" i="3"/>
  <c r="L346" i="3"/>
  <c r="J347" i="3"/>
  <c r="K347" i="3"/>
  <c r="L347" i="3"/>
  <c r="J348" i="3"/>
  <c r="K348" i="3"/>
  <c r="L348" i="3"/>
  <c r="J349" i="3"/>
  <c r="K349" i="3"/>
  <c r="L349" i="3"/>
  <c r="J350" i="3"/>
  <c r="K350" i="3"/>
  <c r="L350" i="3"/>
  <c r="J351" i="3"/>
  <c r="K351" i="3"/>
  <c r="L351" i="3"/>
  <c r="J352" i="3"/>
  <c r="K352" i="3"/>
  <c r="L352" i="3"/>
  <c r="J353" i="3"/>
  <c r="K353" i="3"/>
  <c r="L353" i="3"/>
  <c r="J354" i="3"/>
  <c r="K354" i="3"/>
  <c r="L354" i="3"/>
  <c r="J355" i="3"/>
  <c r="K355" i="3"/>
  <c r="L355" i="3"/>
  <c r="J356" i="3"/>
  <c r="K356" i="3"/>
  <c r="L356" i="3"/>
  <c r="J357" i="3"/>
  <c r="K357" i="3"/>
  <c r="L357" i="3"/>
  <c r="J358" i="3"/>
  <c r="K358" i="3"/>
  <c r="L358" i="3"/>
  <c r="J359" i="3"/>
  <c r="K359" i="3"/>
  <c r="L359" i="3"/>
  <c r="J360" i="3"/>
  <c r="K360" i="3"/>
  <c r="L360" i="3"/>
  <c r="J361" i="3"/>
  <c r="K361" i="3"/>
  <c r="L361" i="3"/>
  <c r="J362" i="3"/>
  <c r="K362" i="3"/>
  <c r="L362" i="3"/>
  <c r="J363" i="3"/>
  <c r="K363" i="3"/>
  <c r="L363" i="3"/>
  <c r="J364" i="3"/>
  <c r="K364" i="3"/>
  <c r="L364" i="3"/>
  <c r="J365" i="3"/>
  <c r="K365" i="3"/>
  <c r="L365" i="3"/>
  <c r="J366" i="3"/>
  <c r="K366" i="3"/>
  <c r="L366" i="3"/>
  <c r="J367" i="3"/>
  <c r="K367" i="3"/>
  <c r="L367" i="3"/>
  <c r="J368" i="3"/>
  <c r="K368" i="3"/>
  <c r="L368" i="3"/>
  <c r="J369" i="3"/>
  <c r="K369" i="3"/>
  <c r="L369" i="3"/>
  <c r="J370" i="3"/>
  <c r="K370" i="3"/>
  <c r="L370" i="3"/>
  <c r="J371" i="3"/>
  <c r="K371" i="3"/>
  <c r="L371" i="3"/>
  <c r="J372" i="3"/>
  <c r="K372" i="3"/>
  <c r="L372" i="3"/>
  <c r="J373" i="3"/>
  <c r="K373" i="3"/>
  <c r="L373" i="3"/>
  <c r="J374" i="3"/>
  <c r="K374" i="3"/>
  <c r="L374" i="3"/>
  <c r="J375" i="3"/>
  <c r="K375" i="3"/>
  <c r="L375" i="3"/>
  <c r="J376" i="3"/>
  <c r="K376" i="3"/>
  <c r="L376" i="3"/>
  <c r="J377" i="3"/>
  <c r="K377" i="3"/>
  <c r="L377" i="3"/>
  <c r="J378" i="3"/>
  <c r="K378" i="3"/>
  <c r="L378" i="3"/>
  <c r="J379" i="3"/>
  <c r="K379" i="3"/>
  <c r="L379" i="3"/>
  <c r="J380" i="3"/>
  <c r="K380" i="3"/>
  <c r="L380" i="3"/>
  <c r="J381" i="3"/>
  <c r="K381" i="3"/>
  <c r="L381" i="3"/>
  <c r="J382" i="3"/>
  <c r="K382" i="3"/>
  <c r="L382" i="3"/>
  <c r="J383" i="3"/>
  <c r="K383" i="3"/>
  <c r="L383" i="3"/>
  <c r="J384" i="3"/>
  <c r="K384" i="3"/>
  <c r="L384" i="3"/>
  <c r="J385" i="3"/>
  <c r="K385" i="3"/>
  <c r="L385" i="3"/>
  <c r="J386" i="3"/>
  <c r="K386" i="3"/>
  <c r="L386" i="3"/>
  <c r="J387" i="3"/>
  <c r="K387" i="3"/>
  <c r="L387" i="3"/>
  <c r="J388" i="3"/>
  <c r="K388" i="3"/>
  <c r="L388" i="3"/>
  <c r="J389" i="3"/>
  <c r="K389" i="3"/>
  <c r="L389" i="3"/>
  <c r="J390" i="3"/>
  <c r="K390" i="3"/>
  <c r="L390" i="3"/>
  <c r="J391" i="3"/>
  <c r="K391" i="3"/>
  <c r="L391" i="3"/>
  <c r="J392" i="3"/>
  <c r="K392" i="3"/>
  <c r="L392" i="3"/>
  <c r="J393" i="3"/>
  <c r="K393" i="3"/>
  <c r="L393" i="3"/>
  <c r="J394" i="3"/>
  <c r="K394" i="3"/>
  <c r="L394" i="3"/>
  <c r="J395" i="3"/>
  <c r="K395" i="3"/>
  <c r="L395" i="3"/>
  <c r="J396" i="3"/>
  <c r="K396" i="3"/>
  <c r="L396" i="3"/>
  <c r="J397" i="3"/>
  <c r="K397" i="3"/>
  <c r="L397" i="3"/>
  <c r="J398" i="3"/>
  <c r="K398" i="3"/>
  <c r="L398" i="3"/>
  <c r="J399" i="3"/>
  <c r="K399" i="3"/>
  <c r="L399" i="3"/>
  <c r="J400" i="3"/>
  <c r="K400" i="3"/>
  <c r="L400" i="3"/>
  <c r="J401" i="3"/>
  <c r="K401" i="3"/>
  <c r="L401" i="3"/>
  <c r="J402" i="3"/>
  <c r="K402" i="3"/>
  <c r="L402" i="3"/>
  <c r="J403" i="3"/>
  <c r="K403" i="3"/>
  <c r="L403" i="3"/>
  <c r="J404" i="3"/>
  <c r="K404" i="3"/>
  <c r="L404" i="3"/>
  <c r="J405" i="3"/>
  <c r="K405" i="3"/>
  <c r="L405" i="3"/>
  <c r="J406" i="3"/>
  <c r="K406" i="3"/>
  <c r="L406" i="3"/>
  <c r="J407" i="3"/>
  <c r="K407" i="3"/>
  <c r="L407" i="3"/>
  <c r="J408" i="3"/>
  <c r="K408" i="3"/>
  <c r="L408" i="3"/>
  <c r="J409" i="3"/>
  <c r="K409" i="3"/>
  <c r="L409" i="3"/>
  <c r="J410" i="3"/>
  <c r="K410" i="3"/>
  <c r="L410" i="3"/>
  <c r="J411" i="3"/>
  <c r="K411" i="3"/>
  <c r="L411" i="3"/>
  <c r="J412" i="3"/>
  <c r="K412" i="3"/>
  <c r="L412" i="3"/>
  <c r="J413" i="3"/>
  <c r="K413" i="3"/>
  <c r="L413" i="3"/>
  <c r="J414" i="3"/>
  <c r="K414" i="3"/>
  <c r="L414" i="3"/>
  <c r="J415" i="3"/>
  <c r="K415" i="3"/>
  <c r="L415" i="3"/>
  <c r="J416" i="3"/>
  <c r="K416" i="3"/>
  <c r="L416" i="3"/>
  <c r="J417" i="3"/>
  <c r="K417" i="3"/>
  <c r="L417" i="3"/>
  <c r="J418" i="3"/>
  <c r="K418" i="3"/>
  <c r="L418" i="3"/>
  <c r="J419" i="3"/>
  <c r="K419" i="3"/>
  <c r="L419" i="3"/>
  <c r="J420" i="3"/>
  <c r="K420" i="3"/>
  <c r="L420" i="3"/>
  <c r="J421" i="3"/>
  <c r="K421" i="3"/>
  <c r="L421" i="3"/>
  <c r="J422" i="3"/>
  <c r="K422" i="3"/>
  <c r="L422" i="3"/>
  <c r="J423" i="3"/>
  <c r="K423" i="3"/>
  <c r="L423" i="3"/>
  <c r="J424" i="3"/>
  <c r="K424" i="3"/>
  <c r="L424" i="3"/>
  <c r="J425" i="3"/>
  <c r="K425" i="3"/>
  <c r="L425" i="3"/>
  <c r="J426" i="3"/>
  <c r="K426" i="3"/>
  <c r="L426" i="3"/>
  <c r="J427" i="3"/>
  <c r="K427" i="3"/>
  <c r="L427" i="3"/>
  <c r="J428" i="3"/>
  <c r="K428" i="3"/>
  <c r="L428" i="3"/>
  <c r="J429" i="3"/>
  <c r="K429" i="3"/>
  <c r="L429" i="3"/>
  <c r="J430" i="3"/>
  <c r="K430" i="3"/>
  <c r="L430" i="3"/>
  <c r="J431" i="3"/>
  <c r="K431" i="3"/>
  <c r="L431" i="3"/>
  <c r="J432" i="3"/>
  <c r="K432" i="3"/>
  <c r="L432" i="3"/>
  <c r="J433" i="3"/>
  <c r="K433" i="3"/>
  <c r="L433" i="3"/>
  <c r="J434" i="3"/>
  <c r="K434" i="3"/>
  <c r="L434" i="3"/>
  <c r="J435" i="3"/>
  <c r="K435" i="3"/>
  <c r="L435" i="3"/>
  <c r="J436" i="3"/>
  <c r="K436" i="3"/>
  <c r="L436" i="3"/>
  <c r="J437" i="3"/>
  <c r="K437" i="3"/>
  <c r="L437" i="3"/>
  <c r="J438" i="3"/>
  <c r="K438" i="3"/>
  <c r="L438" i="3"/>
  <c r="J439" i="3"/>
  <c r="K439" i="3"/>
  <c r="L439" i="3"/>
  <c r="J440" i="3"/>
  <c r="K440" i="3"/>
  <c r="L440" i="3"/>
  <c r="J441" i="3"/>
  <c r="K441" i="3"/>
  <c r="L441" i="3"/>
  <c r="J442" i="3"/>
  <c r="K442" i="3"/>
  <c r="L442" i="3"/>
  <c r="J443" i="3"/>
  <c r="K443" i="3"/>
  <c r="L443" i="3"/>
  <c r="J444" i="3"/>
  <c r="K444" i="3"/>
  <c r="L444" i="3"/>
  <c r="J445" i="3"/>
  <c r="K445" i="3"/>
  <c r="L445" i="3"/>
  <c r="J446" i="3"/>
  <c r="K446" i="3"/>
  <c r="L446" i="3"/>
  <c r="J447" i="3"/>
  <c r="K447" i="3"/>
  <c r="L447" i="3"/>
  <c r="J448" i="3"/>
  <c r="K448" i="3"/>
  <c r="L448" i="3"/>
  <c r="J449" i="3"/>
  <c r="K449" i="3"/>
  <c r="L449" i="3"/>
  <c r="J450" i="3"/>
  <c r="K450" i="3"/>
  <c r="L450" i="3"/>
  <c r="J451" i="3"/>
  <c r="K451" i="3"/>
  <c r="L451" i="3"/>
  <c r="J452" i="3"/>
  <c r="K452" i="3"/>
  <c r="L452" i="3"/>
  <c r="J453" i="3"/>
  <c r="K453" i="3"/>
  <c r="L453" i="3"/>
  <c r="J454" i="3"/>
  <c r="K454" i="3"/>
  <c r="L454" i="3"/>
  <c r="J455" i="3"/>
  <c r="K455" i="3"/>
  <c r="L455" i="3"/>
  <c r="J456" i="3"/>
  <c r="K456" i="3"/>
  <c r="L456" i="3"/>
  <c r="J457" i="3"/>
  <c r="K457" i="3"/>
  <c r="L457" i="3"/>
  <c r="J458" i="3"/>
  <c r="K458" i="3"/>
  <c r="L458" i="3"/>
  <c r="J459" i="3"/>
  <c r="K459" i="3"/>
  <c r="L459" i="3"/>
  <c r="J460" i="3"/>
  <c r="K460" i="3"/>
  <c r="L460" i="3"/>
  <c r="J461" i="3"/>
  <c r="K461" i="3"/>
  <c r="L461" i="3"/>
  <c r="J462" i="3"/>
  <c r="K462" i="3"/>
  <c r="L462" i="3"/>
  <c r="J463" i="3"/>
  <c r="K463" i="3"/>
  <c r="L463" i="3"/>
  <c r="J464" i="3"/>
  <c r="K464" i="3"/>
  <c r="L464" i="3"/>
  <c r="J465" i="3"/>
  <c r="K465" i="3"/>
  <c r="L465" i="3"/>
  <c r="J466" i="3"/>
  <c r="K466" i="3"/>
  <c r="L466" i="3"/>
  <c r="J467" i="3"/>
  <c r="K467" i="3"/>
  <c r="L467" i="3"/>
  <c r="J468" i="3"/>
  <c r="K468" i="3"/>
  <c r="L468" i="3"/>
  <c r="J469" i="3"/>
  <c r="K469" i="3"/>
  <c r="L469" i="3"/>
  <c r="J470" i="3"/>
  <c r="K470" i="3"/>
  <c r="L470" i="3"/>
  <c r="J471" i="3"/>
  <c r="K471" i="3"/>
  <c r="L471" i="3"/>
  <c r="J472" i="3"/>
  <c r="K472" i="3"/>
  <c r="L472" i="3"/>
  <c r="J473" i="3"/>
  <c r="K473" i="3"/>
  <c r="L473" i="3"/>
  <c r="J474" i="3"/>
  <c r="K474" i="3"/>
  <c r="L474" i="3"/>
  <c r="J475" i="3"/>
  <c r="K475" i="3"/>
  <c r="L475" i="3"/>
  <c r="J476" i="3"/>
  <c r="K476" i="3"/>
  <c r="L476" i="3"/>
  <c r="J477" i="3"/>
  <c r="K477" i="3"/>
  <c r="L477" i="3"/>
  <c r="J478" i="3"/>
  <c r="K478" i="3"/>
  <c r="L478" i="3"/>
  <c r="J479" i="3"/>
  <c r="K479" i="3"/>
  <c r="L479" i="3"/>
  <c r="J480" i="3"/>
  <c r="K480" i="3"/>
  <c r="L480" i="3"/>
  <c r="J481" i="3"/>
  <c r="K481" i="3"/>
  <c r="L481" i="3"/>
  <c r="J482" i="3"/>
  <c r="K482" i="3"/>
  <c r="L482" i="3"/>
  <c r="J483" i="3"/>
  <c r="K483" i="3"/>
  <c r="L483" i="3"/>
  <c r="J484" i="3"/>
  <c r="K484" i="3"/>
  <c r="L484" i="3"/>
  <c r="J485" i="3"/>
  <c r="K485" i="3"/>
  <c r="L485" i="3"/>
  <c r="J486" i="3"/>
  <c r="K486" i="3"/>
  <c r="L486" i="3"/>
  <c r="J487" i="3"/>
  <c r="K487" i="3"/>
  <c r="L487" i="3"/>
  <c r="J488" i="3"/>
  <c r="K488" i="3"/>
  <c r="L488" i="3"/>
  <c r="J489" i="3"/>
  <c r="K489" i="3"/>
  <c r="L489" i="3"/>
  <c r="J490" i="3"/>
  <c r="K490" i="3"/>
  <c r="L490" i="3"/>
  <c r="J491" i="3"/>
  <c r="K491" i="3"/>
  <c r="L491" i="3"/>
  <c r="J492" i="3"/>
  <c r="K492" i="3"/>
  <c r="L492" i="3"/>
  <c r="J493" i="3"/>
  <c r="K493" i="3"/>
  <c r="L493" i="3"/>
  <c r="J494" i="3"/>
  <c r="K494" i="3"/>
  <c r="L494" i="3"/>
  <c r="J495" i="3"/>
  <c r="K495" i="3"/>
  <c r="L495" i="3"/>
  <c r="J496" i="3"/>
  <c r="K496" i="3"/>
  <c r="L496" i="3"/>
  <c r="J497" i="3"/>
  <c r="K497" i="3"/>
  <c r="L497" i="3"/>
  <c r="J498" i="3"/>
  <c r="K498" i="3"/>
  <c r="L498" i="3"/>
  <c r="J499" i="3"/>
  <c r="K499" i="3"/>
  <c r="L499" i="3"/>
  <c r="J500" i="3"/>
  <c r="K500" i="3"/>
  <c r="L500" i="3"/>
  <c r="J501" i="3"/>
  <c r="K501" i="3"/>
  <c r="L501" i="3"/>
  <c r="J502" i="3"/>
  <c r="K502" i="3"/>
  <c r="L502" i="3"/>
  <c r="J503" i="3"/>
  <c r="K503" i="3"/>
  <c r="L503" i="3"/>
  <c r="J504" i="3"/>
  <c r="K504" i="3"/>
  <c r="L504" i="3"/>
  <c r="J505" i="3"/>
  <c r="K505" i="3"/>
  <c r="L505" i="3"/>
  <c r="J506" i="3"/>
  <c r="K506" i="3"/>
  <c r="L506" i="3"/>
  <c r="J507" i="3"/>
  <c r="K507" i="3"/>
  <c r="L507" i="3"/>
  <c r="J508" i="3"/>
  <c r="K508" i="3"/>
  <c r="L508" i="3"/>
  <c r="J509" i="3"/>
  <c r="K509" i="3"/>
  <c r="L509" i="3"/>
  <c r="J510" i="3"/>
  <c r="K510" i="3"/>
  <c r="L510" i="3"/>
  <c r="J511" i="3"/>
  <c r="K511" i="3"/>
  <c r="L511" i="3"/>
  <c r="J512" i="3"/>
  <c r="K512" i="3"/>
  <c r="L512" i="3"/>
  <c r="J513" i="3"/>
  <c r="K513" i="3"/>
  <c r="L513" i="3"/>
  <c r="J514" i="3"/>
  <c r="K514" i="3"/>
  <c r="L514" i="3"/>
  <c r="J515" i="3"/>
  <c r="K515" i="3"/>
  <c r="L515" i="3"/>
  <c r="J516" i="3"/>
  <c r="K516" i="3"/>
  <c r="L516" i="3"/>
  <c r="J517" i="3"/>
  <c r="K517" i="3"/>
  <c r="L517" i="3"/>
  <c r="J518" i="3"/>
  <c r="K518" i="3"/>
  <c r="L518" i="3"/>
  <c r="J519" i="3"/>
  <c r="K519" i="3"/>
  <c r="L519" i="3"/>
  <c r="J520" i="3"/>
  <c r="K520" i="3"/>
  <c r="L520" i="3"/>
  <c r="J521" i="3"/>
  <c r="K521" i="3"/>
  <c r="L521" i="3"/>
  <c r="J522" i="3"/>
  <c r="K522" i="3"/>
  <c r="L522" i="3"/>
  <c r="J523" i="3"/>
  <c r="K523" i="3"/>
  <c r="L523" i="3"/>
  <c r="J524" i="3"/>
  <c r="K524" i="3"/>
  <c r="L524" i="3"/>
  <c r="J525" i="3"/>
  <c r="K525" i="3"/>
  <c r="L525" i="3"/>
  <c r="J526" i="3"/>
  <c r="K526" i="3"/>
  <c r="L526" i="3"/>
  <c r="J527" i="3"/>
  <c r="K527" i="3"/>
  <c r="L527" i="3"/>
  <c r="J528" i="3"/>
  <c r="K528" i="3"/>
  <c r="L528" i="3"/>
  <c r="J529" i="3"/>
  <c r="K529" i="3"/>
  <c r="L529" i="3"/>
  <c r="J530" i="3"/>
  <c r="K530" i="3"/>
  <c r="L530" i="3"/>
  <c r="J531" i="3"/>
  <c r="K531" i="3"/>
  <c r="L531" i="3"/>
  <c r="J532" i="3"/>
  <c r="K532" i="3"/>
  <c r="L532" i="3"/>
  <c r="J533" i="3"/>
  <c r="K533" i="3"/>
  <c r="L533" i="3"/>
  <c r="J534" i="3"/>
  <c r="K534" i="3"/>
  <c r="L534" i="3"/>
  <c r="J535" i="3"/>
  <c r="K535" i="3"/>
  <c r="L535" i="3"/>
  <c r="J536" i="3"/>
  <c r="K536" i="3"/>
  <c r="L536" i="3"/>
  <c r="J537" i="3"/>
  <c r="K537" i="3"/>
  <c r="L537" i="3"/>
  <c r="J538" i="3"/>
  <c r="K538" i="3"/>
  <c r="L538" i="3"/>
  <c r="J539" i="3"/>
  <c r="K539" i="3"/>
  <c r="L539" i="3"/>
  <c r="J540" i="3"/>
  <c r="K540" i="3"/>
  <c r="L540" i="3"/>
  <c r="J541" i="3"/>
  <c r="K541" i="3"/>
  <c r="L541" i="3"/>
  <c r="J542" i="3"/>
  <c r="K542" i="3"/>
  <c r="L542" i="3"/>
  <c r="J543" i="3"/>
  <c r="K543" i="3"/>
  <c r="L543" i="3"/>
  <c r="J544" i="3"/>
  <c r="K544" i="3"/>
  <c r="L544" i="3"/>
  <c r="J545" i="3"/>
  <c r="K545" i="3"/>
  <c r="L545" i="3"/>
  <c r="J546" i="3"/>
  <c r="K546" i="3"/>
  <c r="L546" i="3"/>
  <c r="J547" i="3"/>
  <c r="K547" i="3"/>
  <c r="L547" i="3"/>
  <c r="J548" i="3"/>
  <c r="K548" i="3"/>
  <c r="L548" i="3"/>
  <c r="J549" i="3"/>
  <c r="K549" i="3"/>
  <c r="L549" i="3"/>
  <c r="J550" i="3"/>
  <c r="K550" i="3"/>
  <c r="L550" i="3"/>
  <c r="J551" i="3"/>
  <c r="K551" i="3"/>
  <c r="L551" i="3"/>
  <c r="J552" i="3"/>
  <c r="K552" i="3"/>
  <c r="L552" i="3"/>
  <c r="J553" i="3"/>
  <c r="K553" i="3"/>
  <c r="L553" i="3"/>
  <c r="J554" i="3"/>
  <c r="K554" i="3"/>
  <c r="L554" i="3"/>
  <c r="J555" i="3"/>
  <c r="K555" i="3"/>
  <c r="L555" i="3"/>
  <c r="J556" i="3"/>
  <c r="K556" i="3"/>
  <c r="L556" i="3"/>
  <c r="J557" i="3"/>
  <c r="K557" i="3"/>
  <c r="L557" i="3"/>
  <c r="J558" i="3"/>
  <c r="K558" i="3"/>
  <c r="L558" i="3"/>
  <c r="J559" i="3"/>
  <c r="K559" i="3"/>
  <c r="L559" i="3"/>
  <c r="J560" i="3"/>
  <c r="K560" i="3"/>
  <c r="L560" i="3"/>
  <c r="J561" i="3"/>
  <c r="K561" i="3"/>
  <c r="L561" i="3"/>
  <c r="J562" i="3"/>
  <c r="K562" i="3"/>
  <c r="L562" i="3"/>
  <c r="J563" i="3"/>
  <c r="K563" i="3"/>
  <c r="L563" i="3"/>
  <c r="J564" i="3"/>
  <c r="K564" i="3"/>
  <c r="L564" i="3"/>
  <c r="J565" i="3"/>
  <c r="K565" i="3"/>
  <c r="L565" i="3"/>
  <c r="J566" i="3"/>
  <c r="K566" i="3"/>
  <c r="L566" i="3"/>
  <c r="J567" i="3"/>
  <c r="K567" i="3"/>
  <c r="L567" i="3"/>
  <c r="J568" i="3"/>
  <c r="K568" i="3"/>
  <c r="L568" i="3"/>
  <c r="J569" i="3"/>
  <c r="K569" i="3"/>
  <c r="L569" i="3"/>
  <c r="J570" i="3"/>
  <c r="K570" i="3"/>
  <c r="L570" i="3"/>
  <c r="J571" i="3"/>
  <c r="K571" i="3"/>
  <c r="L571" i="3"/>
  <c r="J572" i="3"/>
  <c r="K572" i="3"/>
  <c r="L572" i="3"/>
  <c r="J573" i="3"/>
  <c r="K573" i="3"/>
  <c r="L573" i="3"/>
  <c r="J574" i="3"/>
  <c r="K574" i="3"/>
  <c r="L574" i="3"/>
  <c r="J575" i="3"/>
  <c r="K575" i="3"/>
  <c r="L575" i="3"/>
  <c r="J576" i="3"/>
  <c r="K576" i="3"/>
  <c r="L576" i="3"/>
  <c r="J577" i="3"/>
  <c r="K577" i="3"/>
  <c r="L577" i="3"/>
  <c r="J578" i="3"/>
  <c r="K578" i="3"/>
  <c r="L578" i="3"/>
  <c r="J579" i="3"/>
  <c r="K579" i="3"/>
  <c r="L579" i="3"/>
  <c r="J580" i="3"/>
  <c r="K580" i="3"/>
  <c r="L580" i="3"/>
  <c r="J581" i="3"/>
  <c r="K581" i="3"/>
  <c r="L581" i="3"/>
  <c r="J582" i="3"/>
  <c r="K582" i="3"/>
  <c r="L582" i="3"/>
  <c r="J583" i="3"/>
  <c r="K583" i="3"/>
  <c r="L583" i="3"/>
  <c r="J584" i="3"/>
  <c r="K584" i="3"/>
  <c r="L584" i="3"/>
  <c r="J585" i="3"/>
  <c r="K585" i="3"/>
  <c r="L585" i="3"/>
  <c r="J586" i="3"/>
  <c r="K586" i="3"/>
  <c r="L586" i="3"/>
  <c r="J587" i="3"/>
  <c r="K587" i="3"/>
  <c r="L587" i="3"/>
  <c r="J588" i="3"/>
  <c r="K588" i="3"/>
  <c r="L588" i="3"/>
  <c r="J589" i="3"/>
  <c r="K589" i="3"/>
  <c r="L589" i="3"/>
  <c r="J590" i="3"/>
  <c r="K590" i="3"/>
  <c r="L590" i="3"/>
  <c r="J591" i="3"/>
  <c r="K591" i="3"/>
  <c r="L591" i="3"/>
  <c r="J592" i="3"/>
  <c r="K592" i="3"/>
  <c r="L592" i="3"/>
  <c r="J593" i="3"/>
  <c r="K593" i="3"/>
  <c r="L593" i="3"/>
  <c r="J594" i="3"/>
  <c r="K594" i="3"/>
  <c r="L594" i="3"/>
  <c r="J595" i="3"/>
  <c r="K595" i="3"/>
  <c r="L595" i="3"/>
  <c r="J596" i="3"/>
  <c r="K596" i="3"/>
  <c r="L596" i="3"/>
  <c r="J597" i="3"/>
  <c r="K597" i="3"/>
  <c r="L597" i="3"/>
  <c r="J598" i="3"/>
  <c r="K598" i="3"/>
  <c r="L598" i="3"/>
  <c r="J599" i="3"/>
  <c r="K599" i="3"/>
  <c r="L599" i="3"/>
  <c r="J600" i="3"/>
  <c r="K600" i="3"/>
  <c r="L600" i="3"/>
  <c r="J601" i="3"/>
  <c r="K601" i="3"/>
  <c r="L601" i="3"/>
  <c r="J602" i="3"/>
  <c r="K602" i="3"/>
  <c r="L602" i="3"/>
  <c r="J603" i="3"/>
  <c r="K603" i="3"/>
  <c r="L603" i="3"/>
  <c r="J604" i="3"/>
  <c r="K604" i="3"/>
  <c r="L604" i="3"/>
  <c r="J605" i="3"/>
  <c r="K605" i="3"/>
  <c r="L605" i="3"/>
  <c r="J606" i="3"/>
  <c r="K606" i="3"/>
  <c r="L606" i="3"/>
  <c r="J607" i="3"/>
  <c r="K607" i="3"/>
  <c r="L607" i="3"/>
  <c r="J608" i="3"/>
  <c r="K608" i="3"/>
  <c r="L608" i="3"/>
  <c r="J609" i="3"/>
  <c r="K609" i="3"/>
  <c r="L609" i="3"/>
  <c r="J610" i="3"/>
  <c r="K610" i="3"/>
  <c r="L610" i="3"/>
  <c r="J611" i="3"/>
  <c r="K611" i="3"/>
  <c r="L611" i="3"/>
  <c r="J612" i="3"/>
  <c r="K612" i="3"/>
  <c r="L612" i="3"/>
  <c r="J613" i="3"/>
  <c r="K613" i="3"/>
  <c r="L613" i="3"/>
  <c r="J614" i="3"/>
  <c r="K614" i="3"/>
  <c r="L614" i="3"/>
  <c r="J615" i="3"/>
  <c r="K615" i="3"/>
  <c r="L615" i="3"/>
  <c r="J616" i="3"/>
  <c r="K616" i="3"/>
  <c r="L616" i="3"/>
  <c r="J617" i="3"/>
  <c r="K617" i="3"/>
  <c r="L617" i="3"/>
  <c r="J618" i="3"/>
  <c r="K618" i="3"/>
  <c r="L618" i="3"/>
  <c r="J619" i="3"/>
  <c r="K619" i="3"/>
  <c r="L619" i="3"/>
  <c r="J620" i="3"/>
  <c r="K620" i="3"/>
  <c r="L620" i="3"/>
  <c r="J621" i="3"/>
  <c r="K621" i="3"/>
  <c r="L621" i="3"/>
  <c r="J622" i="3"/>
  <c r="K622" i="3"/>
  <c r="L622" i="3"/>
  <c r="J623" i="3"/>
  <c r="K623" i="3"/>
  <c r="L623" i="3"/>
  <c r="J624" i="3"/>
  <c r="K624" i="3"/>
  <c r="L624" i="3"/>
  <c r="J625" i="3"/>
  <c r="K625" i="3"/>
  <c r="L625" i="3"/>
  <c r="J626" i="3"/>
  <c r="K626" i="3"/>
  <c r="L626" i="3"/>
  <c r="J627" i="3"/>
  <c r="K627" i="3"/>
  <c r="L627" i="3"/>
  <c r="J628" i="3"/>
  <c r="K628" i="3"/>
  <c r="L628" i="3"/>
  <c r="J629" i="3"/>
  <c r="K629" i="3"/>
  <c r="L629" i="3"/>
  <c r="J630" i="3"/>
  <c r="K630" i="3"/>
  <c r="L630" i="3"/>
  <c r="J631" i="3"/>
  <c r="K631" i="3"/>
  <c r="L631" i="3"/>
  <c r="J632" i="3"/>
  <c r="K632" i="3"/>
  <c r="L632" i="3"/>
  <c r="J633" i="3"/>
  <c r="K633" i="3"/>
  <c r="L633" i="3"/>
  <c r="J634" i="3"/>
  <c r="K634" i="3"/>
  <c r="L634" i="3"/>
  <c r="J635" i="3"/>
  <c r="K635" i="3"/>
  <c r="L635" i="3"/>
  <c r="J636" i="3"/>
  <c r="K636" i="3"/>
  <c r="L636" i="3"/>
  <c r="J637" i="3"/>
  <c r="K637" i="3"/>
  <c r="L637" i="3"/>
  <c r="J638" i="3"/>
  <c r="K638" i="3"/>
  <c r="L638" i="3"/>
  <c r="J639" i="3"/>
  <c r="K639" i="3"/>
  <c r="L639" i="3"/>
  <c r="J640" i="3"/>
  <c r="K640" i="3"/>
  <c r="L640" i="3"/>
  <c r="J641" i="3"/>
  <c r="K641" i="3"/>
  <c r="L641" i="3"/>
  <c r="J642" i="3"/>
  <c r="K642" i="3"/>
  <c r="L642" i="3"/>
  <c r="J643" i="3"/>
  <c r="K643" i="3"/>
  <c r="L643" i="3"/>
  <c r="J644" i="3"/>
  <c r="K644" i="3"/>
  <c r="L644" i="3"/>
  <c r="J645" i="3"/>
  <c r="K645" i="3"/>
  <c r="L645" i="3"/>
  <c r="J646" i="3"/>
  <c r="K646" i="3"/>
  <c r="L646" i="3"/>
  <c r="J647" i="3"/>
  <c r="K647" i="3"/>
  <c r="L647" i="3"/>
  <c r="J648" i="3"/>
  <c r="K648" i="3"/>
  <c r="L648" i="3"/>
  <c r="J649" i="3"/>
  <c r="K649" i="3"/>
  <c r="L649" i="3"/>
  <c r="J650" i="3"/>
  <c r="K650" i="3"/>
  <c r="L650" i="3"/>
  <c r="J651" i="3"/>
  <c r="K651" i="3"/>
  <c r="L651" i="3"/>
  <c r="J652" i="3"/>
  <c r="K652" i="3"/>
  <c r="L652" i="3"/>
  <c r="J653" i="3"/>
  <c r="K653" i="3"/>
  <c r="L653" i="3"/>
  <c r="J654" i="3"/>
  <c r="K654" i="3"/>
  <c r="L654" i="3"/>
  <c r="J655" i="3"/>
  <c r="K655" i="3"/>
  <c r="L655" i="3"/>
  <c r="J656" i="3"/>
  <c r="K656" i="3"/>
  <c r="L656" i="3"/>
  <c r="J657" i="3"/>
  <c r="K657" i="3"/>
  <c r="L657" i="3"/>
  <c r="J658" i="3"/>
  <c r="K658" i="3"/>
  <c r="L658" i="3"/>
  <c r="J659" i="3"/>
  <c r="K659" i="3"/>
  <c r="L659" i="3"/>
  <c r="J660" i="3"/>
  <c r="K660" i="3"/>
  <c r="L660" i="3"/>
  <c r="J661" i="3"/>
  <c r="K661" i="3"/>
  <c r="L661" i="3"/>
  <c r="J662" i="3"/>
  <c r="K662" i="3"/>
  <c r="L662" i="3"/>
  <c r="J663" i="3"/>
  <c r="K663" i="3"/>
  <c r="L663" i="3"/>
  <c r="J664" i="3"/>
  <c r="K664" i="3"/>
  <c r="L664" i="3"/>
  <c r="J665" i="3"/>
  <c r="K665" i="3"/>
  <c r="L665" i="3"/>
  <c r="J666" i="3"/>
  <c r="K666" i="3"/>
  <c r="L666" i="3"/>
  <c r="J667" i="3"/>
  <c r="K667" i="3"/>
  <c r="L667" i="3"/>
  <c r="J668" i="3"/>
  <c r="K668" i="3"/>
  <c r="L668" i="3"/>
  <c r="J669" i="3"/>
  <c r="K669" i="3"/>
  <c r="L669" i="3"/>
  <c r="J670" i="3"/>
  <c r="K670" i="3"/>
  <c r="L670" i="3"/>
  <c r="J671" i="3"/>
  <c r="K671" i="3"/>
  <c r="L671" i="3"/>
  <c r="J672" i="3"/>
  <c r="K672" i="3"/>
  <c r="L672" i="3"/>
  <c r="J673" i="3"/>
  <c r="K673" i="3"/>
  <c r="L673" i="3"/>
  <c r="J674" i="3"/>
  <c r="K674" i="3"/>
  <c r="L674" i="3"/>
  <c r="J675" i="3"/>
  <c r="K675" i="3"/>
  <c r="L675" i="3"/>
  <c r="J676" i="3"/>
  <c r="K676" i="3"/>
  <c r="L676" i="3"/>
  <c r="J677" i="3"/>
  <c r="K677" i="3"/>
  <c r="L677" i="3"/>
  <c r="J678" i="3"/>
  <c r="K678" i="3"/>
  <c r="L678" i="3"/>
  <c r="J679" i="3"/>
  <c r="K679" i="3"/>
  <c r="L679" i="3"/>
  <c r="J680" i="3"/>
  <c r="K680" i="3"/>
  <c r="L680" i="3"/>
  <c r="J681" i="3"/>
  <c r="K681" i="3"/>
  <c r="L681" i="3"/>
  <c r="J682" i="3"/>
  <c r="K682" i="3"/>
  <c r="L682" i="3"/>
  <c r="J683" i="3"/>
  <c r="K683" i="3"/>
  <c r="L683" i="3"/>
  <c r="J684" i="3"/>
  <c r="K684" i="3"/>
  <c r="L684" i="3"/>
  <c r="J685" i="3"/>
  <c r="K685" i="3"/>
  <c r="L685" i="3"/>
  <c r="J686" i="3"/>
  <c r="K686" i="3"/>
  <c r="L686" i="3"/>
  <c r="J687" i="3"/>
  <c r="K687" i="3"/>
  <c r="L687" i="3"/>
  <c r="J688" i="3"/>
  <c r="K688" i="3"/>
  <c r="L688" i="3"/>
  <c r="J689" i="3"/>
  <c r="K689" i="3"/>
  <c r="L689" i="3"/>
  <c r="J690" i="3"/>
  <c r="K690" i="3"/>
  <c r="L690" i="3"/>
  <c r="J691" i="3"/>
  <c r="K691" i="3"/>
  <c r="L691" i="3"/>
  <c r="J692" i="3"/>
  <c r="K692" i="3"/>
  <c r="L692" i="3"/>
  <c r="J693" i="3"/>
  <c r="K693" i="3"/>
  <c r="L693" i="3"/>
  <c r="J694" i="3"/>
  <c r="K694" i="3"/>
  <c r="L694" i="3"/>
  <c r="J695" i="3"/>
  <c r="K695" i="3"/>
  <c r="L695" i="3"/>
  <c r="J696" i="3"/>
  <c r="K696" i="3"/>
  <c r="L696" i="3"/>
  <c r="J697" i="3"/>
  <c r="K697" i="3"/>
  <c r="L697" i="3"/>
  <c r="J698" i="3"/>
  <c r="K698" i="3"/>
  <c r="L698" i="3"/>
  <c r="J699" i="3"/>
  <c r="K699" i="3"/>
  <c r="L699" i="3"/>
  <c r="J700" i="3"/>
  <c r="K700" i="3"/>
  <c r="L700" i="3"/>
  <c r="J701" i="3"/>
  <c r="K701" i="3"/>
  <c r="L701" i="3"/>
  <c r="J702" i="3"/>
  <c r="K702" i="3"/>
  <c r="L702" i="3"/>
  <c r="J703" i="3"/>
  <c r="K703" i="3"/>
  <c r="L703" i="3"/>
  <c r="J704" i="3"/>
  <c r="K704" i="3"/>
  <c r="L704" i="3"/>
  <c r="J705" i="3"/>
  <c r="K705" i="3"/>
  <c r="L705" i="3"/>
  <c r="J706" i="3"/>
  <c r="K706" i="3"/>
  <c r="L706" i="3"/>
  <c r="J707" i="3"/>
  <c r="K707" i="3"/>
  <c r="L707" i="3"/>
  <c r="J708" i="3"/>
  <c r="K708" i="3"/>
  <c r="L708" i="3"/>
  <c r="J709" i="3"/>
  <c r="K709" i="3"/>
  <c r="L709" i="3"/>
  <c r="J710" i="3"/>
  <c r="K710" i="3"/>
  <c r="L710" i="3"/>
  <c r="J711" i="3"/>
  <c r="K711" i="3"/>
  <c r="L711" i="3"/>
  <c r="J712" i="3"/>
  <c r="K712" i="3"/>
  <c r="L712" i="3"/>
  <c r="J713" i="3"/>
  <c r="K713" i="3"/>
  <c r="L713" i="3"/>
  <c r="J714" i="3"/>
  <c r="K714" i="3"/>
  <c r="L714" i="3"/>
  <c r="J715" i="3"/>
  <c r="K715" i="3"/>
  <c r="L715" i="3"/>
  <c r="J716" i="3"/>
  <c r="K716" i="3"/>
  <c r="L716" i="3"/>
  <c r="J717" i="3"/>
  <c r="K717" i="3"/>
  <c r="L717" i="3"/>
  <c r="J718" i="3"/>
  <c r="K718" i="3"/>
  <c r="L718" i="3"/>
  <c r="J719" i="3"/>
  <c r="K719" i="3"/>
  <c r="L719" i="3"/>
  <c r="J720" i="3"/>
  <c r="K720" i="3"/>
  <c r="L720" i="3"/>
  <c r="J721" i="3"/>
  <c r="K721" i="3"/>
  <c r="L721" i="3"/>
  <c r="J722" i="3"/>
  <c r="K722" i="3"/>
  <c r="L722" i="3"/>
  <c r="J723" i="3"/>
  <c r="K723" i="3"/>
  <c r="L723" i="3"/>
  <c r="J724" i="3"/>
  <c r="K724" i="3"/>
  <c r="L724" i="3"/>
  <c r="J725" i="3"/>
  <c r="K725" i="3"/>
  <c r="L725" i="3"/>
  <c r="J726" i="3"/>
  <c r="K726" i="3"/>
  <c r="L726" i="3"/>
  <c r="J727" i="3"/>
  <c r="K727" i="3"/>
  <c r="L727" i="3"/>
  <c r="J728" i="3"/>
  <c r="K728" i="3"/>
  <c r="L728" i="3"/>
  <c r="J729" i="3"/>
  <c r="K729" i="3"/>
  <c r="L729" i="3"/>
  <c r="J730" i="3"/>
  <c r="K730" i="3"/>
  <c r="L730" i="3"/>
  <c r="J731" i="3"/>
  <c r="K731" i="3"/>
  <c r="L731" i="3"/>
  <c r="J732" i="3"/>
  <c r="K732" i="3"/>
  <c r="L732" i="3"/>
  <c r="J733" i="3"/>
  <c r="K733" i="3"/>
  <c r="L733" i="3"/>
  <c r="J734" i="3"/>
  <c r="K734" i="3"/>
  <c r="L734" i="3"/>
  <c r="J735" i="3"/>
  <c r="K735" i="3"/>
  <c r="L735" i="3"/>
  <c r="J736" i="3"/>
  <c r="K736" i="3"/>
  <c r="L736" i="3"/>
  <c r="J737" i="3"/>
  <c r="K737" i="3"/>
  <c r="L737" i="3"/>
  <c r="J738" i="3"/>
  <c r="K738" i="3"/>
  <c r="L738" i="3"/>
  <c r="J739" i="3"/>
  <c r="K739" i="3"/>
  <c r="L739" i="3"/>
  <c r="J740" i="3"/>
  <c r="K740" i="3"/>
  <c r="L740" i="3"/>
  <c r="J741" i="3"/>
  <c r="K741" i="3"/>
  <c r="L741" i="3"/>
  <c r="J742" i="3"/>
  <c r="K742" i="3"/>
  <c r="L742" i="3"/>
  <c r="J743" i="3"/>
  <c r="K743" i="3"/>
  <c r="L743" i="3"/>
  <c r="J744" i="3"/>
  <c r="K744" i="3"/>
  <c r="L744" i="3"/>
  <c r="J745" i="3"/>
  <c r="K745" i="3"/>
  <c r="L745" i="3"/>
  <c r="J746" i="3"/>
  <c r="K746" i="3"/>
  <c r="L746" i="3"/>
  <c r="J747" i="3"/>
  <c r="K747" i="3"/>
  <c r="L747" i="3"/>
  <c r="J748" i="3"/>
  <c r="K748" i="3"/>
  <c r="L748" i="3"/>
  <c r="J749" i="3"/>
  <c r="K749" i="3"/>
  <c r="L749" i="3"/>
  <c r="J750" i="3"/>
  <c r="K750" i="3"/>
  <c r="L750" i="3"/>
  <c r="J751" i="3"/>
  <c r="K751" i="3"/>
  <c r="L751" i="3"/>
  <c r="J752" i="3"/>
  <c r="K752" i="3"/>
  <c r="L752" i="3"/>
  <c r="J753" i="3"/>
  <c r="K753" i="3"/>
  <c r="L753" i="3"/>
  <c r="J754" i="3"/>
  <c r="K754" i="3"/>
  <c r="L754" i="3"/>
  <c r="J755" i="3"/>
  <c r="K755" i="3"/>
  <c r="L755" i="3"/>
  <c r="J756" i="3"/>
  <c r="K756" i="3"/>
  <c r="L756" i="3"/>
  <c r="J757" i="3"/>
  <c r="K757" i="3"/>
  <c r="L757" i="3"/>
  <c r="J758" i="3"/>
  <c r="K758" i="3"/>
  <c r="L758" i="3"/>
  <c r="J759" i="3"/>
  <c r="K759" i="3"/>
  <c r="L759" i="3"/>
  <c r="J760" i="3"/>
  <c r="K760" i="3"/>
  <c r="L760" i="3"/>
  <c r="J761" i="3"/>
  <c r="K761" i="3"/>
  <c r="L761" i="3"/>
  <c r="J762" i="3"/>
  <c r="K762" i="3"/>
  <c r="L762" i="3"/>
  <c r="J763" i="3"/>
  <c r="K763" i="3"/>
  <c r="L763" i="3"/>
  <c r="J764" i="3"/>
  <c r="K764" i="3"/>
  <c r="L764" i="3"/>
  <c r="J765" i="3"/>
  <c r="K765" i="3"/>
  <c r="L765" i="3"/>
  <c r="J766" i="3"/>
  <c r="K766" i="3"/>
  <c r="L766" i="3"/>
  <c r="J767" i="3"/>
  <c r="K767" i="3"/>
  <c r="L767" i="3"/>
  <c r="J768" i="3"/>
  <c r="K768" i="3"/>
  <c r="L768" i="3"/>
  <c r="J769" i="3"/>
  <c r="K769" i="3"/>
  <c r="L769" i="3"/>
  <c r="J770" i="3"/>
  <c r="K770" i="3"/>
  <c r="L770" i="3"/>
  <c r="J771" i="3"/>
  <c r="K771" i="3"/>
  <c r="L771" i="3"/>
  <c r="J772" i="3"/>
  <c r="K772" i="3"/>
  <c r="L772" i="3"/>
  <c r="J773" i="3"/>
  <c r="K773" i="3"/>
  <c r="L773" i="3"/>
  <c r="J774" i="3"/>
  <c r="K774" i="3"/>
  <c r="L774" i="3"/>
  <c r="J775" i="3"/>
  <c r="K775" i="3"/>
  <c r="L775" i="3"/>
  <c r="J776" i="3"/>
  <c r="K776" i="3"/>
  <c r="L776" i="3"/>
  <c r="J777" i="3"/>
  <c r="K777" i="3"/>
  <c r="L777" i="3"/>
  <c r="J778" i="3"/>
  <c r="K778" i="3"/>
  <c r="L778" i="3"/>
  <c r="J779" i="3"/>
  <c r="K779" i="3"/>
  <c r="L779" i="3"/>
  <c r="J780" i="3"/>
  <c r="K780" i="3"/>
  <c r="L780" i="3"/>
  <c r="J781" i="3"/>
  <c r="K781" i="3"/>
  <c r="L781" i="3"/>
  <c r="J782" i="3"/>
  <c r="K782" i="3"/>
  <c r="L782" i="3"/>
  <c r="J783" i="3"/>
  <c r="K783" i="3"/>
  <c r="L783" i="3"/>
  <c r="J784" i="3"/>
  <c r="K784" i="3"/>
  <c r="L784" i="3"/>
  <c r="J785" i="3"/>
  <c r="K785" i="3"/>
  <c r="L785" i="3"/>
  <c r="J786" i="3"/>
  <c r="K786" i="3"/>
  <c r="L786" i="3"/>
  <c r="J787" i="3"/>
  <c r="K787" i="3"/>
  <c r="L787" i="3"/>
  <c r="J788" i="3"/>
  <c r="K788" i="3"/>
  <c r="L788" i="3"/>
  <c r="J789" i="3"/>
  <c r="K789" i="3"/>
  <c r="L789" i="3"/>
  <c r="J790" i="3"/>
  <c r="K790" i="3"/>
  <c r="L790" i="3"/>
  <c r="J791" i="3"/>
  <c r="K791" i="3"/>
  <c r="L791" i="3"/>
  <c r="J792" i="3"/>
  <c r="K792" i="3"/>
  <c r="L792" i="3"/>
  <c r="J793" i="3"/>
  <c r="K793" i="3"/>
  <c r="L793" i="3"/>
  <c r="J794" i="3"/>
  <c r="K794" i="3"/>
  <c r="L794" i="3"/>
  <c r="J795" i="3"/>
  <c r="K795" i="3"/>
  <c r="L795" i="3"/>
  <c r="J796" i="3"/>
  <c r="K796" i="3"/>
  <c r="L796" i="3"/>
  <c r="J797" i="3"/>
  <c r="K797" i="3"/>
  <c r="L797" i="3"/>
  <c r="J798" i="3"/>
  <c r="K798" i="3"/>
  <c r="L798" i="3"/>
  <c r="J799" i="3"/>
  <c r="K799" i="3"/>
  <c r="L799" i="3"/>
  <c r="J800" i="3"/>
  <c r="K800" i="3"/>
  <c r="L800" i="3"/>
  <c r="J801" i="3"/>
  <c r="K801" i="3"/>
  <c r="L801" i="3"/>
  <c r="J802" i="3"/>
  <c r="K802" i="3"/>
  <c r="L802" i="3"/>
  <c r="J803" i="3"/>
  <c r="K803" i="3"/>
  <c r="L803" i="3"/>
  <c r="J804" i="3"/>
  <c r="K804" i="3"/>
  <c r="L804" i="3"/>
  <c r="J805" i="3"/>
  <c r="K805" i="3"/>
  <c r="L805" i="3"/>
  <c r="J806" i="3"/>
  <c r="K806" i="3"/>
  <c r="L806" i="3"/>
  <c r="J807" i="3"/>
  <c r="K807" i="3"/>
  <c r="L807" i="3"/>
  <c r="J808" i="3"/>
  <c r="K808" i="3"/>
  <c r="L808" i="3"/>
  <c r="J809" i="3"/>
  <c r="K809" i="3"/>
  <c r="L809" i="3"/>
  <c r="J810" i="3"/>
  <c r="K810" i="3"/>
  <c r="L810" i="3"/>
  <c r="J811" i="3"/>
  <c r="K811" i="3"/>
  <c r="L811" i="3"/>
  <c r="J812" i="3"/>
  <c r="K812" i="3"/>
  <c r="L812" i="3"/>
  <c r="J813" i="3"/>
  <c r="K813" i="3"/>
  <c r="L813" i="3"/>
  <c r="J814" i="3"/>
  <c r="K814" i="3"/>
  <c r="L814" i="3"/>
  <c r="J815" i="3"/>
  <c r="K815" i="3"/>
  <c r="L815" i="3"/>
  <c r="J816" i="3"/>
  <c r="K816" i="3"/>
  <c r="L816" i="3"/>
  <c r="J817" i="3"/>
  <c r="K817" i="3"/>
  <c r="L817" i="3"/>
  <c r="J818" i="3"/>
  <c r="K818" i="3"/>
  <c r="L818" i="3"/>
  <c r="J819" i="3"/>
  <c r="K819" i="3"/>
  <c r="L819" i="3"/>
  <c r="J820" i="3"/>
  <c r="K820" i="3"/>
  <c r="L820" i="3"/>
  <c r="J821" i="3"/>
  <c r="K821" i="3"/>
  <c r="L821" i="3"/>
  <c r="J822" i="3"/>
  <c r="K822" i="3"/>
  <c r="L822" i="3"/>
  <c r="J823" i="3"/>
  <c r="K823" i="3"/>
  <c r="L823" i="3"/>
  <c r="J824" i="3"/>
  <c r="K824" i="3"/>
  <c r="L824" i="3"/>
  <c r="J825" i="3"/>
  <c r="K825" i="3"/>
  <c r="L825" i="3"/>
  <c r="J826" i="3"/>
  <c r="K826" i="3"/>
  <c r="L826" i="3"/>
  <c r="J827" i="3"/>
  <c r="K827" i="3"/>
  <c r="L827" i="3"/>
  <c r="J828" i="3"/>
  <c r="K828" i="3"/>
  <c r="L828" i="3"/>
  <c r="J829" i="3"/>
  <c r="K829" i="3"/>
  <c r="L829" i="3"/>
  <c r="J830" i="3"/>
  <c r="K830" i="3"/>
  <c r="L830" i="3"/>
  <c r="J831" i="3"/>
  <c r="K831" i="3"/>
  <c r="L831" i="3"/>
  <c r="J832" i="3"/>
  <c r="K832" i="3"/>
  <c r="L832" i="3"/>
  <c r="J833" i="3"/>
  <c r="K833" i="3"/>
  <c r="L833" i="3"/>
  <c r="J834" i="3"/>
  <c r="K834" i="3"/>
  <c r="L834" i="3"/>
  <c r="J835" i="3"/>
  <c r="K835" i="3"/>
  <c r="L835" i="3"/>
  <c r="J836" i="3"/>
  <c r="K836" i="3"/>
  <c r="L836" i="3"/>
  <c r="J837" i="3"/>
  <c r="K837" i="3"/>
  <c r="L837" i="3"/>
  <c r="J838" i="3"/>
  <c r="K838" i="3"/>
  <c r="L838" i="3"/>
  <c r="J839" i="3"/>
  <c r="K839" i="3"/>
  <c r="L839" i="3"/>
  <c r="J840" i="3"/>
  <c r="K840" i="3"/>
  <c r="L840" i="3"/>
  <c r="J841" i="3"/>
  <c r="K841" i="3"/>
  <c r="L841" i="3"/>
  <c r="J842" i="3"/>
  <c r="K842" i="3"/>
  <c r="L842" i="3"/>
  <c r="J843" i="3"/>
  <c r="K843" i="3"/>
  <c r="L843" i="3"/>
  <c r="J844" i="3"/>
  <c r="K844" i="3"/>
  <c r="L844" i="3"/>
  <c r="J845" i="3"/>
  <c r="K845" i="3"/>
  <c r="L845" i="3"/>
  <c r="J846" i="3"/>
  <c r="K846" i="3"/>
  <c r="L846" i="3"/>
  <c r="J847" i="3"/>
  <c r="K847" i="3"/>
  <c r="L847" i="3"/>
  <c r="J848" i="3"/>
  <c r="K848" i="3"/>
  <c r="L848" i="3"/>
  <c r="J849" i="3"/>
  <c r="K849" i="3"/>
  <c r="L849" i="3"/>
  <c r="J850" i="3"/>
  <c r="K850" i="3"/>
  <c r="L850" i="3"/>
  <c r="J851" i="3"/>
  <c r="K851" i="3"/>
  <c r="L851" i="3"/>
  <c r="J852" i="3"/>
  <c r="K852" i="3"/>
  <c r="L852" i="3"/>
  <c r="J853" i="3"/>
  <c r="K853" i="3"/>
  <c r="L853" i="3"/>
  <c r="J854" i="3"/>
  <c r="K854" i="3"/>
  <c r="L854" i="3"/>
  <c r="J855" i="3"/>
  <c r="K855" i="3"/>
  <c r="L855" i="3"/>
  <c r="J856" i="3"/>
  <c r="K856" i="3"/>
  <c r="L856" i="3"/>
  <c r="J857" i="3"/>
  <c r="K857" i="3"/>
  <c r="L857" i="3"/>
  <c r="J858" i="3"/>
  <c r="K858" i="3"/>
  <c r="L858" i="3"/>
  <c r="J859" i="3"/>
  <c r="K859" i="3"/>
  <c r="L859" i="3"/>
  <c r="J860" i="3"/>
  <c r="K860" i="3"/>
  <c r="L860" i="3"/>
  <c r="J861" i="3"/>
  <c r="K861" i="3"/>
  <c r="L861" i="3"/>
  <c r="J862" i="3"/>
  <c r="K862" i="3"/>
  <c r="L862" i="3"/>
  <c r="J863" i="3"/>
  <c r="K863" i="3"/>
  <c r="L863" i="3"/>
  <c r="J864" i="3"/>
  <c r="K864" i="3"/>
  <c r="L864" i="3"/>
  <c r="J865" i="3"/>
  <c r="K865" i="3"/>
  <c r="L865" i="3"/>
  <c r="J866" i="3"/>
  <c r="K866" i="3"/>
  <c r="L866" i="3"/>
  <c r="J867" i="3"/>
  <c r="K867" i="3"/>
  <c r="L867" i="3"/>
  <c r="J868" i="3"/>
  <c r="K868" i="3"/>
  <c r="L868" i="3"/>
  <c r="J869" i="3"/>
  <c r="K869" i="3"/>
  <c r="L869" i="3"/>
  <c r="J870" i="3"/>
  <c r="K870" i="3"/>
  <c r="L870" i="3"/>
  <c r="J871" i="3"/>
  <c r="K871" i="3"/>
  <c r="L871" i="3"/>
  <c r="J872" i="3"/>
  <c r="K872" i="3"/>
  <c r="L872" i="3"/>
  <c r="J873" i="3"/>
  <c r="K873" i="3"/>
  <c r="L873" i="3"/>
  <c r="J874" i="3"/>
  <c r="K874" i="3"/>
  <c r="L874" i="3"/>
  <c r="J875" i="3"/>
  <c r="K875" i="3"/>
  <c r="L875" i="3"/>
  <c r="J876" i="3"/>
  <c r="K876" i="3"/>
  <c r="L876" i="3"/>
  <c r="J877" i="3"/>
  <c r="K877" i="3"/>
  <c r="L877" i="3"/>
  <c r="J878" i="3"/>
  <c r="K878" i="3"/>
  <c r="L878" i="3"/>
  <c r="J879" i="3"/>
  <c r="K879" i="3"/>
  <c r="L879" i="3"/>
  <c r="J880" i="3"/>
  <c r="K880" i="3"/>
  <c r="L880" i="3"/>
  <c r="J881" i="3"/>
  <c r="K881" i="3"/>
  <c r="L881" i="3"/>
  <c r="J882" i="3"/>
  <c r="K882" i="3"/>
  <c r="L882" i="3"/>
  <c r="J883" i="3"/>
  <c r="K883" i="3"/>
  <c r="L883" i="3"/>
  <c r="J884" i="3"/>
  <c r="K884" i="3"/>
  <c r="L884" i="3"/>
  <c r="J885" i="3"/>
  <c r="K885" i="3"/>
  <c r="L885" i="3"/>
  <c r="J886" i="3"/>
  <c r="K886" i="3"/>
  <c r="L886" i="3"/>
  <c r="J887" i="3"/>
  <c r="K887" i="3"/>
  <c r="L887" i="3"/>
  <c r="J888" i="3"/>
  <c r="K888" i="3"/>
  <c r="L888" i="3"/>
  <c r="J889" i="3"/>
  <c r="K889" i="3"/>
  <c r="L889" i="3"/>
  <c r="J890" i="3"/>
  <c r="K890" i="3"/>
  <c r="L890" i="3"/>
  <c r="J891" i="3"/>
  <c r="K891" i="3"/>
  <c r="L891" i="3"/>
  <c r="J892" i="3"/>
  <c r="K892" i="3"/>
  <c r="L892" i="3"/>
  <c r="J893" i="3"/>
  <c r="K893" i="3"/>
  <c r="L893" i="3"/>
  <c r="J894" i="3"/>
  <c r="K894" i="3"/>
  <c r="L894" i="3"/>
  <c r="J895" i="3"/>
  <c r="K895" i="3"/>
  <c r="L895" i="3"/>
  <c r="J896" i="3"/>
  <c r="K896" i="3"/>
  <c r="L896" i="3"/>
  <c r="J897" i="3"/>
  <c r="K897" i="3"/>
  <c r="L897" i="3"/>
  <c r="J898" i="3"/>
  <c r="K898" i="3"/>
  <c r="L898" i="3"/>
  <c r="J899" i="3"/>
  <c r="K899" i="3"/>
  <c r="L899" i="3"/>
  <c r="J900" i="3"/>
  <c r="K900" i="3"/>
  <c r="L900" i="3"/>
  <c r="J901" i="3"/>
  <c r="K901" i="3"/>
  <c r="L901" i="3"/>
  <c r="J902" i="3"/>
  <c r="K902" i="3"/>
  <c r="L902" i="3"/>
  <c r="J903" i="3"/>
  <c r="K903" i="3"/>
  <c r="L903" i="3"/>
  <c r="J904" i="3"/>
  <c r="K904" i="3"/>
  <c r="L904" i="3"/>
  <c r="J905" i="3"/>
  <c r="K905" i="3"/>
  <c r="L905" i="3"/>
  <c r="J906" i="3"/>
  <c r="K906" i="3"/>
  <c r="L906" i="3"/>
  <c r="J907" i="3"/>
  <c r="K907" i="3"/>
  <c r="L907" i="3"/>
  <c r="J908" i="3"/>
  <c r="K908" i="3"/>
  <c r="L908" i="3"/>
  <c r="J909" i="3"/>
  <c r="K909" i="3"/>
  <c r="L909" i="3"/>
  <c r="J910" i="3"/>
  <c r="K910" i="3"/>
  <c r="L910" i="3"/>
  <c r="J911" i="3"/>
  <c r="K911" i="3"/>
  <c r="L911" i="3"/>
  <c r="J912" i="3"/>
  <c r="K912" i="3"/>
  <c r="L912" i="3"/>
  <c r="J913" i="3"/>
  <c r="K913" i="3"/>
  <c r="L913" i="3"/>
  <c r="J914" i="3"/>
  <c r="K914" i="3"/>
  <c r="L914" i="3"/>
  <c r="J915" i="3"/>
  <c r="K915" i="3"/>
  <c r="L915" i="3"/>
  <c r="J916" i="3"/>
  <c r="K916" i="3"/>
  <c r="L916" i="3"/>
  <c r="J917" i="3"/>
  <c r="K917" i="3"/>
  <c r="L917" i="3"/>
  <c r="J918" i="3"/>
  <c r="K918" i="3"/>
  <c r="L918" i="3"/>
  <c r="J919" i="3"/>
  <c r="K919" i="3"/>
  <c r="L919" i="3"/>
  <c r="J920" i="3"/>
  <c r="K920" i="3"/>
  <c r="L920" i="3"/>
  <c r="J921" i="3"/>
  <c r="K921" i="3"/>
  <c r="L921" i="3"/>
  <c r="J922" i="3"/>
  <c r="K922" i="3"/>
  <c r="L922" i="3"/>
  <c r="J923" i="3"/>
  <c r="K923" i="3"/>
  <c r="L923" i="3"/>
  <c r="J924" i="3"/>
  <c r="K924" i="3"/>
  <c r="L924" i="3"/>
  <c r="J925" i="3"/>
  <c r="K925" i="3"/>
  <c r="L925" i="3"/>
  <c r="J926" i="3"/>
  <c r="K926" i="3"/>
  <c r="L926" i="3"/>
  <c r="J927" i="3"/>
  <c r="K927" i="3"/>
  <c r="L927" i="3"/>
  <c r="J928" i="3"/>
  <c r="K928" i="3"/>
  <c r="L928" i="3"/>
  <c r="J929" i="3"/>
  <c r="K929" i="3"/>
  <c r="L929" i="3"/>
  <c r="J930" i="3"/>
  <c r="K930" i="3"/>
  <c r="L930" i="3"/>
  <c r="J931" i="3"/>
  <c r="K931" i="3"/>
  <c r="L931" i="3"/>
  <c r="J932" i="3"/>
  <c r="K932" i="3"/>
  <c r="L932" i="3"/>
  <c r="J933" i="3"/>
  <c r="K933" i="3"/>
  <c r="L933" i="3"/>
  <c r="J934" i="3"/>
  <c r="K934" i="3"/>
  <c r="L934" i="3"/>
  <c r="J935" i="3"/>
  <c r="K935" i="3"/>
  <c r="L935" i="3"/>
  <c r="J936" i="3"/>
  <c r="K936" i="3"/>
  <c r="L936" i="3"/>
  <c r="J937" i="3"/>
  <c r="K937" i="3"/>
  <c r="L937" i="3"/>
  <c r="J938" i="3"/>
  <c r="K938" i="3"/>
  <c r="L938" i="3"/>
  <c r="J939" i="3"/>
  <c r="K939" i="3"/>
  <c r="L939" i="3"/>
  <c r="J940" i="3"/>
  <c r="K940" i="3"/>
  <c r="L940" i="3"/>
  <c r="J941" i="3"/>
  <c r="K941" i="3"/>
  <c r="L941" i="3"/>
  <c r="J942" i="3"/>
  <c r="K942" i="3"/>
  <c r="L942" i="3"/>
  <c r="J943" i="3"/>
  <c r="K943" i="3"/>
  <c r="L943" i="3"/>
  <c r="J944" i="3"/>
  <c r="K944" i="3"/>
  <c r="L944" i="3"/>
  <c r="J945" i="3"/>
  <c r="K945" i="3"/>
  <c r="L945" i="3"/>
  <c r="J946" i="3"/>
  <c r="K946" i="3"/>
  <c r="L946" i="3"/>
  <c r="J947" i="3"/>
  <c r="K947" i="3"/>
  <c r="L947" i="3"/>
  <c r="J948" i="3"/>
  <c r="K948" i="3"/>
  <c r="L948" i="3"/>
  <c r="J949" i="3"/>
  <c r="K949" i="3"/>
  <c r="L949" i="3"/>
  <c r="J950" i="3"/>
  <c r="K950" i="3"/>
  <c r="L950" i="3"/>
  <c r="J951" i="3"/>
  <c r="K951" i="3"/>
  <c r="L951" i="3"/>
  <c r="J952" i="3"/>
  <c r="K952" i="3"/>
  <c r="L952" i="3"/>
  <c r="J953" i="3"/>
  <c r="K953" i="3"/>
  <c r="L953" i="3"/>
  <c r="J954" i="3"/>
  <c r="K954" i="3"/>
  <c r="L954" i="3"/>
  <c r="J955" i="3"/>
  <c r="K955" i="3"/>
  <c r="L955" i="3"/>
  <c r="J956" i="3"/>
  <c r="K956" i="3"/>
  <c r="L956" i="3"/>
  <c r="J957" i="3"/>
  <c r="K957" i="3"/>
  <c r="L957" i="3"/>
  <c r="J958" i="3"/>
  <c r="K958" i="3"/>
  <c r="L958" i="3"/>
  <c r="J959" i="3"/>
  <c r="K959" i="3"/>
  <c r="L959" i="3"/>
  <c r="J960" i="3"/>
  <c r="K960" i="3"/>
  <c r="L960" i="3"/>
  <c r="J961" i="3"/>
  <c r="K961" i="3"/>
  <c r="L961" i="3"/>
  <c r="J962" i="3"/>
  <c r="K962" i="3"/>
  <c r="L962" i="3"/>
  <c r="J963" i="3"/>
  <c r="K963" i="3"/>
  <c r="L963" i="3"/>
  <c r="J964" i="3"/>
  <c r="K964" i="3"/>
  <c r="L964" i="3"/>
  <c r="J965" i="3"/>
  <c r="K965" i="3"/>
  <c r="L965" i="3"/>
  <c r="J966" i="3"/>
  <c r="K966" i="3"/>
  <c r="L966" i="3"/>
  <c r="J967" i="3"/>
  <c r="K967" i="3"/>
  <c r="L967" i="3"/>
  <c r="J968" i="3"/>
  <c r="K968" i="3"/>
  <c r="L968" i="3"/>
  <c r="J969" i="3"/>
  <c r="K969" i="3"/>
  <c r="L969" i="3"/>
  <c r="J970" i="3"/>
  <c r="K970" i="3"/>
  <c r="L970" i="3"/>
  <c r="J971" i="3"/>
  <c r="K971" i="3"/>
  <c r="L971" i="3"/>
  <c r="J972" i="3"/>
  <c r="K972" i="3"/>
  <c r="L972" i="3"/>
  <c r="J973" i="3"/>
  <c r="K973" i="3"/>
  <c r="L973" i="3"/>
  <c r="J974" i="3"/>
  <c r="K974" i="3"/>
  <c r="L974" i="3"/>
  <c r="J975" i="3"/>
  <c r="K975" i="3"/>
  <c r="L975" i="3"/>
  <c r="J976" i="3"/>
  <c r="K976" i="3"/>
  <c r="L976" i="3"/>
  <c r="J977" i="3"/>
  <c r="K977" i="3"/>
  <c r="L977" i="3"/>
  <c r="J978" i="3"/>
  <c r="K978" i="3"/>
  <c r="L978" i="3"/>
  <c r="J979" i="3"/>
  <c r="K979" i="3"/>
  <c r="L979" i="3"/>
  <c r="J980" i="3"/>
  <c r="K980" i="3"/>
  <c r="L980" i="3"/>
  <c r="J981" i="3"/>
  <c r="K981" i="3"/>
  <c r="L981" i="3"/>
  <c r="J982" i="3"/>
  <c r="K982" i="3"/>
  <c r="L982" i="3"/>
  <c r="J983" i="3"/>
  <c r="K983" i="3"/>
  <c r="L983" i="3"/>
  <c r="J984" i="3"/>
  <c r="K984" i="3"/>
  <c r="L984" i="3"/>
  <c r="J985" i="3"/>
  <c r="K985" i="3"/>
  <c r="L985" i="3"/>
  <c r="J986" i="3"/>
  <c r="K986" i="3"/>
  <c r="L986" i="3"/>
  <c r="J987" i="3"/>
  <c r="K987" i="3"/>
  <c r="L987" i="3"/>
  <c r="J988" i="3"/>
  <c r="K988" i="3"/>
  <c r="L988" i="3"/>
  <c r="J989" i="3"/>
  <c r="K989" i="3"/>
  <c r="L989" i="3"/>
  <c r="J990" i="3"/>
  <c r="K990" i="3"/>
  <c r="L990" i="3"/>
  <c r="J991" i="3"/>
  <c r="K991" i="3"/>
  <c r="L991" i="3"/>
  <c r="J992" i="3"/>
  <c r="K992" i="3"/>
  <c r="L992" i="3"/>
  <c r="J993" i="3"/>
  <c r="K993" i="3"/>
  <c r="L993" i="3"/>
  <c r="J994" i="3"/>
  <c r="K994" i="3"/>
  <c r="L994" i="3"/>
  <c r="J995" i="3"/>
  <c r="K995" i="3"/>
  <c r="L995" i="3"/>
  <c r="J996" i="3"/>
  <c r="K996" i="3"/>
  <c r="L996" i="3"/>
  <c r="J997" i="3"/>
  <c r="K997" i="3"/>
  <c r="L997" i="3"/>
  <c r="J998" i="3"/>
  <c r="K998" i="3"/>
  <c r="L998" i="3"/>
  <c r="J999" i="3"/>
  <c r="K999" i="3"/>
  <c r="L999" i="3"/>
  <c r="J1000" i="3"/>
  <c r="K1000" i="3"/>
  <c r="L1000" i="3"/>
  <c r="J1001" i="3"/>
  <c r="K1001" i="3"/>
  <c r="L1001" i="3"/>
  <c r="J1002" i="3"/>
  <c r="K1002" i="3"/>
  <c r="L1002" i="3"/>
  <c r="J1003" i="3"/>
  <c r="K1003" i="3"/>
  <c r="L1003" i="3"/>
  <c r="J1004" i="3"/>
  <c r="K1004" i="3"/>
  <c r="L1004" i="3"/>
  <c r="J1005" i="3"/>
  <c r="K1005" i="3"/>
  <c r="L1005" i="3"/>
  <c r="J1006" i="3"/>
  <c r="K1006" i="3"/>
  <c r="L1006" i="3"/>
  <c r="J1007" i="3"/>
  <c r="K1007" i="3"/>
  <c r="L1007" i="3"/>
  <c r="J1008" i="3"/>
  <c r="K1008" i="3"/>
  <c r="L1008" i="3"/>
  <c r="J1009" i="3"/>
  <c r="K1009" i="3"/>
  <c r="L1009" i="3"/>
  <c r="J1010" i="3"/>
  <c r="K1010" i="3"/>
  <c r="L1010" i="3"/>
  <c r="J1011" i="3"/>
  <c r="K1011" i="3"/>
  <c r="L1011" i="3"/>
  <c r="J1012" i="3"/>
  <c r="K1012" i="3"/>
  <c r="L1012" i="3"/>
  <c r="J1013" i="3"/>
  <c r="K1013" i="3"/>
  <c r="L1013" i="3"/>
  <c r="J1014" i="3"/>
  <c r="K1014" i="3"/>
  <c r="L1014" i="3"/>
  <c r="J1015" i="3"/>
  <c r="K1015" i="3"/>
  <c r="L1015" i="3"/>
  <c r="J1016" i="3"/>
  <c r="K1016" i="3"/>
  <c r="L1016" i="3"/>
  <c r="J1017" i="3"/>
  <c r="K1017" i="3"/>
  <c r="L1017" i="3"/>
  <c r="J1018" i="3"/>
  <c r="K1018" i="3"/>
  <c r="L1018" i="3"/>
  <c r="J1019" i="3"/>
  <c r="K1019" i="3"/>
  <c r="L1019" i="3"/>
  <c r="J1020" i="3"/>
  <c r="K1020" i="3"/>
  <c r="L1020" i="3"/>
  <c r="J1021" i="3"/>
  <c r="K1021" i="3"/>
  <c r="L1021" i="3"/>
  <c r="J1022" i="3"/>
  <c r="K1022" i="3"/>
  <c r="L1022" i="3"/>
  <c r="J1023" i="3"/>
  <c r="K1023" i="3"/>
  <c r="L1023" i="3"/>
  <c r="J1024" i="3"/>
  <c r="K1024" i="3"/>
  <c r="L1024" i="3"/>
  <c r="J1025" i="3"/>
  <c r="K1025" i="3"/>
  <c r="L1025" i="3"/>
  <c r="J1026" i="3"/>
  <c r="K1026" i="3"/>
  <c r="L1026" i="3"/>
  <c r="J1027" i="3"/>
  <c r="K1027" i="3"/>
  <c r="L1027" i="3"/>
  <c r="J1028" i="3"/>
  <c r="K1028" i="3"/>
  <c r="L1028" i="3"/>
  <c r="J1029" i="3"/>
  <c r="K1029" i="3"/>
  <c r="L1029" i="3"/>
  <c r="J1030" i="3"/>
  <c r="K1030" i="3"/>
  <c r="L1030" i="3"/>
  <c r="J1031" i="3"/>
  <c r="K1031" i="3"/>
  <c r="L1031" i="3"/>
  <c r="J1032" i="3"/>
  <c r="K1032" i="3"/>
  <c r="L1032" i="3"/>
  <c r="J1033" i="3"/>
  <c r="K1033" i="3"/>
  <c r="L1033" i="3"/>
  <c r="J1034" i="3"/>
  <c r="K1034" i="3"/>
  <c r="L1034" i="3"/>
  <c r="J1035" i="3"/>
  <c r="K1035" i="3"/>
  <c r="L1035" i="3"/>
  <c r="J1036" i="3"/>
  <c r="K1036" i="3"/>
  <c r="L1036" i="3"/>
  <c r="J1037" i="3"/>
  <c r="K1037" i="3"/>
  <c r="L1037" i="3"/>
  <c r="J1038" i="3"/>
  <c r="K1038" i="3"/>
  <c r="L1038" i="3"/>
  <c r="J1039" i="3"/>
  <c r="K1039" i="3"/>
  <c r="L1039" i="3"/>
  <c r="J1040" i="3"/>
  <c r="K1040" i="3"/>
  <c r="L1040" i="3"/>
  <c r="J1041" i="3"/>
  <c r="K1041" i="3"/>
  <c r="L1041" i="3"/>
  <c r="J1042" i="3"/>
  <c r="K1042" i="3"/>
  <c r="L1042" i="3"/>
  <c r="J1043" i="3"/>
  <c r="K1043" i="3"/>
  <c r="L1043" i="3"/>
  <c r="J1044" i="3"/>
  <c r="K1044" i="3"/>
  <c r="L1044" i="3"/>
  <c r="J1045" i="3"/>
  <c r="K1045" i="3"/>
  <c r="L1045" i="3"/>
  <c r="J1046" i="3"/>
  <c r="K1046" i="3"/>
  <c r="L1046" i="3"/>
  <c r="J1047" i="3"/>
  <c r="K1047" i="3"/>
  <c r="L1047" i="3"/>
  <c r="J1048" i="3"/>
  <c r="K1048" i="3"/>
  <c r="L1048" i="3"/>
  <c r="J1049" i="3"/>
  <c r="K1049" i="3"/>
  <c r="L1049" i="3"/>
  <c r="J1050" i="3"/>
  <c r="K1050" i="3"/>
  <c r="L1050" i="3"/>
  <c r="J1051" i="3"/>
  <c r="K1051" i="3"/>
  <c r="L1051" i="3"/>
  <c r="J1052" i="3"/>
  <c r="K1052" i="3"/>
  <c r="L1052" i="3"/>
  <c r="J1053" i="3"/>
  <c r="K1053" i="3"/>
  <c r="L1053" i="3"/>
  <c r="J1054" i="3"/>
  <c r="K1054" i="3"/>
  <c r="L1054" i="3"/>
  <c r="J1055" i="3"/>
  <c r="K1055" i="3"/>
  <c r="L1055" i="3"/>
  <c r="J1056" i="3"/>
  <c r="K1056" i="3"/>
  <c r="L1056" i="3"/>
  <c r="J1057" i="3"/>
  <c r="K1057" i="3"/>
  <c r="L1057" i="3"/>
  <c r="J1058" i="3"/>
  <c r="K1058" i="3"/>
  <c r="L1058" i="3"/>
  <c r="J1059" i="3"/>
  <c r="K1059" i="3"/>
  <c r="L1059" i="3"/>
  <c r="J1060" i="3"/>
  <c r="K1060" i="3"/>
  <c r="L1060" i="3"/>
  <c r="J1061" i="3"/>
  <c r="K1061" i="3"/>
  <c r="L1061" i="3"/>
  <c r="J1062" i="3"/>
  <c r="K1062" i="3"/>
  <c r="L1062" i="3"/>
  <c r="J1063" i="3"/>
  <c r="K1063" i="3"/>
  <c r="L1063" i="3"/>
  <c r="J1064" i="3"/>
  <c r="K1064" i="3"/>
  <c r="L1064" i="3"/>
  <c r="J1065" i="3"/>
  <c r="K1065" i="3"/>
  <c r="L1065" i="3"/>
  <c r="J1066" i="3"/>
  <c r="K1066" i="3"/>
  <c r="L1066" i="3"/>
  <c r="J1067" i="3"/>
  <c r="K1067" i="3"/>
  <c r="L1067" i="3"/>
  <c r="J1068" i="3"/>
  <c r="K1068" i="3"/>
  <c r="L1068" i="3"/>
  <c r="J1069" i="3"/>
  <c r="K1069" i="3"/>
  <c r="L1069" i="3"/>
  <c r="J1070" i="3"/>
  <c r="K1070" i="3"/>
  <c r="L1070" i="3"/>
  <c r="J1071" i="3"/>
  <c r="K1071" i="3"/>
  <c r="L1071" i="3"/>
  <c r="J1072" i="3"/>
  <c r="K1072" i="3"/>
  <c r="L1072" i="3"/>
  <c r="J1073" i="3"/>
  <c r="K1073" i="3"/>
  <c r="L1073" i="3"/>
  <c r="J1074" i="3"/>
  <c r="K1074" i="3"/>
  <c r="L1074" i="3"/>
  <c r="J1075" i="3"/>
  <c r="K1075" i="3"/>
  <c r="L1075" i="3"/>
  <c r="J1076" i="3"/>
  <c r="K1076" i="3"/>
  <c r="L1076" i="3"/>
  <c r="J1077" i="3"/>
  <c r="K1077" i="3"/>
  <c r="L1077" i="3"/>
  <c r="J1078" i="3"/>
  <c r="K1078" i="3"/>
  <c r="L1078" i="3"/>
  <c r="J1079" i="3"/>
  <c r="K1079" i="3"/>
  <c r="L1079" i="3"/>
  <c r="J1080" i="3"/>
  <c r="K1080" i="3"/>
  <c r="L1080" i="3"/>
  <c r="J1081" i="3"/>
  <c r="K1081" i="3"/>
  <c r="L1081" i="3"/>
  <c r="J1082" i="3"/>
  <c r="K1082" i="3"/>
  <c r="L1082" i="3"/>
  <c r="J1083" i="3"/>
  <c r="K1083" i="3"/>
  <c r="L1083" i="3"/>
  <c r="J1084" i="3"/>
  <c r="K1084" i="3"/>
  <c r="L1084" i="3"/>
  <c r="J1085" i="3"/>
  <c r="K1085" i="3"/>
  <c r="L1085" i="3"/>
  <c r="J1086" i="3"/>
  <c r="K1086" i="3"/>
  <c r="L1086" i="3"/>
  <c r="J1087" i="3"/>
  <c r="K1087" i="3"/>
  <c r="L1087" i="3"/>
  <c r="J1088" i="3"/>
  <c r="K1088" i="3"/>
  <c r="L1088" i="3"/>
  <c r="J1089" i="3"/>
  <c r="K1089" i="3"/>
  <c r="L1089" i="3"/>
  <c r="J1090" i="3"/>
  <c r="K1090" i="3"/>
  <c r="L1090" i="3"/>
  <c r="J1091" i="3"/>
  <c r="K1091" i="3"/>
  <c r="L1091" i="3"/>
  <c r="J1092" i="3"/>
  <c r="K1092" i="3"/>
  <c r="L1092" i="3"/>
  <c r="J1093" i="3"/>
  <c r="K1093" i="3"/>
  <c r="L1093" i="3"/>
  <c r="J1094" i="3"/>
  <c r="K1094" i="3"/>
  <c r="L1094" i="3"/>
  <c r="J1095" i="3"/>
  <c r="K1095" i="3"/>
  <c r="L1095" i="3"/>
  <c r="J1096" i="3"/>
  <c r="K1096" i="3"/>
  <c r="L1096" i="3"/>
  <c r="J1097" i="3"/>
  <c r="K1097" i="3"/>
  <c r="L1097" i="3"/>
  <c r="J1098" i="3"/>
  <c r="K1098" i="3"/>
  <c r="L1098" i="3"/>
  <c r="J1099" i="3"/>
  <c r="K1099" i="3"/>
  <c r="L1099" i="3"/>
  <c r="J1100" i="3"/>
  <c r="K1100" i="3"/>
  <c r="L1100" i="3"/>
  <c r="J1101" i="3"/>
  <c r="K1101" i="3"/>
  <c r="L1101" i="3"/>
  <c r="J1102" i="3"/>
  <c r="K1102" i="3"/>
  <c r="L1102" i="3"/>
  <c r="J1103" i="3"/>
  <c r="K1103" i="3"/>
  <c r="L1103" i="3"/>
  <c r="J1104" i="3"/>
  <c r="K1104" i="3"/>
  <c r="L1104" i="3"/>
  <c r="J1105" i="3"/>
  <c r="K1105" i="3"/>
  <c r="L1105" i="3"/>
  <c r="J1106" i="3"/>
  <c r="K1106" i="3"/>
  <c r="L1106" i="3"/>
  <c r="J1107" i="3"/>
  <c r="K1107" i="3"/>
  <c r="L1107" i="3"/>
  <c r="J1108" i="3"/>
  <c r="K1108" i="3"/>
  <c r="L1108" i="3"/>
  <c r="J1109" i="3"/>
  <c r="K1109" i="3"/>
  <c r="L1109" i="3"/>
  <c r="J1110" i="3"/>
  <c r="K1110" i="3"/>
  <c r="L1110" i="3"/>
  <c r="J1111" i="3"/>
  <c r="K1111" i="3"/>
  <c r="L1111" i="3"/>
  <c r="J1112" i="3"/>
  <c r="K1112" i="3"/>
  <c r="L1112" i="3"/>
  <c r="J1113" i="3"/>
  <c r="K1113" i="3"/>
  <c r="L1113" i="3"/>
  <c r="J1114" i="3"/>
  <c r="K1114" i="3"/>
  <c r="L1114" i="3"/>
  <c r="J1115" i="3"/>
  <c r="K1115" i="3"/>
  <c r="L1115" i="3"/>
  <c r="J1116" i="3"/>
  <c r="K1116" i="3"/>
  <c r="L1116" i="3"/>
  <c r="J1117" i="3"/>
  <c r="K1117" i="3"/>
  <c r="L1117" i="3"/>
  <c r="J1118" i="3"/>
  <c r="K1118" i="3"/>
  <c r="L1118" i="3"/>
  <c r="J1119" i="3"/>
  <c r="K1119" i="3"/>
  <c r="L1119" i="3"/>
  <c r="J1120" i="3"/>
  <c r="K1120" i="3"/>
  <c r="L1120" i="3"/>
  <c r="J1121" i="3"/>
  <c r="K1121" i="3"/>
  <c r="L1121" i="3"/>
  <c r="J1122" i="3"/>
  <c r="K1122" i="3"/>
  <c r="L1122" i="3"/>
  <c r="J1123" i="3"/>
  <c r="K1123" i="3"/>
  <c r="L1123" i="3"/>
  <c r="J1124" i="3"/>
  <c r="K1124" i="3"/>
  <c r="L1124" i="3"/>
  <c r="J1125" i="3"/>
  <c r="K1125" i="3"/>
  <c r="L1125" i="3"/>
  <c r="J1126" i="3"/>
  <c r="K1126" i="3"/>
  <c r="L1126" i="3"/>
  <c r="J1127" i="3"/>
  <c r="K1127" i="3"/>
  <c r="L1127" i="3"/>
  <c r="J1128" i="3"/>
  <c r="K1128" i="3"/>
  <c r="L1128" i="3"/>
  <c r="J1129" i="3"/>
  <c r="K1129" i="3"/>
  <c r="L1129" i="3"/>
  <c r="J1130" i="3"/>
  <c r="K1130" i="3"/>
  <c r="L1130" i="3"/>
  <c r="J1131" i="3"/>
  <c r="K1131" i="3"/>
  <c r="L1131" i="3"/>
  <c r="J1132" i="3"/>
  <c r="K1132" i="3"/>
  <c r="L1132" i="3"/>
  <c r="J1133" i="3"/>
  <c r="K1133" i="3"/>
  <c r="L1133" i="3"/>
  <c r="J1134" i="3"/>
  <c r="K1134" i="3"/>
  <c r="L1134" i="3"/>
  <c r="J1135" i="3"/>
  <c r="K1135" i="3"/>
  <c r="L1135" i="3"/>
  <c r="J1136" i="3"/>
  <c r="K1136" i="3"/>
  <c r="L1136" i="3"/>
  <c r="J1137" i="3"/>
  <c r="K1137" i="3"/>
  <c r="L1137" i="3"/>
  <c r="J1138" i="3"/>
  <c r="K1138" i="3"/>
  <c r="L1138" i="3"/>
  <c r="J1139" i="3"/>
  <c r="K1139" i="3"/>
  <c r="L1139" i="3"/>
  <c r="J1140" i="3"/>
  <c r="K1140" i="3"/>
  <c r="L1140" i="3"/>
  <c r="J1141" i="3"/>
  <c r="K1141" i="3"/>
  <c r="L1141" i="3"/>
  <c r="J1142" i="3"/>
  <c r="K1142" i="3"/>
  <c r="L1142" i="3"/>
  <c r="J1143" i="3"/>
  <c r="K1143" i="3"/>
  <c r="L1143" i="3"/>
  <c r="J1144" i="3"/>
  <c r="K1144" i="3"/>
  <c r="L1144" i="3"/>
  <c r="J1145" i="3"/>
  <c r="K1145" i="3"/>
  <c r="L1145" i="3"/>
  <c r="J1146" i="3"/>
  <c r="K1146" i="3"/>
  <c r="L1146" i="3"/>
  <c r="J1147" i="3"/>
  <c r="K1147" i="3"/>
  <c r="L1147" i="3"/>
  <c r="J1148" i="3"/>
  <c r="K1148" i="3"/>
  <c r="L1148" i="3"/>
  <c r="J1149" i="3"/>
  <c r="K1149" i="3"/>
  <c r="L1149" i="3"/>
  <c r="J1150" i="3"/>
  <c r="K1150" i="3"/>
  <c r="L1150" i="3"/>
  <c r="J1151" i="3"/>
  <c r="K1151" i="3"/>
  <c r="L1151" i="3"/>
  <c r="J1152" i="3"/>
  <c r="K1152" i="3"/>
  <c r="L1152" i="3"/>
  <c r="J1153" i="3"/>
  <c r="K1153" i="3"/>
  <c r="L1153" i="3"/>
  <c r="J1154" i="3"/>
  <c r="K1154" i="3"/>
  <c r="L1154" i="3"/>
  <c r="J1155" i="3"/>
  <c r="K1155" i="3"/>
  <c r="L1155" i="3"/>
  <c r="J1156" i="3"/>
  <c r="K1156" i="3"/>
  <c r="L1156" i="3"/>
  <c r="J1157" i="3"/>
  <c r="K1157" i="3"/>
  <c r="L1157" i="3"/>
  <c r="J1158" i="3"/>
  <c r="K1158" i="3"/>
  <c r="L1158" i="3"/>
  <c r="J1159" i="3"/>
  <c r="K1159" i="3"/>
  <c r="L1159" i="3"/>
  <c r="J1160" i="3"/>
  <c r="K1160" i="3"/>
  <c r="L1160" i="3"/>
  <c r="J1161" i="3"/>
  <c r="K1161" i="3"/>
  <c r="L1161" i="3"/>
  <c r="J1162" i="3"/>
  <c r="K1162" i="3"/>
  <c r="L1162" i="3"/>
  <c r="J1163" i="3"/>
  <c r="K1163" i="3"/>
  <c r="L1163" i="3"/>
  <c r="J1164" i="3"/>
  <c r="K1164" i="3"/>
  <c r="L1164" i="3"/>
  <c r="J1165" i="3"/>
  <c r="K1165" i="3"/>
  <c r="L1165" i="3"/>
  <c r="J1166" i="3"/>
  <c r="K1166" i="3"/>
  <c r="L1166" i="3"/>
  <c r="J1167" i="3"/>
  <c r="K1167" i="3"/>
  <c r="L1167" i="3"/>
  <c r="J1168" i="3"/>
  <c r="K1168" i="3"/>
  <c r="L1168" i="3"/>
  <c r="J1169" i="3"/>
  <c r="K1169" i="3"/>
  <c r="L1169" i="3"/>
  <c r="J1170" i="3"/>
  <c r="K1170" i="3"/>
  <c r="L1170" i="3"/>
  <c r="J1171" i="3"/>
  <c r="K1171" i="3"/>
  <c r="L1171" i="3"/>
  <c r="J1172" i="3"/>
  <c r="K1172" i="3"/>
  <c r="L1172" i="3"/>
  <c r="J1173" i="3"/>
  <c r="K1173" i="3"/>
  <c r="L1173" i="3"/>
  <c r="J1174" i="3"/>
  <c r="K1174" i="3"/>
  <c r="L1174" i="3"/>
  <c r="J1175" i="3"/>
  <c r="K1175" i="3"/>
  <c r="L1175" i="3"/>
  <c r="J1176" i="3"/>
  <c r="K1176" i="3"/>
  <c r="L1176" i="3"/>
  <c r="J1177" i="3"/>
  <c r="K1177" i="3"/>
  <c r="L1177" i="3"/>
  <c r="J1178" i="3"/>
  <c r="K1178" i="3"/>
  <c r="L1178" i="3"/>
  <c r="J1179" i="3"/>
  <c r="K1179" i="3"/>
  <c r="L1179" i="3"/>
  <c r="J1180" i="3"/>
  <c r="K1180" i="3"/>
  <c r="L1180" i="3"/>
  <c r="J1181" i="3"/>
  <c r="K1181" i="3"/>
  <c r="L1181" i="3"/>
  <c r="J1182" i="3"/>
  <c r="K1182" i="3"/>
  <c r="L1182" i="3"/>
  <c r="J1183" i="3"/>
  <c r="K1183" i="3"/>
  <c r="L1183" i="3"/>
  <c r="J1184" i="3"/>
  <c r="K1184" i="3"/>
  <c r="L1184" i="3"/>
  <c r="J1185" i="3"/>
  <c r="K1185" i="3"/>
  <c r="L1185" i="3"/>
  <c r="J1186" i="3"/>
  <c r="K1186" i="3"/>
  <c r="L1186" i="3"/>
  <c r="J1187" i="3"/>
  <c r="K1187" i="3"/>
  <c r="L1187" i="3"/>
  <c r="J1188" i="3"/>
  <c r="K1188" i="3"/>
  <c r="L1188" i="3"/>
  <c r="J1189" i="3"/>
  <c r="K1189" i="3"/>
  <c r="L1189" i="3"/>
  <c r="J1190" i="3"/>
  <c r="K1190" i="3"/>
  <c r="L1190" i="3"/>
  <c r="J1191" i="3"/>
  <c r="K1191" i="3"/>
  <c r="L1191" i="3"/>
  <c r="J1192" i="3"/>
  <c r="K1192" i="3"/>
  <c r="L1192" i="3"/>
  <c r="J1193" i="3"/>
  <c r="K1193" i="3"/>
  <c r="L1193" i="3"/>
  <c r="J1194" i="3"/>
  <c r="K1194" i="3"/>
  <c r="L1194" i="3"/>
  <c r="J1195" i="3"/>
  <c r="K1195" i="3"/>
  <c r="L1195" i="3"/>
  <c r="J1196" i="3"/>
  <c r="K1196" i="3"/>
  <c r="L1196" i="3"/>
  <c r="J1197" i="3"/>
  <c r="K1197" i="3"/>
  <c r="L1197" i="3"/>
  <c r="J1198" i="3"/>
  <c r="K1198" i="3"/>
  <c r="L1198" i="3"/>
  <c r="J1199" i="3"/>
  <c r="K1199" i="3"/>
  <c r="L1199" i="3"/>
  <c r="J1200" i="3"/>
  <c r="K1200" i="3"/>
  <c r="L1200" i="3"/>
  <c r="J1201" i="3"/>
  <c r="K1201" i="3"/>
  <c r="L1201" i="3"/>
  <c r="J1202" i="3"/>
  <c r="K1202" i="3"/>
  <c r="L1202" i="3"/>
  <c r="J1203" i="3"/>
  <c r="K1203" i="3"/>
  <c r="L1203" i="3"/>
  <c r="J1204" i="3"/>
  <c r="K1204" i="3"/>
  <c r="L1204" i="3"/>
  <c r="J1205" i="3"/>
  <c r="K1205" i="3"/>
  <c r="L1205" i="3"/>
  <c r="J1206" i="3"/>
  <c r="K1206" i="3"/>
  <c r="L1206" i="3"/>
  <c r="J1207" i="3"/>
  <c r="K1207" i="3"/>
  <c r="L1207" i="3"/>
  <c r="J1208" i="3"/>
  <c r="K1208" i="3"/>
  <c r="L1208" i="3"/>
  <c r="J1209" i="3"/>
  <c r="K1209" i="3"/>
  <c r="L1209" i="3"/>
  <c r="J1210" i="3"/>
  <c r="K1210" i="3"/>
  <c r="L1210" i="3"/>
  <c r="J1211" i="3"/>
  <c r="K1211" i="3"/>
  <c r="L1211" i="3"/>
  <c r="J1212" i="3"/>
  <c r="K1212" i="3"/>
  <c r="L1212" i="3"/>
  <c r="J1213" i="3"/>
  <c r="K1213" i="3"/>
  <c r="L1213" i="3"/>
  <c r="J1214" i="3"/>
  <c r="K1214" i="3"/>
  <c r="L1214" i="3"/>
  <c r="J1215" i="3"/>
  <c r="K1215" i="3"/>
  <c r="L1215" i="3"/>
  <c r="J1216" i="3"/>
  <c r="K1216" i="3"/>
  <c r="L1216" i="3"/>
  <c r="J1217" i="3"/>
  <c r="K1217" i="3"/>
  <c r="L1217" i="3"/>
  <c r="J1218" i="3"/>
  <c r="K1218" i="3"/>
  <c r="L1218" i="3"/>
  <c r="J1219" i="3"/>
  <c r="K1219" i="3"/>
  <c r="L1219" i="3"/>
  <c r="J1220" i="3"/>
  <c r="K1220" i="3"/>
  <c r="L1220" i="3"/>
  <c r="J1221" i="3"/>
  <c r="K1221" i="3"/>
  <c r="L1221" i="3"/>
  <c r="J1222" i="3"/>
  <c r="K1222" i="3"/>
  <c r="L1222" i="3"/>
  <c r="J1223" i="3"/>
  <c r="K1223" i="3"/>
  <c r="L1223" i="3"/>
  <c r="J1224" i="3"/>
  <c r="K1224" i="3"/>
  <c r="L1224" i="3"/>
  <c r="J1225" i="3"/>
  <c r="K1225" i="3"/>
  <c r="L1225" i="3"/>
  <c r="J1226" i="3"/>
  <c r="K1226" i="3"/>
  <c r="L1226" i="3"/>
  <c r="J1227" i="3"/>
  <c r="K1227" i="3"/>
  <c r="L1227" i="3"/>
  <c r="J1228" i="3"/>
  <c r="K1228" i="3"/>
  <c r="L1228" i="3"/>
  <c r="J1229" i="3"/>
  <c r="K1229" i="3"/>
  <c r="L1229" i="3"/>
  <c r="J1230" i="3"/>
  <c r="K1230" i="3"/>
  <c r="L1230" i="3"/>
  <c r="J1231" i="3"/>
  <c r="K1231" i="3"/>
  <c r="L1231" i="3"/>
  <c r="J1232" i="3"/>
  <c r="K1232" i="3"/>
  <c r="L1232" i="3"/>
  <c r="J1233" i="3"/>
  <c r="K1233" i="3"/>
  <c r="L1233" i="3"/>
  <c r="J1234" i="3"/>
  <c r="K1234" i="3"/>
  <c r="L1234" i="3"/>
  <c r="J1235" i="3"/>
  <c r="K1235" i="3"/>
  <c r="L1235" i="3"/>
  <c r="J1236" i="3"/>
  <c r="K1236" i="3"/>
  <c r="L1236" i="3"/>
  <c r="J1237" i="3"/>
  <c r="K1237" i="3"/>
  <c r="L1237" i="3"/>
  <c r="J1238" i="3"/>
  <c r="K1238" i="3"/>
  <c r="L1238" i="3"/>
  <c r="J1239" i="3"/>
  <c r="K1239" i="3"/>
  <c r="L1239" i="3"/>
  <c r="J1240" i="3"/>
  <c r="K1240" i="3"/>
  <c r="L1240" i="3"/>
  <c r="J1241" i="3"/>
  <c r="K1241" i="3"/>
  <c r="L1241" i="3"/>
  <c r="J1242" i="3"/>
  <c r="K1242" i="3"/>
  <c r="L1242" i="3"/>
  <c r="J1243" i="3"/>
  <c r="K1243" i="3"/>
  <c r="L1243" i="3"/>
  <c r="J1244" i="3"/>
  <c r="K1244" i="3"/>
  <c r="L1244" i="3"/>
  <c r="J1245" i="3"/>
  <c r="K1245" i="3"/>
  <c r="L1245" i="3"/>
  <c r="J1246" i="3"/>
  <c r="K1246" i="3"/>
  <c r="L1246" i="3"/>
  <c r="J1247" i="3"/>
  <c r="K1247" i="3"/>
  <c r="L1247" i="3"/>
  <c r="J1248" i="3"/>
  <c r="K1248" i="3"/>
  <c r="L1248" i="3"/>
  <c r="J1249" i="3"/>
  <c r="K1249" i="3"/>
  <c r="L1249" i="3"/>
  <c r="J1250" i="3"/>
  <c r="K1250" i="3"/>
  <c r="L1250" i="3"/>
  <c r="J1251" i="3"/>
  <c r="K1251" i="3"/>
  <c r="L1251" i="3"/>
  <c r="J1252" i="3"/>
  <c r="K1252" i="3"/>
  <c r="L1252" i="3"/>
  <c r="J1253" i="3"/>
  <c r="K1253" i="3"/>
  <c r="L1253" i="3"/>
  <c r="J1254" i="3"/>
  <c r="K1254" i="3"/>
  <c r="L1254" i="3"/>
  <c r="J1255" i="3"/>
  <c r="K1255" i="3"/>
  <c r="L1255" i="3"/>
  <c r="J1256" i="3"/>
  <c r="K1256" i="3"/>
  <c r="L1256" i="3"/>
  <c r="J1257" i="3"/>
  <c r="K1257" i="3"/>
  <c r="L1257" i="3"/>
  <c r="J1258" i="3"/>
  <c r="K1258" i="3"/>
  <c r="L1258" i="3"/>
  <c r="J1259" i="3"/>
  <c r="K1259" i="3"/>
  <c r="L1259" i="3"/>
  <c r="J1260" i="3"/>
  <c r="K1260" i="3"/>
  <c r="L1260" i="3"/>
  <c r="J1261" i="3"/>
  <c r="K1261" i="3"/>
  <c r="L1261" i="3"/>
  <c r="J1262" i="3"/>
  <c r="K1262" i="3"/>
  <c r="L1262" i="3"/>
  <c r="J1263" i="3"/>
  <c r="K1263" i="3"/>
  <c r="L1263" i="3"/>
  <c r="J1264" i="3"/>
  <c r="K1264" i="3"/>
  <c r="L1264" i="3"/>
  <c r="J1265" i="3"/>
  <c r="K1265" i="3"/>
  <c r="L1265" i="3"/>
  <c r="J1266" i="3"/>
  <c r="K1266" i="3"/>
  <c r="L1266" i="3"/>
  <c r="J1267" i="3"/>
  <c r="K1267" i="3"/>
  <c r="L1267" i="3"/>
  <c r="J1268" i="3"/>
  <c r="K1268" i="3"/>
  <c r="L1268" i="3"/>
  <c r="J1269" i="3"/>
  <c r="K1269" i="3"/>
  <c r="L1269" i="3"/>
  <c r="J1270" i="3"/>
  <c r="K1270" i="3"/>
  <c r="L1270" i="3"/>
  <c r="J1271" i="3"/>
  <c r="K1271" i="3"/>
  <c r="L1271" i="3"/>
  <c r="J1272" i="3"/>
  <c r="K1272" i="3"/>
  <c r="L1272" i="3"/>
  <c r="J1273" i="3"/>
  <c r="K1273" i="3"/>
  <c r="L1273" i="3"/>
  <c r="J1274" i="3"/>
  <c r="K1274" i="3"/>
  <c r="L1274" i="3"/>
  <c r="J1275" i="3"/>
  <c r="K1275" i="3"/>
  <c r="L1275" i="3"/>
  <c r="J1276" i="3"/>
  <c r="K1276" i="3"/>
  <c r="L1276" i="3"/>
  <c r="J1277" i="3"/>
  <c r="K1277" i="3"/>
  <c r="L1277" i="3"/>
  <c r="J1278" i="3"/>
  <c r="K1278" i="3"/>
  <c r="L1278" i="3"/>
  <c r="J1279" i="3"/>
  <c r="K1279" i="3"/>
  <c r="L1279" i="3"/>
  <c r="J1280" i="3"/>
  <c r="K1280" i="3"/>
  <c r="L1280" i="3"/>
  <c r="J1281" i="3"/>
  <c r="K1281" i="3"/>
  <c r="L1281" i="3"/>
  <c r="J1282" i="3"/>
  <c r="K1282" i="3"/>
  <c r="L1282" i="3"/>
  <c r="J1283" i="3"/>
  <c r="K1283" i="3"/>
  <c r="L1283" i="3"/>
  <c r="J1284" i="3"/>
  <c r="K1284" i="3"/>
  <c r="L1284" i="3"/>
  <c r="J1285" i="3"/>
  <c r="K1285" i="3"/>
  <c r="L1285" i="3"/>
  <c r="J1286" i="3"/>
  <c r="K1286" i="3"/>
  <c r="L1286" i="3"/>
  <c r="J1287" i="3"/>
  <c r="K1287" i="3"/>
  <c r="L1287" i="3"/>
  <c r="J1288" i="3"/>
  <c r="K1288" i="3"/>
  <c r="L1288" i="3"/>
  <c r="J1289" i="3"/>
  <c r="K1289" i="3"/>
  <c r="L1289" i="3"/>
  <c r="J1290" i="3"/>
  <c r="K1290" i="3"/>
  <c r="L1290" i="3"/>
  <c r="J1291" i="3"/>
  <c r="K1291" i="3"/>
  <c r="L1291" i="3"/>
  <c r="J1292" i="3"/>
  <c r="K1292" i="3"/>
  <c r="L1292" i="3"/>
  <c r="J1293" i="3"/>
  <c r="K1293" i="3"/>
  <c r="L1293" i="3"/>
  <c r="J1294" i="3"/>
  <c r="K1294" i="3"/>
  <c r="L1294" i="3"/>
  <c r="J1295" i="3"/>
  <c r="K1295" i="3"/>
  <c r="L1295" i="3"/>
  <c r="J1296" i="3"/>
  <c r="K1296" i="3"/>
  <c r="L1296" i="3"/>
  <c r="J1297" i="3"/>
  <c r="K1297" i="3"/>
  <c r="L1297" i="3"/>
  <c r="J1298" i="3"/>
  <c r="K1298" i="3"/>
  <c r="L1298" i="3"/>
  <c r="J1299" i="3"/>
  <c r="K1299" i="3"/>
  <c r="L1299" i="3"/>
  <c r="J1300" i="3"/>
  <c r="K1300" i="3"/>
  <c r="L1300" i="3"/>
  <c r="J1301" i="3"/>
  <c r="K1301" i="3"/>
  <c r="L1301" i="3"/>
  <c r="J1302" i="3"/>
  <c r="K1302" i="3"/>
  <c r="L1302" i="3"/>
  <c r="J1303" i="3"/>
  <c r="K1303" i="3"/>
  <c r="L1303" i="3"/>
  <c r="J1304" i="3"/>
  <c r="K1304" i="3"/>
  <c r="L1304" i="3"/>
  <c r="J1305" i="3"/>
  <c r="K1305" i="3"/>
  <c r="L1305" i="3"/>
  <c r="J1306" i="3"/>
  <c r="K1306" i="3"/>
  <c r="L1306" i="3"/>
  <c r="J1307" i="3"/>
  <c r="K1307" i="3"/>
  <c r="L1307" i="3"/>
  <c r="J1308" i="3"/>
  <c r="K1308" i="3"/>
  <c r="L1308" i="3"/>
  <c r="J1309" i="3"/>
  <c r="K1309" i="3"/>
  <c r="L1309" i="3"/>
  <c r="J1310" i="3"/>
  <c r="K1310" i="3"/>
  <c r="L1310" i="3"/>
  <c r="J1311" i="3"/>
  <c r="K1311" i="3"/>
  <c r="L1311" i="3"/>
  <c r="J1312" i="3"/>
  <c r="K1312" i="3"/>
  <c r="L1312" i="3"/>
  <c r="J1313" i="3"/>
  <c r="K1313" i="3"/>
  <c r="L1313" i="3"/>
  <c r="J1314" i="3"/>
  <c r="K1314" i="3"/>
  <c r="L1314" i="3"/>
  <c r="J1315" i="3"/>
  <c r="K1315" i="3"/>
  <c r="L1315" i="3"/>
  <c r="J1316" i="3"/>
  <c r="K1316" i="3"/>
  <c r="L1316" i="3"/>
  <c r="J1317" i="3"/>
  <c r="K1317" i="3"/>
  <c r="L1317" i="3"/>
  <c r="J1318" i="3"/>
  <c r="K1318" i="3"/>
  <c r="L1318" i="3"/>
  <c r="J1319" i="3"/>
  <c r="K1319" i="3"/>
  <c r="L1319" i="3"/>
  <c r="J1320" i="3"/>
  <c r="K1320" i="3"/>
  <c r="L1320" i="3"/>
  <c r="J1321" i="3"/>
  <c r="K1321" i="3"/>
  <c r="L1321" i="3"/>
  <c r="J1322" i="3"/>
  <c r="K1322" i="3"/>
  <c r="L1322" i="3"/>
  <c r="J1323" i="3"/>
  <c r="K1323" i="3"/>
  <c r="L1323" i="3"/>
  <c r="J1324" i="3"/>
  <c r="K1324" i="3"/>
  <c r="L1324" i="3"/>
  <c r="J1325" i="3"/>
  <c r="K1325" i="3"/>
  <c r="L1325" i="3"/>
  <c r="J1326" i="3"/>
  <c r="K1326" i="3"/>
  <c r="L1326" i="3"/>
  <c r="J1327" i="3"/>
  <c r="K1327" i="3"/>
  <c r="L1327" i="3"/>
  <c r="J1328" i="3"/>
  <c r="K1328" i="3"/>
  <c r="L1328" i="3"/>
  <c r="J1329" i="3"/>
  <c r="K1329" i="3"/>
  <c r="L1329" i="3"/>
  <c r="J1330" i="3"/>
  <c r="K1330" i="3"/>
  <c r="L1330" i="3"/>
  <c r="J1331" i="3"/>
  <c r="K1331" i="3"/>
  <c r="L1331" i="3"/>
  <c r="J1332" i="3"/>
  <c r="K1332" i="3"/>
  <c r="L1332" i="3"/>
  <c r="J1333" i="3"/>
  <c r="K1333" i="3"/>
  <c r="L1333" i="3"/>
  <c r="J1334" i="3"/>
  <c r="K1334" i="3"/>
  <c r="L1334" i="3"/>
  <c r="J1335" i="3"/>
  <c r="K1335" i="3"/>
  <c r="L1335" i="3"/>
  <c r="J1336" i="3"/>
  <c r="K1336" i="3"/>
  <c r="L1336" i="3"/>
  <c r="J1337" i="3"/>
  <c r="K1337" i="3"/>
  <c r="L1337" i="3"/>
  <c r="J1338" i="3"/>
  <c r="K1338" i="3"/>
  <c r="L1338" i="3"/>
  <c r="J1339" i="3"/>
  <c r="K1339" i="3"/>
  <c r="L1339" i="3"/>
  <c r="J1340" i="3"/>
  <c r="K1340" i="3"/>
  <c r="L1340" i="3"/>
  <c r="J1341" i="3"/>
  <c r="K1341" i="3"/>
  <c r="L1341" i="3"/>
  <c r="J1342" i="3"/>
  <c r="K1342" i="3"/>
  <c r="L1342" i="3"/>
  <c r="J1343" i="3"/>
  <c r="K1343" i="3"/>
  <c r="L1343" i="3"/>
  <c r="J1344" i="3"/>
  <c r="K1344" i="3"/>
  <c r="L1344" i="3"/>
  <c r="J1345" i="3"/>
  <c r="K1345" i="3"/>
  <c r="L1345" i="3"/>
  <c r="J1346" i="3"/>
  <c r="K1346" i="3"/>
  <c r="L1346" i="3"/>
  <c r="J1347" i="3"/>
  <c r="K1347" i="3"/>
  <c r="L1347" i="3"/>
  <c r="J1348" i="3"/>
  <c r="K1348" i="3"/>
  <c r="L1348" i="3"/>
  <c r="J1349" i="3"/>
  <c r="K1349" i="3"/>
  <c r="L1349" i="3"/>
  <c r="J1350" i="3"/>
  <c r="K1350" i="3"/>
  <c r="L1350" i="3"/>
  <c r="J1351" i="3"/>
  <c r="K1351" i="3"/>
  <c r="L1351" i="3"/>
  <c r="J1352" i="3"/>
  <c r="K1352" i="3"/>
  <c r="L1352" i="3"/>
  <c r="J1353" i="3"/>
  <c r="K1353" i="3"/>
  <c r="L1353" i="3"/>
  <c r="J1354" i="3"/>
  <c r="K1354" i="3"/>
  <c r="L1354" i="3"/>
  <c r="J1355" i="3"/>
  <c r="K1355" i="3"/>
  <c r="L1355" i="3"/>
  <c r="J1356" i="3"/>
  <c r="K1356" i="3"/>
  <c r="L1356" i="3"/>
  <c r="J1357" i="3"/>
  <c r="K1357" i="3"/>
  <c r="L1357" i="3"/>
  <c r="J1358" i="3"/>
  <c r="K1358" i="3"/>
  <c r="L1358" i="3"/>
  <c r="J1359" i="3"/>
  <c r="K1359" i="3"/>
  <c r="L1359" i="3"/>
  <c r="J1360" i="3"/>
  <c r="K1360" i="3"/>
  <c r="L1360" i="3"/>
  <c r="J1361" i="3"/>
  <c r="K1361" i="3"/>
  <c r="L1361" i="3"/>
  <c r="J1362" i="3"/>
  <c r="K1362" i="3"/>
  <c r="L1362" i="3"/>
  <c r="J1363" i="3"/>
  <c r="K1363" i="3"/>
  <c r="L1363" i="3"/>
  <c r="J1364" i="3"/>
  <c r="K1364" i="3"/>
  <c r="L1364" i="3"/>
  <c r="J1365" i="3"/>
  <c r="K1365" i="3"/>
  <c r="L1365" i="3"/>
  <c r="J1366" i="3"/>
  <c r="K1366" i="3"/>
  <c r="L1366" i="3"/>
  <c r="J1367" i="3"/>
  <c r="K1367" i="3"/>
  <c r="L1367" i="3"/>
  <c r="J1368" i="3"/>
  <c r="K1368" i="3"/>
  <c r="L1368" i="3"/>
  <c r="J1369" i="3"/>
  <c r="K1369" i="3"/>
  <c r="L1369" i="3"/>
  <c r="J1370" i="3"/>
  <c r="K1370" i="3"/>
  <c r="L1370" i="3"/>
  <c r="J1371" i="3"/>
  <c r="K1371" i="3"/>
  <c r="L1371" i="3"/>
  <c r="J1372" i="3"/>
  <c r="K1372" i="3"/>
  <c r="L1372" i="3"/>
  <c r="J1373" i="3"/>
  <c r="K1373" i="3"/>
  <c r="L1373" i="3"/>
  <c r="J1374" i="3"/>
  <c r="K1374" i="3"/>
  <c r="L1374" i="3"/>
  <c r="J1375" i="3"/>
  <c r="K1375" i="3"/>
  <c r="L1375" i="3"/>
  <c r="J1376" i="3"/>
  <c r="K1376" i="3"/>
  <c r="L1376" i="3"/>
  <c r="J1377" i="3"/>
  <c r="K1377" i="3"/>
  <c r="L1377" i="3"/>
  <c r="J1378" i="3"/>
  <c r="K1378" i="3"/>
  <c r="L1378" i="3"/>
  <c r="J1379" i="3"/>
  <c r="K1379" i="3"/>
  <c r="L1379" i="3"/>
  <c r="J1380" i="3"/>
  <c r="K1380" i="3"/>
  <c r="L1380" i="3"/>
  <c r="J1381" i="3"/>
  <c r="K1381" i="3"/>
  <c r="L1381" i="3"/>
  <c r="J1382" i="3"/>
  <c r="K1382" i="3"/>
  <c r="L1382" i="3"/>
  <c r="J1383" i="3"/>
  <c r="K1383" i="3"/>
  <c r="L1383" i="3"/>
  <c r="J1384" i="3"/>
  <c r="K1384" i="3"/>
  <c r="L1384" i="3"/>
  <c r="J1385" i="3"/>
  <c r="K1385" i="3"/>
  <c r="L1385" i="3"/>
  <c r="J1386" i="3"/>
  <c r="K1386" i="3"/>
  <c r="L1386" i="3"/>
  <c r="J1387" i="3"/>
  <c r="K1387" i="3"/>
  <c r="L1387" i="3"/>
  <c r="J1388" i="3"/>
  <c r="K1388" i="3"/>
  <c r="L1388" i="3"/>
  <c r="J1389" i="3"/>
  <c r="K1389" i="3"/>
  <c r="L1389" i="3"/>
  <c r="J1390" i="3"/>
  <c r="K1390" i="3"/>
  <c r="L1390" i="3"/>
  <c r="J1391" i="3"/>
  <c r="K1391" i="3"/>
  <c r="L1391" i="3"/>
  <c r="J1392" i="3"/>
  <c r="K1392" i="3"/>
  <c r="L1392" i="3"/>
  <c r="J1393" i="3"/>
  <c r="K1393" i="3"/>
  <c r="L1393" i="3"/>
  <c r="J1394" i="3"/>
  <c r="K1394" i="3"/>
  <c r="L1394" i="3"/>
  <c r="J1395" i="3"/>
  <c r="K1395" i="3"/>
  <c r="L1395" i="3"/>
  <c r="J1396" i="3"/>
  <c r="K1396" i="3"/>
  <c r="L1396" i="3"/>
  <c r="J1397" i="3"/>
  <c r="K1397" i="3"/>
  <c r="L1397" i="3"/>
  <c r="J1398" i="3"/>
  <c r="K1398" i="3"/>
  <c r="L1398" i="3"/>
  <c r="J1399" i="3"/>
  <c r="K1399" i="3"/>
  <c r="L1399" i="3"/>
  <c r="J1400" i="3"/>
  <c r="K1400" i="3"/>
  <c r="L1400" i="3"/>
  <c r="J1401" i="3"/>
  <c r="K1401" i="3"/>
  <c r="L1401" i="3"/>
  <c r="J1402" i="3"/>
  <c r="K1402" i="3"/>
  <c r="L1402" i="3"/>
  <c r="J1403" i="3"/>
  <c r="K1403" i="3"/>
  <c r="L1403" i="3"/>
  <c r="J1404" i="3"/>
  <c r="K1404" i="3"/>
  <c r="L1404" i="3"/>
  <c r="J1405" i="3"/>
  <c r="K1405" i="3"/>
  <c r="L1405" i="3"/>
  <c r="J1406" i="3"/>
  <c r="K1406" i="3"/>
  <c r="L1406" i="3"/>
  <c r="J1407" i="3"/>
  <c r="K1407" i="3"/>
  <c r="L1407" i="3"/>
  <c r="J1408" i="3"/>
  <c r="K1408" i="3"/>
  <c r="L1408" i="3"/>
  <c r="J1409" i="3"/>
  <c r="K1409" i="3"/>
  <c r="L1409" i="3"/>
  <c r="J1410" i="3"/>
  <c r="K1410" i="3"/>
  <c r="L1410" i="3"/>
  <c r="J1411" i="3"/>
  <c r="K1411" i="3"/>
  <c r="L1411" i="3"/>
  <c r="J1412" i="3"/>
  <c r="K1412" i="3"/>
  <c r="L1412" i="3"/>
  <c r="J1413" i="3"/>
  <c r="K1413" i="3"/>
  <c r="L1413" i="3"/>
  <c r="J1414" i="3"/>
  <c r="K1414" i="3"/>
  <c r="L1414" i="3"/>
  <c r="J1415" i="3"/>
  <c r="K1415" i="3"/>
  <c r="L1415" i="3"/>
  <c r="J1416" i="3"/>
  <c r="K1416" i="3"/>
  <c r="L1416" i="3"/>
  <c r="J1417" i="3"/>
  <c r="K1417" i="3"/>
  <c r="L1417" i="3"/>
  <c r="J1418" i="3"/>
  <c r="K1418" i="3"/>
  <c r="L1418" i="3"/>
  <c r="J1419" i="3"/>
  <c r="K1419" i="3"/>
  <c r="L1419" i="3"/>
  <c r="J1420" i="3"/>
  <c r="K1420" i="3"/>
  <c r="L1420" i="3"/>
  <c r="J1421" i="3"/>
  <c r="K1421" i="3"/>
  <c r="L1421" i="3"/>
  <c r="J1422" i="3"/>
  <c r="K1422" i="3"/>
  <c r="L1422" i="3"/>
  <c r="J1423" i="3"/>
  <c r="K1423" i="3"/>
  <c r="L1423" i="3"/>
  <c r="J1424" i="3"/>
  <c r="K1424" i="3"/>
  <c r="L1424" i="3"/>
  <c r="J1425" i="3"/>
  <c r="K1425" i="3"/>
  <c r="L1425" i="3"/>
  <c r="J1426" i="3"/>
  <c r="K1426" i="3"/>
  <c r="L1426" i="3"/>
  <c r="J1427" i="3"/>
  <c r="K1427" i="3"/>
  <c r="L1427" i="3"/>
  <c r="J1428" i="3"/>
  <c r="K1428" i="3"/>
  <c r="L1428" i="3"/>
  <c r="J1429" i="3"/>
  <c r="K1429" i="3"/>
  <c r="L1429" i="3"/>
  <c r="J1430" i="3"/>
  <c r="K1430" i="3"/>
  <c r="L1430" i="3"/>
  <c r="J1431" i="3"/>
  <c r="K1431" i="3"/>
  <c r="L1431" i="3"/>
  <c r="J1432" i="3"/>
  <c r="K1432" i="3"/>
  <c r="L1432" i="3"/>
  <c r="J1433" i="3"/>
  <c r="K1433" i="3"/>
  <c r="L1433" i="3"/>
  <c r="J1434" i="3"/>
  <c r="K1434" i="3"/>
  <c r="L1434" i="3"/>
  <c r="J1435" i="3"/>
  <c r="K1435" i="3"/>
  <c r="L1435" i="3"/>
  <c r="J1436" i="3"/>
  <c r="K1436" i="3"/>
  <c r="L1436" i="3"/>
  <c r="J1437" i="3"/>
  <c r="K1437" i="3"/>
  <c r="L1437" i="3"/>
  <c r="J1438" i="3"/>
  <c r="K1438" i="3"/>
  <c r="L1438" i="3"/>
  <c r="J1439" i="3"/>
  <c r="K1439" i="3"/>
  <c r="L1439" i="3"/>
  <c r="J1440" i="3"/>
  <c r="K1440" i="3"/>
  <c r="L1440" i="3"/>
  <c r="J1441" i="3"/>
  <c r="K1441" i="3"/>
  <c r="L1441" i="3"/>
  <c r="J1442" i="3"/>
  <c r="K1442" i="3"/>
  <c r="L1442" i="3"/>
  <c r="J1443" i="3"/>
  <c r="K1443" i="3"/>
  <c r="L1443" i="3"/>
  <c r="J1444" i="3"/>
  <c r="K1444" i="3"/>
  <c r="L1444" i="3"/>
  <c r="J1445" i="3"/>
  <c r="K1445" i="3"/>
  <c r="L1445" i="3"/>
  <c r="J1446" i="3"/>
  <c r="K1446" i="3"/>
  <c r="L1446" i="3"/>
  <c r="J1447" i="3"/>
  <c r="K1447" i="3"/>
  <c r="L1447" i="3"/>
  <c r="J1448" i="3"/>
  <c r="K1448" i="3"/>
  <c r="L1448" i="3"/>
  <c r="J1449" i="3"/>
  <c r="K1449" i="3"/>
  <c r="L1449" i="3"/>
  <c r="J1450" i="3"/>
  <c r="K1450" i="3"/>
  <c r="L1450" i="3"/>
  <c r="J1451" i="3"/>
  <c r="K1451" i="3"/>
  <c r="L1451" i="3"/>
  <c r="J1452" i="3"/>
  <c r="K1452" i="3"/>
  <c r="L1452" i="3"/>
  <c r="J1453" i="3"/>
  <c r="K1453" i="3"/>
  <c r="L1453" i="3"/>
  <c r="J1454" i="3"/>
  <c r="K1454" i="3"/>
  <c r="L1454" i="3"/>
  <c r="J1455" i="3"/>
  <c r="K1455" i="3"/>
  <c r="L1455" i="3"/>
  <c r="J1456" i="3"/>
  <c r="K1456" i="3"/>
  <c r="L1456" i="3"/>
  <c r="J1457" i="3"/>
  <c r="K1457" i="3"/>
  <c r="L1457" i="3"/>
  <c r="J1458" i="3"/>
  <c r="K1458" i="3"/>
  <c r="L1458" i="3"/>
  <c r="J1459" i="3"/>
  <c r="K1459" i="3"/>
  <c r="L1459" i="3"/>
  <c r="J1460" i="3"/>
  <c r="K1460" i="3"/>
  <c r="L1460" i="3"/>
  <c r="J1461" i="3"/>
  <c r="K1461" i="3"/>
  <c r="L1461" i="3"/>
  <c r="J1462" i="3"/>
  <c r="K1462" i="3"/>
  <c r="L1462" i="3"/>
  <c r="J1463" i="3"/>
  <c r="K1463" i="3"/>
  <c r="L1463" i="3"/>
  <c r="J1464" i="3"/>
  <c r="K1464" i="3"/>
  <c r="L1464" i="3"/>
  <c r="J1465" i="3"/>
  <c r="K1465" i="3"/>
  <c r="L1465" i="3"/>
  <c r="J1466" i="3"/>
  <c r="K1466" i="3"/>
  <c r="L1466" i="3"/>
  <c r="J1467" i="3"/>
  <c r="K1467" i="3"/>
  <c r="L1467" i="3"/>
  <c r="J1468" i="3"/>
  <c r="K1468" i="3"/>
  <c r="L1468" i="3"/>
  <c r="J1469" i="3"/>
  <c r="K1469" i="3"/>
  <c r="L1469" i="3"/>
  <c r="J1470" i="3"/>
  <c r="K1470" i="3"/>
  <c r="L1470" i="3"/>
  <c r="J1471" i="3"/>
  <c r="K1471" i="3"/>
  <c r="L1471" i="3"/>
  <c r="J1472" i="3"/>
  <c r="K1472" i="3"/>
  <c r="L1472" i="3"/>
  <c r="J1473" i="3"/>
  <c r="K1473" i="3"/>
  <c r="L1473" i="3"/>
  <c r="J1474" i="3"/>
  <c r="K1474" i="3"/>
  <c r="L1474" i="3"/>
  <c r="J1475" i="3"/>
  <c r="K1475" i="3"/>
  <c r="L1475" i="3"/>
  <c r="J1476" i="3"/>
  <c r="K1476" i="3"/>
  <c r="L1476" i="3"/>
  <c r="J1477" i="3"/>
  <c r="K1477" i="3"/>
  <c r="L1477" i="3"/>
  <c r="J1478" i="3"/>
  <c r="K1478" i="3"/>
  <c r="L1478" i="3"/>
  <c r="J1479" i="3"/>
  <c r="K1479" i="3"/>
  <c r="L1479" i="3"/>
  <c r="J1480" i="3"/>
  <c r="K1480" i="3"/>
  <c r="L1480" i="3"/>
  <c r="J1481" i="3"/>
  <c r="K1481" i="3"/>
  <c r="L1481" i="3"/>
  <c r="J1482" i="3"/>
  <c r="K1482" i="3"/>
  <c r="L1482" i="3"/>
  <c r="J1483" i="3"/>
  <c r="K1483" i="3"/>
  <c r="L1483" i="3"/>
  <c r="J1484" i="3"/>
  <c r="K1484" i="3"/>
  <c r="L1484" i="3"/>
  <c r="J1485" i="3"/>
  <c r="K1485" i="3"/>
  <c r="L1485" i="3"/>
  <c r="J1486" i="3"/>
  <c r="K1486" i="3"/>
  <c r="L1486" i="3"/>
  <c r="J1487" i="3"/>
  <c r="K1487" i="3"/>
  <c r="L1487" i="3"/>
  <c r="J1488" i="3"/>
  <c r="K1488" i="3"/>
  <c r="L1488" i="3"/>
  <c r="J1489" i="3"/>
  <c r="K1489" i="3"/>
  <c r="L1489" i="3"/>
  <c r="J1490" i="3"/>
  <c r="K1490" i="3"/>
  <c r="L1490" i="3"/>
  <c r="J1491" i="3"/>
  <c r="K1491" i="3"/>
  <c r="L1491" i="3"/>
  <c r="J1492" i="3"/>
  <c r="K1492" i="3"/>
  <c r="L1492" i="3"/>
  <c r="J1493" i="3"/>
  <c r="K1493" i="3"/>
  <c r="L1493" i="3"/>
  <c r="J1494" i="3"/>
  <c r="K1494" i="3"/>
  <c r="L1494" i="3"/>
  <c r="J1495" i="3"/>
  <c r="K1495" i="3"/>
  <c r="L1495" i="3"/>
  <c r="J1496" i="3"/>
  <c r="K1496" i="3"/>
  <c r="L1496" i="3"/>
  <c r="J1497" i="3"/>
  <c r="K1497" i="3"/>
  <c r="L1497" i="3"/>
  <c r="J1498" i="3"/>
  <c r="K1498" i="3"/>
  <c r="L1498" i="3"/>
  <c r="J1499" i="3"/>
  <c r="K1499" i="3"/>
  <c r="L1499" i="3"/>
  <c r="J1500" i="3"/>
  <c r="K1500" i="3"/>
  <c r="L1500" i="3"/>
  <c r="J1501" i="3"/>
  <c r="K1501" i="3"/>
  <c r="L1501" i="3"/>
  <c r="J1502" i="3"/>
  <c r="K1502" i="3"/>
  <c r="L1502" i="3"/>
  <c r="J1503" i="3"/>
  <c r="K1503" i="3"/>
  <c r="L1503" i="3"/>
  <c r="J1504" i="3"/>
  <c r="K1504" i="3"/>
  <c r="L1504" i="3"/>
  <c r="J1505" i="3"/>
  <c r="K1505" i="3"/>
  <c r="L1505" i="3"/>
  <c r="J1506" i="3"/>
  <c r="K1506" i="3"/>
  <c r="L1506" i="3"/>
  <c r="J1507" i="3"/>
  <c r="K1507" i="3"/>
  <c r="L1507" i="3"/>
  <c r="J1508" i="3"/>
  <c r="K1508" i="3"/>
  <c r="L1508" i="3"/>
  <c r="J1509" i="3"/>
  <c r="K1509" i="3"/>
  <c r="L1509" i="3"/>
  <c r="J1510" i="3"/>
  <c r="K1510" i="3"/>
  <c r="L1510" i="3"/>
  <c r="J1511" i="3"/>
  <c r="K1511" i="3"/>
  <c r="L1511" i="3"/>
  <c r="J1512" i="3"/>
  <c r="K1512" i="3"/>
  <c r="L1512" i="3"/>
  <c r="J1513" i="3"/>
  <c r="K1513" i="3"/>
  <c r="L1513" i="3"/>
  <c r="J1514" i="3"/>
  <c r="K1514" i="3"/>
  <c r="L1514" i="3"/>
  <c r="J1515" i="3"/>
  <c r="K1515" i="3"/>
  <c r="L1515" i="3"/>
  <c r="J1516" i="3"/>
  <c r="K1516" i="3"/>
  <c r="L1516" i="3"/>
  <c r="J1517" i="3"/>
  <c r="K1517" i="3"/>
  <c r="L1517" i="3"/>
  <c r="J1518" i="3"/>
  <c r="K1518" i="3"/>
  <c r="L1518" i="3"/>
  <c r="J1519" i="3"/>
  <c r="K1519" i="3"/>
  <c r="L1519" i="3"/>
  <c r="J1520" i="3"/>
  <c r="K1520" i="3"/>
  <c r="L1520" i="3"/>
  <c r="J1521" i="3"/>
  <c r="K1521" i="3"/>
  <c r="L1521" i="3"/>
  <c r="J1522" i="3"/>
  <c r="K1522" i="3"/>
  <c r="L1522" i="3"/>
  <c r="J1523" i="3"/>
  <c r="K1523" i="3"/>
  <c r="L1523" i="3"/>
  <c r="J1524" i="3"/>
  <c r="K1524" i="3"/>
  <c r="L1524" i="3"/>
  <c r="J1525" i="3"/>
  <c r="K1525" i="3"/>
  <c r="L1525" i="3"/>
  <c r="J1526" i="3"/>
  <c r="K1526" i="3"/>
  <c r="L1526" i="3"/>
  <c r="J1527" i="3"/>
  <c r="K1527" i="3"/>
  <c r="L1527" i="3"/>
  <c r="J1528" i="3"/>
  <c r="K1528" i="3"/>
  <c r="L1528" i="3"/>
  <c r="J1529" i="3"/>
  <c r="K1529" i="3"/>
  <c r="L1529" i="3"/>
  <c r="J1530" i="3"/>
  <c r="K1530" i="3"/>
  <c r="L1530" i="3"/>
  <c r="J1531" i="3"/>
  <c r="K1531" i="3"/>
  <c r="L1531" i="3"/>
  <c r="J1532" i="3"/>
  <c r="K1532" i="3"/>
  <c r="L1532" i="3"/>
  <c r="J1533" i="3"/>
  <c r="K1533" i="3"/>
  <c r="L1533" i="3"/>
  <c r="J1534" i="3"/>
  <c r="K1534" i="3"/>
  <c r="L1534" i="3"/>
  <c r="J1535" i="3"/>
  <c r="K1535" i="3"/>
  <c r="L1535" i="3"/>
  <c r="J1536" i="3"/>
  <c r="K1536" i="3"/>
  <c r="L1536" i="3"/>
  <c r="J1537" i="3"/>
  <c r="K1537" i="3"/>
  <c r="L1537" i="3"/>
  <c r="J1538" i="3"/>
  <c r="K1538" i="3"/>
  <c r="L1538" i="3"/>
  <c r="J1539" i="3"/>
  <c r="K1539" i="3"/>
  <c r="L1539" i="3"/>
  <c r="J1540" i="3"/>
  <c r="K1540" i="3"/>
  <c r="L1540" i="3"/>
  <c r="J1541" i="3"/>
  <c r="K1541" i="3"/>
  <c r="L1541" i="3"/>
  <c r="J1542" i="3"/>
  <c r="K1542" i="3"/>
  <c r="L1542" i="3"/>
  <c r="J1543" i="3"/>
  <c r="K1543" i="3"/>
  <c r="L1543" i="3"/>
  <c r="J1544" i="3"/>
  <c r="K1544" i="3"/>
  <c r="L1544" i="3"/>
  <c r="J1545" i="3"/>
  <c r="K1545" i="3"/>
  <c r="L1545" i="3"/>
  <c r="J1546" i="3"/>
  <c r="K1546" i="3"/>
  <c r="L1546" i="3"/>
  <c r="J1547" i="3"/>
  <c r="K1547" i="3"/>
  <c r="L1547" i="3"/>
  <c r="J1548" i="3"/>
  <c r="K1548" i="3"/>
  <c r="L1548" i="3"/>
  <c r="J1549" i="3"/>
  <c r="K1549" i="3"/>
  <c r="L1549" i="3"/>
  <c r="J1550" i="3"/>
  <c r="K1550" i="3"/>
  <c r="L1550" i="3"/>
  <c r="J1551" i="3"/>
  <c r="K1551" i="3"/>
  <c r="L1551" i="3"/>
  <c r="J1552" i="3"/>
  <c r="K1552" i="3"/>
  <c r="L1552" i="3"/>
  <c r="J1553" i="3"/>
  <c r="K1553" i="3"/>
  <c r="L1553" i="3"/>
  <c r="J1554" i="3"/>
  <c r="K1554" i="3"/>
  <c r="L1554" i="3"/>
  <c r="J1555" i="3"/>
  <c r="K1555" i="3"/>
  <c r="L1555" i="3"/>
  <c r="J1556" i="3"/>
  <c r="K1556" i="3"/>
  <c r="L1556" i="3"/>
  <c r="J1557" i="3"/>
  <c r="K1557" i="3"/>
  <c r="L1557" i="3"/>
  <c r="J1558" i="3"/>
  <c r="K1558" i="3"/>
  <c r="L1558" i="3"/>
  <c r="J1559" i="3"/>
  <c r="K1559" i="3"/>
  <c r="L1559" i="3"/>
  <c r="J1560" i="3"/>
  <c r="K1560" i="3"/>
  <c r="L1560" i="3"/>
  <c r="J1561" i="3"/>
  <c r="K1561" i="3"/>
  <c r="L1561" i="3"/>
  <c r="J1562" i="3"/>
  <c r="K1562" i="3"/>
  <c r="L1562" i="3"/>
  <c r="J1563" i="3"/>
  <c r="K1563" i="3"/>
  <c r="L1563" i="3"/>
  <c r="J1564" i="3"/>
  <c r="K1564" i="3"/>
  <c r="L1564" i="3"/>
  <c r="J1565" i="3"/>
  <c r="K1565" i="3"/>
  <c r="L1565" i="3"/>
  <c r="J1566" i="3"/>
  <c r="K1566" i="3"/>
  <c r="L1566" i="3"/>
  <c r="J1567" i="3"/>
  <c r="K1567" i="3"/>
  <c r="L1567" i="3"/>
  <c r="J1568" i="3"/>
  <c r="K1568" i="3"/>
  <c r="L1568" i="3"/>
  <c r="J1569" i="3"/>
  <c r="K1569" i="3"/>
  <c r="L1569" i="3"/>
  <c r="J1570" i="3"/>
  <c r="K1570" i="3"/>
  <c r="L1570" i="3"/>
  <c r="J1571" i="3"/>
  <c r="K1571" i="3"/>
  <c r="L1571" i="3"/>
  <c r="J1572" i="3"/>
  <c r="K1572" i="3"/>
  <c r="L1572" i="3"/>
  <c r="J1573" i="3"/>
  <c r="K1573" i="3"/>
  <c r="L1573" i="3"/>
  <c r="J1574" i="3"/>
  <c r="K1574" i="3"/>
  <c r="L1574" i="3"/>
  <c r="J1575" i="3"/>
  <c r="K1575" i="3"/>
  <c r="L1575" i="3"/>
  <c r="J1576" i="3"/>
  <c r="K1576" i="3"/>
  <c r="L1576" i="3"/>
  <c r="J1577" i="3"/>
  <c r="K1577" i="3"/>
  <c r="L1577" i="3"/>
  <c r="J1578" i="3"/>
  <c r="K1578" i="3"/>
  <c r="L1578" i="3"/>
  <c r="J1579" i="3"/>
  <c r="K1579" i="3"/>
  <c r="L1579" i="3"/>
  <c r="J1580" i="3"/>
  <c r="K1580" i="3"/>
  <c r="L1580" i="3"/>
  <c r="J1581" i="3"/>
  <c r="K1581" i="3"/>
  <c r="L1581" i="3"/>
  <c r="J1582" i="3"/>
  <c r="K1582" i="3"/>
  <c r="L1582" i="3"/>
  <c r="J1583" i="3"/>
  <c r="K1583" i="3"/>
  <c r="L1583" i="3"/>
  <c r="J1584" i="3"/>
  <c r="K1584" i="3"/>
  <c r="L1584" i="3"/>
  <c r="J1585" i="3"/>
  <c r="K1585" i="3"/>
  <c r="L1585" i="3"/>
  <c r="J1586" i="3"/>
  <c r="K1586" i="3"/>
  <c r="L1586" i="3"/>
  <c r="J1587" i="3"/>
  <c r="K1587" i="3"/>
  <c r="L1587" i="3"/>
  <c r="J1588" i="3"/>
  <c r="K1588" i="3"/>
  <c r="L1588" i="3"/>
  <c r="J1589" i="3"/>
  <c r="K1589" i="3"/>
  <c r="L1589" i="3"/>
  <c r="J1590" i="3"/>
  <c r="K1590" i="3"/>
  <c r="L1590" i="3"/>
  <c r="J1591" i="3"/>
  <c r="K1591" i="3"/>
  <c r="L1591" i="3"/>
  <c r="J1592" i="3"/>
  <c r="K1592" i="3"/>
  <c r="L1592" i="3"/>
  <c r="J1593" i="3"/>
  <c r="K1593" i="3"/>
  <c r="L1593" i="3"/>
  <c r="J1594" i="3"/>
  <c r="K1594" i="3"/>
  <c r="L1594" i="3"/>
  <c r="J1595" i="3"/>
  <c r="K1595" i="3"/>
  <c r="L1595" i="3"/>
  <c r="J1596" i="3"/>
  <c r="K1596" i="3"/>
  <c r="L1596" i="3"/>
  <c r="J1597" i="3"/>
  <c r="K1597" i="3"/>
  <c r="L1597" i="3"/>
  <c r="J1598" i="3"/>
  <c r="K1598" i="3"/>
  <c r="L1598" i="3"/>
  <c r="J1599" i="3"/>
  <c r="K1599" i="3"/>
  <c r="L1599" i="3"/>
  <c r="J1600" i="3"/>
  <c r="K1600" i="3"/>
  <c r="L1600" i="3"/>
  <c r="J1601" i="3"/>
  <c r="K1601" i="3"/>
  <c r="L1601" i="3"/>
  <c r="J1602" i="3"/>
  <c r="K1602" i="3"/>
  <c r="L1602" i="3"/>
  <c r="J1603" i="3"/>
  <c r="K1603" i="3"/>
  <c r="L1603" i="3"/>
  <c r="J1604" i="3"/>
  <c r="K1604" i="3"/>
  <c r="L1604" i="3"/>
  <c r="J1605" i="3"/>
  <c r="K1605" i="3"/>
  <c r="L1605" i="3"/>
  <c r="J1606" i="3"/>
  <c r="K1606" i="3"/>
  <c r="L1606" i="3"/>
  <c r="J1607" i="3"/>
  <c r="K1607" i="3"/>
  <c r="L1607" i="3"/>
  <c r="J1608" i="3"/>
  <c r="K1608" i="3"/>
  <c r="L1608" i="3"/>
  <c r="J1609" i="3"/>
  <c r="K1609" i="3"/>
  <c r="L1609" i="3"/>
  <c r="J1610" i="3"/>
  <c r="K1610" i="3"/>
  <c r="L1610" i="3"/>
  <c r="J1611" i="3"/>
  <c r="K1611" i="3"/>
  <c r="L1611" i="3"/>
  <c r="J1612" i="3"/>
  <c r="K1612" i="3"/>
  <c r="L1612" i="3"/>
  <c r="J1613" i="3"/>
  <c r="K1613" i="3"/>
  <c r="L1613" i="3"/>
  <c r="J1614" i="3"/>
  <c r="K1614" i="3"/>
  <c r="L1614" i="3"/>
  <c r="J1615" i="3"/>
  <c r="K1615" i="3"/>
  <c r="L1615" i="3"/>
  <c r="J1616" i="3"/>
  <c r="K1616" i="3"/>
  <c r="L1616" i="3"/>
  <c r="J1617" i="3"/>
  <c r="K1617" i="3"/>
  <c r="L1617" i="3"/>
  <c r="J1618" i="3"/>
  <c r="K1618" i="3"/>
  <c r="L1618" i="3"/>
  <c r="J1619" i="3"/>
  <c r="K1619" i="3"/>
  <c r="L1619" i="3"/>
  <c r="J1620" i="3"/>
  <c r="K1620" i="3"/>
  <c r="L1620" i="3"/>
  <c r="J1621" i="3"/>
  <c r="K1621" i="3"/>
  <c r="L1621" i="3"/>
  <c r="J1622" i="3"/>
  <c r="K1622" i="3"/>
  <c r="L1622" i="3"/>
  <c r="J1623" i="3"/>
  <c r="K1623" i="3"/>
  <c r="L1623" i="3"/>
  <c r="J1624" i="3"/>
  <c r="K1624" i="3"/>
  <c r="L1624" i="3"/>
  <c r="J1625" i="3"/>
  <c r="K1625" i="3"/>
  <c r="L1625" i="3"/>
  <c r="J1626" i="3"/>
  <c r="K1626" i="3"/>
  <c r="L1626" i="3"/>
  <c r="J1627" i="3"/>
  <c r="K1627" i="3"/>
  <c r="L1627" i="3"/>
  <c r="J1628" i="3"/>
  <c r="K1628" i="3"/>
  <c r="L1628" i="3"/>
  <c r="J1629" i="3"/>
  <c r="K1629" i="3"/>
  <c r="L1629" i="3"/>
  <c r="J1630" i="3"/>
  <c r="K1630" i="3"/>
  <c r="L1630" i="3"/>
  <c r="J1631" i="3"/>
  <c r="K1631" i="3"/>
  <c r="L1631" i="3"/>
  <c r="J1632" i="3"/>
  <c r="K1632" i="3"/>
  <c r="L1632" i="3"/>
  <c r="J1633" i="3"/>
  <c r="K1633" i="3"/>
  <c r="L1633" i="3"/>
  <c r="J1634" i="3"/>
  <c r="K1634" i="3"/>
  <c r="L1634" i="3"/>
  <c r="J1635" i="3"/>
  <c r="K1635" i="3"/>
  <c r="L1635" i="3"/>
  <c r="J1636" i="3"/>
  <c r="K1636" i="3"/>
  <c r="L1636" i="3"/>
  <c r="J1637" i="3"/>
  <c r="K1637" i="3"/>
  <c r="L1637" i="3"/>
  <c r="J1638" i="3"/>
  <c r="K1638" i="3"/>
  <c r="L1638" i="3"/>
  <c r="J1639" i="3"/>
  <c r="K1639" i="3"/>
  <c r="L1639" i="3"/>
  <c r="J1640" i="3"/>
  <c r="K1640" i="3"/>
  <c r="L1640" i="3"/>
  <c r="J1641" i="3"/>
  <c r="K1641" i="3"/>
  <c r="L1641" i="3"/>
  <c r="J1642" i="3"/>
  <c r="K1642" i="3"/>
  <c r="L1642" i="3"/>
  <c r="J1643" i="3"/>
  <c r="K1643" i="3"/>
  <c r="L1643" i="3"/>
  <c r="J1644" i="3"/>
  <c r="K1644" i="3"/>
  <c r="L1644" i="3"/>
  <c r="J1645" i="3"/>
  <c r="K1645" i="3"/>
  <c r="L1645" i="3"/>
  <c r="J1646" i="3"/>
  <c r="K1646" i="3"/>
  <c r="L1646" i="3"/>
  <c r="J1647" i="3"/>
  <c r="K1647" i="3"/>
  <c r="L1647" i="3"/>
  <c r="J1648" i="3"/>
  <c r="K1648" i="3"/>
  <c r="L1648" i="3"/>
  <c r="J1649" i="3"/>
  <c r="K1649" i="3"/>
  <c r="L1649" i="3"/>
  <c r="J1650" i="3"/>
  <c r="K1650" i="3"/>
  <c r="L1650" i="3"/>
  <c r="J1651" i="3"/>
  <c r="K1651" i="3"/>
  <c r="L1651" i="3"/>
  <c r="J1652" i="3"/>
  <c r="K1652" i="3"/>
  <c r="L1652" i="3"/>
  <c r="J1653" i="3"/>
  <c r="K1653" i="3"/>
  <c r="L1653" i="3"/>
  <c r="J1654" i="3"/>
  <c r="K1654" i="3"/>
  <c r="L1654" i="3"/>
  <c r="J1655" i="3"/>
  <c r="K1655" i="3"/>
  <c r="L1655" i="3"/>
  <c r="J1656" i="3"/>
  <c r="K1656" i="3"/>
  <c r="L1656" i="3"/>
  <c r="J1657" i="3"/>
  <c r="K1657" i="3"/>
  <c r="L1657" i="3"/>
  <c r="J1658" i="3"/>
  <c r="K1658" i="3"/>
  <c r="L1658" i="3"/>
  <c r="J1659" i="3"/>
  <c r="K1659" i="3"/>
  <c r="L1659" i="3"/>
  <c r="J1660" i="3"/>
  <c r="K1660" i="3"/>
  <c r="L1660" i="3"/>
  <c r="J1661" i="3"/>
  <c r="K1661" i="3"/>
  <c r="L1661" i="3"/>
  <c r="J1662" i="3"/>
  <c r="K1662" i="3"/>
  <c r="L1662" i="3"/>
  <c r="J1663" i="3"/>
  <c r="K1663" i="3"/>
  <c r="L1663" i="3"/>
  <c r="J1664" i="3"/>
  <c r="K1664" i="3"/>
  <c r="L1664" i="3"/>
  <c r="J1665" i="3"/>
  <c r="K1665" i="3"/>
  <c r="L1665" i="3"/>
  <c r="J1666" i="3"/>
  <c r="K1666" i="3"/>
  <c r="L1666" i="3"/>
  <c r="J1667" i="3"/>
  <c r="K1667" i="3"/>
  <c r="L1667" i="3"/>
  <c r="J1668" i="3"/>
  <c r="K1668" i="3"/>
  <c r="L1668" i="3"/>
  <c r="J1669" i="3"/>
  <c r="K1669" i="3"/>
  <c r="L1669" i="3"/>
  <c r="J1670" i="3"/>
  <c r="K1670" i="3"/>
  <c r="L1670" i="3"/>
  <c r="J1671" i="3"/>
  <c r="K1671" i="3"/>
  <c r="L1671" i="3"/>
  <c r="J1672" i="3"/>
  <c r="K1672" i="3"/>
  <c r="L1672" i="3"/>
  <c r="J1673" i="3"/>
  <c r="K1673" i="3"/>
  <c r="L1673" i="3"/>
  <c r="J1674" i="3"/>
  <c r="K1674" i="3"/>
  <c r="L1674" i="3"/>
  <c r="J1675" i="3"/>
  <c r="K1675" i="3"/>
  <c r="L1675" i="3"/>
  <c r="J1676" i="3"/>
  <c r="K1676" i="3"/>
  <c r="L1676" i="3"/>
  <c r="J1677" i="3"/>
  <c r="K1677" i="3"/>
  <c r="L1677" i="3"/>
  <c r="J1678" i="3"/>
  <c r="K1678" i="3"/>
  <c r="L1678" i="3"/>
  <c r="J1679" i="3"/>
  <c r="K1679" i="3"/>
  <c r="L1679" i="3"/>
  <c r="J1680" i="3"/>
  <c r="K1680" i="3"/>
  <c r="L1680" i="3"/>
  <c r="J1681" i="3"/>
  <c r="K1681" i="3"/>
  <c r="L1681" i="3"/>
  <c r="J1682" i="3"/>
  <c r="K1682" i="3"/>
  <c r="L1682" i="3"/>
  <c r="J1683" i="3"/>
  <c r="K1683" i="3"/>
  <c r="L1683" i="3"/>
  <c r="J1684" i="3"/>
  <c r="K1684" i="3"/>
  <c r="L1684" i="3"/>
  <c r="J1685" i="3"/>
  <c r="K1685" i="3"/>
  <c r="L1685" i="3"/>
  <c r="J1686" i="3"/>
  <c r="K1686" i="3"/>
  <c r="L1686" i="3"/>
  <c r="J1687" i="3"/>
  <c r="K1687" i="3"/>
  <c r="L1687" i="3"/>
  <c r="J1688" i="3"/>
  <c r="K1688" i="3"/>
  <c r="L1688" i="3"/>
  <c r="J1689" i="3"/>
  <c r="K1689" i="3"/>
  <c r="L1689" i="3"/>
  <c r="J1690" i="3"/>
  <c r="K1690" i="3"/>
  <c r="L1690" i="3"/>
  <c r="J1691" i="3"/>
  <c r="K1691" i="3"/>
  <c r="L1691" i="3"/>
  <c r="J1692" i="3"/>
  <c r="K1692" i="3"/>
  <c r="L1692" i="3"/>
  <c r="J1693" i="3"/>
  <c r="K1693" i="3"/>
  <c r="L1693" i="3"/>
  <c r="J1694" i="3"/>
  <c r="K1694" i="3"/>
  <c r="L1694" i="3"/>
  <c r="J1695" i="3"/>
  <c r="K1695" i="3"/>
  <c r="L1695" i="3"/>
  <c r="J1696" i="3"/>
  <c r="K1696" i="3"/>
  <c r="L1696" i="3"/>
  <c r="J1697" i="3"/>
  <c r="K1697" i="3"/>
  <c r="L1697" i="3"/>
  <c r="J1698" i="3"/>
  <c r="K1698" i="3"/>
  <c r="L1698" i="3"/>
  <c r="J1699" i="3"/>
  <c r="K1699" i="3"/>
  <c r="L1699" i="3"/>
  <c r="J1700" i="3"/>
  <c r="K1700" i="3"/>
  <c r="L1700" i="3"/>
  <c r="J1701" i="3"/>
  <c r="K1701" i="3"/>
  <c r="L1701" i="3"/>
  <c r="J1702" i="3"/>
  <c r="K1702" i="3"/>
  <c r="L1702" i="3"/>
  <c r="J1703" i="3"/>
  <c r="K1703" i="3"/>
  <c r="L1703" i="3"/>
  <c r="J1704" i="3"/>
  <c r="K1704" i="3"/>
  <c r="L1704" i="3"/>
  <c r="J1705" i="3"/>
  <c r="K1705" i="3"/>
  <c r="L1705" i="3"/>
  <c r="J1706" i="3"/>
  <c r="K1706" i="3"/>
  <c r="L1706" i="3"/>
  <c r="J1707" i="3"/>
  <c r="K1707" i="3"/>
  <c r="L1707" i="3"/>
  <c r="J1708" i="3"/>
  <c r="K1708" i="3"/>
  <c r="L1708" i="3"/>
  <c r="J1709" i="3"/>
  <c r="K1709" i="3"/>
  <c r="L1709" i="3"/>
  <c r="J1710" i="3"/>
  <c r="K1710" i="3"/>
  <c r="L1710" i="3"/>
  <c r="J1711" i="3"/>
  <c r="K1711" i="3"/>
  <c r="L1711" i="3"/>
  <c r="J1712" i="3"/>
  <c r="K1712" i="3"/>
  <c r="L1712" i="3"/>
  <c r="J1713" i="3"/>
  <c r="K1713" i="3"/>
  <c r="L1713" i="3"/>
  <c r="J1714" i="3"/>
  <c r="K1714" i="3"/>
  <c r="L1714" i="3"/>
  <c r="J1715" i="3"/>
  <c r="K1715" i="3"/>
  <c r="L1715" i="3"/>
  <c r="J1716" i="3"/>
  <c r="K1716" i="3"/>
  <c r="L1716" i="3"/>
  <c r="J1717" i="3"/>
  <c r="K1717" i="3"/>
  <c r="L1717" i="3"/>
  <c r="J1718" i="3"/>
  <c r="K1718" i="3"/>
  <c r="L1718" i="3"/>
  <c r="J1719" i="3"/>
  <c r="K1719" i="3"/>
  <c r="L1719" i="3"/>
  <c r="J1720" i="3"/>
  <c r="K1720" i="3"/>
  <c r="L1720" i="3"/>
  <c r="J1721" i="3"/>
  <c r="K1721" i="3"/>
  <c r="L1721" i="3"/>
  <c r="J1722" i="3"/>
  <c r="K1722" i="3"/>
  <c r="L1722" i="3"/>
  <c r="J1723" i="3"/>
  <c r="K1723" i="3"/>
  <c r="L1723" i="3"/>
  <c r="J1724" i="3"/>
  <c r="K1724" i="3"/>
  <c r="L1724" i="3"/>
  <c r="J1725" i="3"/>
  <c r="K1725" i="3"/>
  <c r="L1725" i="3"/>
  <c r="J1726" i="3"/>
  <c r="K1726" i="3"/>
  <c r="L1726" i="3"/>
  <c r="J1727" i="3"/>
  <c r="K1727" i="3"/>
  <c r="L1727" i="3"/>
  <c r="J1728" i="3"/>
  <c r="K1728" i="3"/>
  <c r="L1728" i="3"/>
  <c r="J1729" i="3"/>
  <c r="K1729" i="3"/>
  <c r="L1729" i="3"/>
  <c r="J1730" i="3"/>
  <c r="K1730" i="3"/>
  <c r="L1730" i="3"/>
  <c r="J1731" i="3"/>
  <c r="K1731" i="3"/>
  <c r="L1731" i="3"/>
  <c r="J1732" i="3"/>
  <c r="K1732" i="3"/>
  <c r="L1732" i="3"/>
  <c r="J1733" i="3"/>
  <c r="K1733" i="3"/>
  <c r="L1733" i="3"/>
  <c r="J1734" i="3"/>
  <c r="K1734" i="3"/>
  <c r="L1734" i="3"/>
  <c r="J1735" i="3"/>
  <c r="K1735" i="3"/>
  <c r="L1735" i="3"/>
  <c r="J1736" i="3"/>
  <c r="K1736" i="3"/>
  <c r="L1736" i="3"/>
  <c r="J1737" i="3"/>
  <c r="K1737" i="3"/>
  <c r="L1737" i="3"/>
  <c r="J1738" i="3"/>
  <c r="K1738" i="3"/>
  <c r="L1738" i="3"/>
  <c r="J1739" i="3"/>
  <c r="K1739" i="3"/>
  <c r="L1739" i="3"/>
  <c r="J1740" i="3"/>
  <c r="K1740" i="3"/>
  <c r="L1740" i="3"/>
  <c r="J1741" i="3"/>
  <c r="K1741" i="3"/>
  <c r="L1741" i="3"/>
  <c r="J1742" i="3"/>
  <c r="K1742" i="3"/>
  <c r="L1742" i="3"/>
  <c r="J1743" i="3"/>
  <c r="K1743" i="3"/>
  <c r="L1743" i="3"/>
  <c r="J1744" i="3"/>
  <c r="K1744" i="3"/>
  <c r="L1744" i="3"/>
  <c r="J1745" i="3"/>
  <c r="K1745" i="3"/>
  <c r="L1745" i="3"/>
  <c r="J1746" i="3"/>
  <c r="K1746" i="3"/>
  <c r="L1746" i="3"/>
  <c r="J1747" i="3"/>
  <c r="K1747" i="3"/>
  <c r="L1747" i="3"/>
  <c r="J1748" i="3"/>
  <c r="K1748" i="3"/>
  <c r="L1748" i="3"/>
  <c r="J1749" i="3"/>
  <c r="K1749" i="3"/>
  <c r="L1749" i="3"/>
  <c r="J1750" i="3"/>
  <c r="K1750" i="3"/>
  <c r="L1750" i="3"/>
  <c r="J1751" i="3"/>
  <c r="K1751" i="3"/>
  <c r="L1751" i="3"/>
  <c r="J1752" i="3"/>
  <c r="K1752" i="3"/>
  <c r="L1752" i="3"/>
  <c r="J1753" i="3"/>
  <c r="K1753" i="3"/>
  <c r="L1753" i="3"/>
  <c r="J1754" i="3"/>
  <c r="K1754" i="3"/>
  <c r="L1754" i="3"/>
  <c r="J1755" i="3"/>
  <c r="K1755" i="3"/>
  <c r="L1755" i="3"/>
  <c r="J1756" i="3"/>
  <c r="K1756" i="3"/>
  <c r="L1756" i="3"/>
  <c r="J1757" i="3"/>
  <c r="K1757" i="3"/>
  <c r="L1757" i="3"/>
  <c r="J1758" i="3"/>
  <c r="K1758" i="3"/>
  <c r="L1758" i="3"/>
  <c r="J1759" i="3"/>
  <c r="K1759" i="3"/>
  <c r="L1759" i="3"/>
  <c r="J1760" i="3"/>
  <c r="K1760" i="3"/>
  <c r="L1760" i="3"/>
  <c r="J1761" i="3"/>
  <c r="K1761" i="3"/>
  <c r="L1761" i="3"/>
  <c r="J1762" i="3"/>
  <c r="K1762" i="3"/>
  <c r="L1762" i="3"/>
  <c r="J1763" i="3"/>
  <c r="K1763" i="3"/>
  <c r="L1763" i="3"/>
  <c r="J1764" i="3"/>
  <c r="K1764" i="3"/>
  <c r="L1764" i="3"/>
  <c r="J1765" i="3"/>
  <c r="K1765" i="3"/>
  <c r="L1765" i="3"/>
  <c r="J1766" i="3"/>
  <c r="K1766" i="3"/>
  <c r="L1766" i="3"/>
  <c r="J1767" i="3"/>
  <c r="K1767" i="3"/>
  <c r="L1767" i="3"/>
  <c r="J1768" i="3"/>
  <c r="K1768" i="3"/>
  <c r="L1768" i="3"/>
  <c r="J1769" i="3"/>
  <c r="K1769" i="3"/>
  <c r="L1769" i="3"/>
  <c r="J1770" i="3"/>
  <c r="K1770" i="3"/>
  <c r="L1770" i="3"/>
  <c r="J1771" i="3"/>
  <c r="K1771" i="3"/>
  <c r="L1771" i="3"/>
  <c r="J1772" i="3"/>
  <c r="K1772" i="3"/>
  <c r="L1772" i="3"/>
  <c r="J1773" i="3"/>
  <c r="K1773" i="3"/>
  <c r="L1773" i="3"/>
  <c r="J1774" i="3"/>
  <c r="K1774" i="3"/>
  <c r="L1774" i="3"/>
  <c r="J1775" i="3"/>
  <c r="K1775" i="3"/>
  <c r="L1775" i="3"/>
  <c r="J1776" i="3"/>
  <c r="K1776" i="3"/>
  <c r="L1776" i="3"/>
  <c r="J1777" i="3"/>
  <c r="K1777" i="3"/>
  <c r="L1777" i="3"/>
  <c r="J1778" i="3"/>
  <c r="K1778" i="3"/>
  <c r="L1778" i="3"/>
  <c r="J1779" i="3"/>
  <c r="K1779" i="3"/>
  <c r="L1779" i="3"/>
  <c r="J1780" i="3"/>
  <c r="K1780" i="3"/>
  <c r="L1780" i="3"/>
  <c r="J1781" i="3"/>
  <c r="K1781" i="3"/>
  <c r="L1781" i="3"/>
  <c r="J1782" i="3"/>
  <c r="K1782" i="3"/>
  <c r="L1782" i="3"/>
  <c r="J1783" i="3"/>
  <c r="K1783" i="3"/>
  <c r="L1783" i="3"/>
  <c r="J1784" i="3"/>
  <c r="K1784" i="3"/>
  <c r="L1784" i="3"/>
  <c r="J1785" i="3"/>
  <c r="K1785" i="3"/>
  <c r="L1785" i="3"/>
  <c r="J1786" i="3"/>
  <c r="K1786" i="3"/>
  <c r="L1786" i="3"/>
  <c r="J1787" i="3"/>
  <c r="K1787" i="3"/>
  <c r="L1787" i="3"/>
  <c r="J1788" i="3"/>
  <c r="K1788" i="3"/>
  <c r="L1788" i="3"/>
  <c r="J1789" i="3"/>
  <c r="K1789" i="3"/>
  <c r="L1789" i="3"/>
  <c r="J1790" i="3"/>
  <c r="K1790" i="3"/>
  <c r="L1790" i="3"/>
  <c r="J1791" i="3"/>
  <c r="K1791" i="3"/>
  <c r="L1791" i="3"/>
  <c r="J1792" i="3"/>
  <c r="K1792" i="3"/>
  <c r="L1792" i="3"/>
  <c r="J1793" i="3"/>
  <c r="K1793" i="3"/>
  <c r="L1793" i="3"/>
  <c r="J1794" i="3"/>
  <c r="K1794" i="3"/>
  <c r="L1794" i="3"/>
  <c r="J1795" i="3"/>
  <c r="K1795" i="3"/>
  <c r="L1795" i="3"/>
  <c r="J1796" i="3"/>
  <c r="K1796" i="3"/>
  <c r="L1796" i="3"/>
  <c r="J1797" i="3"/>
  <c r="K1797" i="3"/>
  <c r="L1797" i="3"/>
  <c r="J1798" i="3"/>
  <c r="K1798" i="3"/>
  <c r="L1798" i="3"/>
  <c r="J1799" i="3"/>
  <c r="K1799" i="3"/>
  <c r="L1799" i="3"/>
  <c r="J1800" i="3"/>
  <c r="K1800" i="3"/>
  <c r="L1800" i="3"/>
  <c r="J1801" i="3"/>
  <c r="K1801" i="3"/>
  <c r="L1801" i="3"/>
  <c r="J1802" i="3"/>
  <c r="K1802" i="3"/>
  <c r="L1802" i="3"/>
  <c r="J1803" i="3"/>
  <c r="K1803" i="3"/>
  <c r="L1803" i="3"/>
  <c r="J1804" i="3"/>
  <c r="K1804" i="3"/>
  <c r="L1804" i="3"/>
  <c r="J1805" i="3"/>
  <c r="K1805" i="3"/>
  <c r="L1805" i="3"/>
  <c r="J1806" i="3"/>
  <c r="K1806" i="3"/>
  <c r="L1806" i="3"/>
  <c r="J1807" i="3"/>
  <c r="K1807" i="3"/>
  <c r="L1807" i="3"/>
  <c r="J1808" i="3"/>
  <c r="K1808" i="3"/>
  <c r="L1808" i="3"/>
  <c r="J1809" i="3"/>
  <c r="K1809" i="3"/>
  <c r="L1809" i="3"/>
  <c r="J1810" i="3"/>
  <c r="K1810" i="3"/>
  <c r="L1810" i="3"/>
  <c r="J1811" i="3"/>
  <c r="K1811" i="3"/>
  <c r="L1811" i="3"/>
  <c r="J1812" i="3"/>
  <c r="K1812" i="3"/>
  <c r="L1812" i="3"/>
  <c r="J1813" i="3"/>
  <c r="K1813" i="3"/>
  <c r="L1813" i="3"/>
  <c r="J1814" i="3"/>
  <c r="K1814" i="3"/>
  <c r="L1814" i="3"/>
  <c r="J1815" i="3"/>
  <c r="K1815" i="3"/>
  <c r="L1815" i="3"/>
  <c r="J1816" i="3"/>
  <c r="K1816" i="3"/>
  <c r="L1816" i="3"/>
  <c r="J1817" i="3"/>
  <c r="K1817" i="3"/>
  <c r="L1817" i="3"/>
  <c r="J1818" i="3"/>
  <c r="K1818" i="3"/>
  <c r="L1818" i="3"/>
  <c r="J1819" i="3"/>
  <c r="K1819" i="3"/>
  <c r="L1819" i="3"/>
  <c r="J1820" i="3"/>
  <c r="K1820" i="3"/>
  <c r="L1820" i="3"/>
  <c r="J1821" i="3"/>
  <c r="K1821" i="3"/>
  <c r="L1821" i="3"/>
  <c r="J1822" i="3"/>
  <c r="K1822" i="3"/>
  <c r="L1822" i="3"/>
  <c r="J1823" i="3"/>
  <c r="K1823" i="3"/>
  <c r="L1823" i="3"/>
  <c r="J1824" i="3"/>
  <c r="K1824" i="3"/>
  <c r="L1824" i="3"/>
  <c r="J1825" i="3"/>
  <c r="K1825" i="3"/>
  <c r="L1825" i="3"/>
  <c r="J1826" i="3"/>
  <c r="K1826" i="3"/>
  <c r="L1826" i="3"/>
  <c r="J1827" i="3"/>
  <c r="K1827" i="3"/>
  <c r="L1827" i="3"/>
  <c r="J1828" i="3"/>
  <c r="K1828" i="3"/>
  <c r="L1828" i="3"/>
  <c r="J1829" i="3"/>
  <c r="K1829" i="3"/>
  <c r="L1829" i="3"/>
  <c r="J1830" i="3"/>
  <c r="K1830" i="3"/>
  <c r="L1830" i="3"/>
  <c r="J1831" i="3"/>
  <c r="K1831" i="3"/>
  <c r="L1831" i="3"/>
  <c r="J1832" i="3"/>
  <c r="K1832" i="3"/>
  <c r="L1832" i="3"/>
  <c r="J1833" i="3"/>
  <c r="K1833" i="3"/>
  <c r="L1833" i="3"/>
  <c r="J1834" i="3"/>
  <c r="K1834" i="3"/>
  <c r="L1834" i="3"/>
  <c r="J1835" i="3"/>
  <c r="K1835" i="3"/>
  <c r="L1835" i="3"/>
  <c r="J1836" i="3"/>
  <c r="K1836" i="3"/>
  <c r="L1836" i="3"/>
  <c r="J1837" i="3"/>
  <c r="K1837" i="3"/>
  <c r="L1837" i="3"/>
  <c r="J1838" i="3"/>
  <c r="K1838" i="3"/>
  <c r="L1838" i="3"/>
  <c r="J1839" i="3"/>
  <c r="K1839" i="3"/>
  <c r="L1839" i="3"/>
  <c r="J1840" i="3"/>
  <c r="K1840" i="3"/>
  <c r="L1840" i="3"/>
  <c r="J1841" i="3"/>
  <c r="K1841" i="3"/>
  <c r="L1841" i="3"/>
  <c r="J1842" i="3"/>
  <c r="K1842" i="3"/>
  <c r="L1842" i="3"/>
  <c r="J1843" i="3"/>
  <c r="K1843" i="3"/>
  <c r="L1843" i="3"/>
  <c r="J1844" i="3"/>
  <c r="K1844" i="3"/>
  <c r="L1844" i="3"/>
  <c r="J1845" i="3"/>
  <c r="K1845" i="3"/>
  <c r="L1845" i="3"/>
  <c r="J1846" i="3"/>
  <c r="K1846" i="3"/>
  <c r="L1846" i="3"/>
  <c r="J1847" i="3"/>
  <c r="K1847" i="3"/>
  <c r="L1847" i="3"/>
  <c r="J1848" i="3"/>
  <c r="K1848" i="3"/>
  <c r="L1848" i="3"/>
  <c r="J1849" i="3"/>
  <c r="K1849" i="3"/>
  <c r="L1849" i="3"/>
  <c r="J1850" i="3"/>
  <c r="K1850" i="3"/>
  <c r="L1850" i="3"/>
  <c r="J1851" i="3"/>
  <c r="K1851" i="3"/>
  <c r="L1851" i="3"/>
  <c r="J1852" i="3"/>
  <c r="K1852" i="3"/>
  <c r="L1852" i="3"/>
  <c r="J1853" i="3"/>
  <c r="K1853" i="3"/>
  <c r="L1853" i="3"/>
  <c r="J1854" i="3"/>
  <c r="K1854" i="3"/>
  <c r="L1854" i="3"/>
  <c r="J1855" i="3"/>
  <c r="K1855" i="3"/>
  <c r="L1855" i="3"/>
  <c r="J1856" i="3"/>
  <c r="K1856" i="3"/>
  <c r="L1856" i="3"/>
  <c r="J1857" i="3"/>
  <c r="K1857" i="3"/>
  <c r="L1857" i="3"/>
  <c r="J1858" i="3"/>
  <c r="K1858" i="3"/>
  <c r="L1858" i="3"/>
  <c r="J1859" i="3"/>
  <c r="K1859" i="3"/>
  <c r="L1859" i="3"/>
  <c r="J1860" i="3"/>
  <c r="K1860" i="3"/>
  <c r="L1860" i="3"/>
  <c r="J1861" i="3"/>
  <c r="K1861" i="3"/>
  <c r="L1861" i="3"/>
  <c r="J1862" i="3"/>
  <c r="K1862" i="3"/>
  <c r="L1862" i="3"/>
  <c r="J1863" i="3"/>
  <c r="K1863" i="3"/>
  <c r="L1863" i="3"/>
  <c r="J1864" i="3"/>
  <c r="K1864" i="3"/>
  <c r="L1864" i="3"/>
  <c r="J1865" i="3"/>
  <c r="K1865" i="3"/>
  <c r="L1865" i="3"/>
  <c r="J1866" i="3"/>
  <c r="K1866" i="3"/>
  <c r="L1866" i="3"/>
  <c r="J1867" i="3"/>
  <c r="K1867" i="3"/>
  <c r="L1867" i="3"/>
  <c r="J1868" i="3"/>
  <c r="K1868" i="3"/>
  <c r="L1868" i="3"/>
  <c r="J1869" i="3"/>
  <c r="K1869" i="3"/>
  <c r="L1869" i="3"/>
  <c r="J1870" i="3"/>
  <c r="K1870" i="3"/>
  <c r="L1870" i="3"/>
  <c r="J1871" i="3"/>
  <c r="K1871" i="3"/>
  <c r="L1871" i="3"/>
  <c r="J1872" i="3"/>
  <c r="K1872" i="3"/>
  <c r="L1872" i="3"/>
  <c r="J1873" i="3"/>
  <c r="K1873" i="3"/>
  <c r="L1873" i="3"/>
  <c r="J1874" i="3"/>
  <c r="K1874" i="3"/>
  <c r="L1874" i="3"/>
  <c r="J1875" i="3"/>
  <c r="K1875" i="3"/>
  <c r="L1875" i="3"/>
  <c r="J1876" i="3"/>
  <c r="K1876" i="3"/>
  <c r="L1876" i="3"/>
  <c r="J1877" i="3"/>
  <c r="K1877" i="3"/>
  <c r="L1877" i="3"/>
  <c r="J1878" i="3"/>
  <c r="K1878" i="3"/>
  <c r="L1878" i="3"/>
  <c r="J1879" i="3"/>
  <c r="K1879" i="3"/>
  <c r="L1879" i="3"/>
  <c r="J1880" i="3"/>
  <c r="K1880" i="3"/>
  <c r="L1880" i="3"/>
  <c r="J1881" i="3"/>
  <c r="K1881" i="3"/>
  <c r="L1881" i="3"/>
  <c r="J1882" i="3"/>
  <c r="K1882" i="3"/>
  <c r="L1882" i="3"/>
  <c r="J1883" i="3"/>
  <c r="K1883" i="3"/>
  <c r="L1883" i="3"/>
  <c r="J1884" i="3"/>
  <c r="K1884" i="3"/>
  <c r="L1884" i="3"/>
  <c r="J1885" i="3"/>
  <c r="K1885" i="3"/>
  <c r="L1885" i="3"/>
  <c r="J1886" i="3"/>
  <c r="K1886" i="3"/>
  <c r="L1886" i="3"/>
  <c r="J1887" i="3"/>
  <c r="K1887" i="3"/>
  <c r="L1887" i="3"/>
  <c r="J1888" i="3"/>
  <c r="K1888" i="3"/>
  <c r="L1888" i="3"/>
  <c r="J1889" i="3"/>
  <c r="K1889" i="3"/>
  <c r="L1889" i="3"/>
  <c r="J1890" i="3"/>
  <c r="K1890" i="3"/>
  <c r="L1890" i="3"/>
  <c r="J1891" i="3"/>
  <c r="K1891" i="3"/>
  <c r="L1891" i="3"/>
  <c r="J1892" i="3"/>
  <c r="K1892" i="3"/>
  <c r="L1892" i="3"/>
  <c r="J1893" i="3"/>
  <c r="K1893" i="3"/>
  <c r="L1893" i="3"/>
  <c r="J1894" i="3"/>
  <c r="K1894" i="3"/>
  <c r="L1894" i="3"/>
  <c r="J1895" i="3"/>
  <c r="K1895" i="3"/>
  <c r="L1895" i="3"/>
  <c r="J1896" i="3"/>
  <c r="K1896" i="3"/>
  <c r="L1896" i="3"/>
  <c r="J1897" i="3"/>
  <c r="K1897" i="3"/>
  <c r="L1897" i="3"/>
  <c r="J1898" i="3"/>
  <c r="K1898" i="3"/>
  <c r="L1898" i="3"/>
  <c r="J1899" i="3"/>
  <c r="K1899" i="3"/>
  <c r="L1899" i="3"/>
  <c r="J1900" i="3"/>
  <c r="K1900" i="3"/>
  <c r="L1900" i="3"/>
  <c r="J1901" i="3"/>
  <c r="K1901" i="3"/>
  <c r="L1901" i="3"/>
  <c r="J1902" i="3"/>
  <c r="K1902" i="3"/>
  <c r="L1902" i="3"/>
  <c r="J1903" i="3"/>
  <c r="K1903" i="3"/>
  <c r="L1903" i="3"/>
  <c r="J1904" i="3"/>
  <c r="K1904" i="3"/>
  <c r="L1904" i="3"/>
  <c r="J1905" i="3"/>
  <c r="K1905" i="3"/>
  <c r="L1905" i="3"/>
  <c r="J1906" i="3"/>
  <c r="K1906" i="3"/>
  <c r="L1906" i="3"/>
  <c r="J1907" i="3"/>
  <c r="K1907" i="3"/>
  <c r="L1907" i="3"/>
  <c r="J1908" i="3"/>
  <c r="K1908" i="3"/>
  <c r="L1908" i="3"/>
  <c r="J1909" i="3"/>
  <c r="K1909" i="3"/>
  <c r="L1909" i="3"/>
  <c r="J1910" i="3"/>
  <c r="K1910" i="3"/>
  <c r="L1910" i="3"/>
  <c r="J1911" i="3"/>
  <c r="K1911" i="3"/>
  <c r="L1911" i="3"/>
  <c r="J1912" i="3"/>
  <c r="K1912" i="3"/>
  <c r="L1912" i="3"/>
  <c r="J1913" i="3"/>
  <c r="K1913" i="3"/>
  <c r="L1913" i="3"/>
  <c r="J1914" i="3"/>
  <c r="K1914" i="3"/>
  <c r="L1914" i="3"/>
  <c r="J1915" i="3"/>
  <c r="K1915" i="3"/>
  <c r="L1915" i="3"/>
  <c r="J1916" i="3"/>
  <c r="K1916" i="3"/>
  <c r="L1916" i="3"/>
  <c r="J1917" i="3"/>
  <c r="K1917" i="3"/>
  <c r="L1917" i="3"/>
  <c r="J1918" i="3"/>
  <c r="K1918" i="3"/>
  <c r="L1918" i="3"/>
  <c r="J1919" i="3"/>
  <c r="K1919" i="3"/>
  <c r="L1919" i="3"/>
  <c r="J1920" i="3"/>
  <c r="K1920" i="3"/>
  <c r="L1920" i="3"/>
  <c r="J1921" i="3"/>
  <c r="K1921" i="3"/>
  <c r="L1921" i="3"/>
  <c r="J1922" i="3"/>
  <c r="K1922" i="3"/>
  <c r="L1922" i="3"/>
  <c r="J1923" i="3"/>
  <c r="K1923" i="3"/>
  <c r="L1923" i="3"/>
  <c r="J1924" i="3"/>
  <c r="K1924" i="3"/>
  <c r="L1924" i="3"/>
  <c r="J1925" i="3"/>
  <c r="K1925" i="3"/>
  <c r="L1925" i="3"/>
  <c r="J1926" i="3"/>
  <c r="K1926" i="3"/>
  <c r="L1926" i="3"/>
  <c r="J1927" i="3"/>
  <c r="K1927" i="3"/>
  <c r="L1927" i="3"/>
  <c r="J1928" i="3"/>
  <c r="K1928" i="3"/>
  <c r="L1928" i="3"/>
  <c r="J1929" i="3"/>
  <c r="K1929" i="3"/>
  <c r="L1929" i="3"/>
  <c r="J1930" i="3"/>
  <c r="K1930" i="3"/>
  <c r="L1930" i="3"/>
  <c r="J1931" i="3"/>
  <c r="K1931" i="3"/>
  <c r="L1931" i="3"/>
  <c r="J1932" i="3"/>
  <c r="K1932" i="3"/>
  <c r="L1932" i="3"/>
  <c r="J1933" i="3"/>
  <c r="K1933" i="3"/>
  <c r="L1933" i="3"/>
  <c r="J1934" i="3"/>
  <c r="K1934" i="3"/>
  <c r="L1934" i="3"/>
  <c r="J1935" i="3"/>
  <c r="K1935" i="3"/>
  <c r="L1935" i="3"/>
  <c r="J1936" i="3"/>
  <c r="K1936" i="3"/>
  <c r="L1936" i="3"/>
  <c r="J1937" i="3"/>
  <c r="K1937" i="3"/>
  <c r="L1937" i="3"/>
  <c r="J1938" i="3"/>
  <c r="K1938" i="3"/>
  <c r="L1938" i="3"/>
  <c r="J1939" i="3"/>
  <c r="K1939" i="3"/>
  <c r="L1939" i="3"/>
  <c r="J1940" i="3"/>
  <c r="K1940" i="3"/>
  <c r="L1940" i="3"/>
  <c r="J1941" i="3"/>
  <c r="K1941" i="3"/>
  <c r="L1941" i="3"/>
  <c r="J1942" i="3"/>
  <c r="K1942" i="3"/>
  <c r="L1942" i="3"/>
  <c r="J1943" i="3"/>
  <c r="K1943" i="3"/>
  <c r="L1943" i="3"/>
  <c r="J1944" i="3"/>
  <c r="K1944" i="3"/>
  <c r="L1944" i="3"/>
  <c r="J1945" i="3"/>
  <c r="K1945" i="3"/>
  <c r="L1945" i="3"/>
  <c r="J1946" i="3"/>
  <c r="K1946" i="3"/>
  <c r="L1946" i="3"/>
  <c r="J1947" i="3"/>
  <c r="K1947" i="3"/>
  <c r="L1947" i="3"/>
  <c r="J1948" i="3"/>
  <c r="K1948" i="3"/>
  <c r="L1948" i="3"/>
  <c r="J1949" i="3"/>
  <c r="K1949" i="3"/>
  <c r="L1949" i="3"/>
  <c r="J1950" i="3"/>
  <c r="K1950" i="3"/>
  <c r="L1950" i="3"/>
  <c r="J1951" i="3"/>
  <c r="K1951" i="3"/>
  <c r="L1951" i="3"/>
  <c r="J1952" i="3"/>
  <c r="K1952" i="3"/>
  <c r="L1952" i="3"/>
  <c r="J1953" i="3"/>
  <c r="K1953" i="3"/>
  <c r="L1953" i="3"/>
  <c r="J1954" i="3"/>
  <c r="K1954" i="3"/>
  <c r="L1954" i="3"/>
  <c r="J1955" i="3"/>
  <c r="K1955" i="3"/>
  <c r="L1955" i="3"/>
  <c r="J1956" i="3"/>
  <c r="K1956" i="3"/>
  <c r="L1956" i="3"/>
  <c r="J1957" i="3"/>
  <c r="K1957" i="3"/>
  <c r="L1957" i="3"/>
  <c r="J1958" i="3"/>
  <c r="K1958" i="3"/>
  <c r="L1958" i="3"/>
  <c r="J1959" i="3"/>
  <c r="K1959" i="3"/>
  <c r="L1959" i="3"/>
  <c r="J1960" i="3"/>
  <c r="K1960" i="3"/>
  <c r="L1960" i="3"/>
  <c r="J1961" i="3"/>
  <c r="K1961" i="3"/>
  <c r="L1961" i="3"/>
  <c r="J1962" i="3"/>
  <c r="K1962" i="3"/>
  <c r="L1962" i="3"/>
  <c r="J1963" i="3"/>
  <c r="K1963" i="3"/>
  <c r="L1963" i="3"/>
  <c r="J1964" i="3"/>
  <c r="K1964" i="3"/>
  <c r="L1964" i="3"/>
  <c r="J1965" i="3"/>
  <c r="K1965" i="3"/>
  <c r="L1965" i="3"/>
  <c r="J1966" i="3"/>
  <c r="K1966" i="3"/>
  <c r="L1966" i="3"/>
  <c r="J1967" i="3"/>
  <c r="K1967" i="3"/>
  <c r="L1967" i="3"/>
  <c r="J1968" i="3"/>
  <c r="K1968" i="3"/>
  <c r="L1968" i="3"/>
  <c r="J1969" i="3"/>
  <c r="K1969" i="3"/>
  <c r="L1969" i="3"/>
  <c r="J1970" i="3"/>
  <c r="K1970" i="3"/>
  <c r="L1970" i="3"/>
  <c r="J1971" i="3"/>
  <c r="K1971" i="3"/>
  <c r="L1971" i="3"/>
  <c r="J1972" i="3"/>
  <c r="K1972" i="3"/>
  <c r="L1972" i="3"/>
  <c r="J1973" i="3"/>
  <c r="K1973" i="3"/>
  <c r="L1973" i="3"/>
  <c r="J1974" i="3"/>
  <c r="K1974" i="3"/>
  <c r="L1974" i="3"/>
  <c r="J1975" i="3"/>
  <c r="K1975" i="3"/>
  <c r="L1975" i="3"/>
  <c r="J1976" i="3"/>
  <c r="K1976" i="3"/>
  <c r="L1976" i="3"/>
  <c r="J1977" i="3"/>
  <c r="K1977" i="3"/>
  <c r="L1977" i="3"/>
  <c r="J1978" i="3"/>
  <c r="K1978" i="3"/>
  <c r="L1978" i="3"/>
  <c r="J1979" i="3"/>
  <c r="K1979" i="3"/>
  <c r="L1979" i="3"/>
  <c r="J1980" i="3"/>
  <c r="K1980" i="3"/>
  <c r="L1980" i="3"/>
  <c r="J1981" i="3"/>
  <c r="K1981" i="3"/>
  <c r="L1981" i="3"/>
  <c r="J1982" i="3"/>
  <c r="K1982" i="3"/>
  <c r="L1982" i="3"/>
  <c r="J1983" i="3"/>
  <c r="K1983" i="3"/>
  <c r="L1983" i="3"/>
  <c r="J1984" i="3"/>
  <c r="K1984" i="3"/>
  <c r="L1984" i="3"/>
  <c r="J1985" i="3"/>
  <c r="K1985" i="3"/>
  <c r="L1985" i="3"/>
  <c r="J1986" i="3"/>
  <c r="K1986" i="3"/>
  <c r="L1986" i="3"/>
  <c r="J1987" i="3"/>
  <c r="K1987" i="3"/>
  <c r="L1987" i="3"/>
  <c r="J1988" i="3"/>
  <c r="K1988" i="3"/>
  <c r="L1988" i="3"/>
  <c r="J1989" i="3"/>
  <c r="K1989" i="3"/>
  <c r="L1989" i="3"/>
  <c r="J1990" i="3"/>
  <c r="K1990" i="3"/>
  <c r="L1990" i="3"/>
  <c r="J1991" i="3"/>
  <c r="K1991" i="3"/>
  <c r="L1991" i="3"/>
  <c r="J1992" i="3"/>
  <c r="K1992" i="3"/>
  <c r="L1992" i="3"/>
  <c r="J1993" i="3"/>
  <c r="K1993" i="3"/>
  <c r="L1993" i="3"/>
  <c r="J1994" i="3"/>
  <c r="K1994" i="3"/>
  <c r="L1994" i="3"/>
  <c r="J1995" i="3"/>
  <c r="K1995" i="3"/>
  <c r="L1995" i="3"/>
  <c r="J1996" i="3"/>
  <c r="K1996" i="3"/>
  <c r="L1996" i="3"/>
  <c r="J1997" i="3"/>
  <c r="K1997" i="3"/>
  <c r="L1997" i="3"/>
  <c r="J1998" i="3"/>
  <c r="K1998" i="3"/>
  <c r="L1998" i="3"/>
  <c r="J1999" i="3"/>
  <c r="K1999" i="3"/>
  <c r="L1999" i="3"/>
  <c r="J2000" i="3"/>
  <c r="K2000" i="3"/>
  <c r="L2000" i="3"/>
  <c r="J2001" i="3"/>
  <c r="K2001" i="3"/>
  <c r="L2001" i="3"/>
  <c r="J2002" i="3"/>
  <c r="K2002" i="3"/>
  <c r="L2002" i="3"/>
  <c r="J2003" i="3"/>
  <c r="K2003" i="3"/>
  <c r="L2003" i="3"/>
  <c r="J2004" i="3"/>
  <c r="K2004" i="3"/>
  <c r="L2004" i="3"/>
  <c r="J2005" i="3"/>
  <c r="K2005" i="3"/>
  <c r="L2005" i="3"/>
  <c r="J2006" i="3"/>
  <c r="K2006" i="3"/>
  <c r="L2006" i="3"/>
  <c r="J2007" i="3"/>
  <c r="K2007" i="3"/>
  <c r="L2007" i="3"/>
  <c r="J2008" i="3"/>
  <c r="K2008" i="3"/>
  <c r="L2008" i="3"/>
  <c r="J2009" i="3"/>
  <c r="K2009" i="3"/>
  <c r="L2009" i="3"/>
  <c r="J2010" i="3"/>
  <c r="K2010" i="3"/>
  <c r="L2010" i="3"/>
  <c r="J2011" i="3"/>
  <c r="K2011" i="3"/>
  <c r="L2011" i="3"/>
  <c r="J2012" i="3"/>
  <c r="K2012" i="3"/>
  <c r="L2012" i="3"/>
  <c r="J2013" i="3"/>
  <c r="K2013" i="3"/>
  <c r="L2013" i="3"/>
  <c r="J2014" i="3"/>
  <c r="K2014" i="3"/>
  <c r="L2014" i="3"/>
  <c r="J2015" i="3"/>
  <c r="K2015" i="3"/>
  <c r="L2015" i="3"/>
  <c r="J2016" i="3"/>
  <c r="K2016" i="3"/>
  <c r="L2016" i="3"/>
  <c r="J2017" i="3"/>
  <c r="K2017" i="3"/>
  <c r="L2017" i="3"/>
  <c r="J2018" i="3"/>
  <c r="K2018" i="3"/>
  <c r="L2018" i="3"/>
  <c r="J2019" i="3"/>
  <c r="K2019" i="3"/>
  <c r="L2019" i="3"/>
  <c r="J2020" i="3"/>
  <c r="K2020" i="3"/>
  <c r="L2020" i="3"/>
  <c r="J2021" i="3"/>
  <c r="K2021" i="3"/>
  <c r="L2021" i="3"/>
  <c r="J2022" i="3"/>
  <c r="K2022" i="3"/>
  <c r="L2022" i="3"/>
  <c r="J2023" i="3"/>
  <c r="K2023" i="3"/>
  <c r="L2023" i="3"/>
  <c r="J2024" i="3"/>
  <c r="K2024" i="3"/>
  <c r="L2024" i="3"/>
  <c r="J2025" i="3"/>
  <c r="K2025" i="3"/>
  <c r="L2025" i="3"/>
  <c r="J2026" i="3"/>
  <c r="K2026" i="3"/>
  <c r="L2026" i="3"/>
  <c r="J2027" i="3"/>
  <c r="K2027" i="3"/>
  <c r="L2027" i="3"/>
  <c r="J2028" i="3"/>
  <c r="K2028" i="3"/>
  <c r="L2028" i="3"/>
  <c r="J2029" i="3"/>
  <c r="K2029" i="3"/>
  <c r="L2029" i="3"/>
  <c r="J2030" i="3"/>
  <c r="K2030" i="3"/>
  <c r="L2030" i="3"/>
  <c r="J2031" i="3"/>
  <c r="K2031" i="3"/>
  <c r="L2031" i="3"/>
  <c r="J2032" i="3"/>
  <c r="K2032" i="3"/>
  <c r="L2032" i="3"/>
  <c r="J2033" i="3"/>
  <c r="K2033" i="3"/>
  <c r="L2033" i="3"/>
  <c r="J2034" i="3"/>
  <c r="K2034" i="3"/>
  <c r="L2034" i="3"/>
  <c r="J2035" i="3"/>
  <c r="K2035" i="3"/>
  <c r="L2035" i="3"/>
  <c r="J2036" i="3"/>
  <c r="K2036" i="3"/>
  <c r="L2036" i="3"/>
  <c r="J2037" i="3"/>
  <c r="K2037" i="3"/>
  <c r="L2037" i="3"/>
  <c r="J2038" i="3"/>
  <c r="K2038" i="3"/>
  <c r="L2038" i="3"/>
  <c r="J2039" i="3"/>
  <c r="K2039" i="3"/>
  <c r="L2039" i="3"/>
  <c r="J2040" i="3"/>
  <c r="K2040" i="3"/>
  <c r="L2040" i="3"/>
  <c r="J2041" i="3"/>
  <c r="K2041" i="3"/>
  <c r="L2041" i="3"/>
  <c r="J2042" i="3"/>
  <c r="K2042" i="3"/>
  <c r="L2042" i="3"/>
  <c r="J2043" i="3"/>
  <c r="K2043" i="3"/>
  <c r="L2043" i="3"/>
  <c r="J2044" i="3"/>
  <c r="K2044" i="3"/>
  <c r="L2044" i="3"/>
  <c r="J2045" i="3"/>
  <c r="K2045" i="3"/>
  <c r="L2045" i="3"/>
  <c r="J2046" i="3"/>
  <c r="K2046" i="3"/>
  <c r="L2046" i="3"/>
  <c r="J2047" i="3"/>
  <c r="K2047" i="3"/>
  <c r="L2047" i="3"/>
  <c r="J2048" i="3"/>
  <c r="K2048" i="3"/>
  <c r="L2048" i="3"/>
  <c r="J2049" i="3"/>
  <c r="K2049" i="3"/>
  <c r="L2049" i="3"/>
  <c r="J2050" i="3"/>
  <c r="K2050" i="3"/>
  <c r="L2050" i="3"/>
  <c r="J2051" i="3"/>
  <c r="K2051" i="3"/>
  <c r="L2051" i="3"/>
  <c r="J2052" i="3"/>
  <c r="K2052" i="3"/>
  <c r="L2052" i="3"/>
  <c r="J2053" i="3"/>
  <c r="K2053" i="3"/>
  <c r="L2053" i="3"/>
  <c r="J2054" i="3"/>
  <c r="K2054" i="3"/>
  <c r="L2054" i="3"/>
  <c r="J2055" i="3"/>
  <c r="K2055" i="3"/>
  <c r="L2055" i="3"/>
  <c r="J2056" i="3"/>
  <c r="K2056" i="3"/>
  <c r="L2056" i="3"/>
  <c r="J2057" i="3"/>
  <c r="K2057" i="3"/>
  <c r="L2057" i="3"/>
  <c r="J2058" i="3"/>
  <c r="K2058" i="3"/>
  <c r="L2058" i="3"/>
  <c r="J2059" i="3"/>
  <c r="K2059" i="3"/>
  <c r="L2059" i="3"/>
  <c r="J2060" i="3"/>
  <c r="K2060" i="3"/>
  <c r="L2060" i="3"/>
  <c r="J2061" i="3"/>
  <c r="K2061" i="3"/>
  <c r="L2061" i="3"/>
  <c r="J2062" i="3"/>
  <c r="K2062" i="3"/>
  <c r="L2062" i="3"/>
  <c r="J2063" i="3"/>
  <c r="K2063" i="3"/>
  <c r="L2063" i="3"/>
  <c r="J2064" i="3"/>
  <c r="K2064" i="3"/>
  <c r="L2064" i="3"/>
  <c r="J2065" i="3"/>
  <c r="K2065" i="3"/>
  <c r="L2065" i="3"/>
  <c r="J2066" i="3"/>
  <c r="K2066" i="3"/>
  <c r="L2066" i="3"/>
  <c r="J2067" i="3"/>
  <c r="K2067" i="3"/>
  <c r="L2067" i="3"/>
  <c r="J2068" i="3"/>
  <c r="K2068" i="3"/>
  <c r="L2068" i="3"/>
  <c r="J2069" i="3"/>
  <c r="K2069" i="3"/>
  <c r="L2069" i="3"/>
  <c r="J2070" i="3"/>
  <c r="K2070" i="3"/>
  <c r="L2070" i="3"/>
  <c r="J2071" i="3"/>
  <c r="K2071" i="3"/>
  <c r="L2071" i="3"/>
  <c r="J2072" i="3"/>
  <c r="K2072" i="3"/>
  <c r="L2072" i="3"/>
  <c r="J2073" i="3"/>
  <c r="K2073" i="3"/>
  <c r="L2073" i="3"/>
  <c r="J2074" i="3"/>
  <c r="K2074" i="3"/>
  <c r="L2074" i="3"/>
  <c r="J2075" i="3"/>
  <c r="K2075" i="3"/>
  <c r="L2075" i="3"/>
  <c r="J2076" i="3"/>
  <c r="K2076" i="3"/>
  <c r="L2076" i="3"/>
  <c r="J2077" i="3"/>
  <c r="K2077" i="3"/>
  <c r="L2077" i="3"/>
  <c r="J2078" i="3"/>
  <c r="K2078" i="3"/>
  <c r="L2078" i="3"/>
  <c r="J2079" i="3"/>
  <c r="K2079" i="3"/>
  <c r="L2079" i="3"/>
  <c r="J2080" i="3"/>
  <c r="K2080" i="3"/>
  <c r="L2080" i="3"/>
  <c r="J2081" i="3"/>
  <c r="K2081" i="3"/>
  <c r="L2081" i="3"/>
  <c r="J2082" i="3"/>
  <c r="K2082" i="3"/>
  <c r="L2082" i="3"/>
  <c r="J2083" i="3"/>
  <c r="K2083" i="3"/>
  <c r="L2083" i="3"/>
  <c r="J2084" i="3"/>
  <c r="K2084" i="3"/>
  <c r="L2084" i="3"/>
  <c r="J2085" i="3"/>
  <c r="K2085" i="3"/>
  <c r="L2085" i="3"/>
  <c r="J2086" i="3"/>
  <c r="K2086" i="3"/>
  <c r="L2086" i="3"/>
  <c r="J2087" i="3"/>
  <c r="K2087" i="3"/>
  <c r="L2087" i="3"/>
  <c r="J2088" i="3"/>
  <c r="K2088" i="3"/>
  <c r="L2088" i="3"/>
  <c r="J2089" i="3"/>
  <c r="K2089" i="3"/>
  <c r="L2089" i="3"/>
  <c r="J2090" i="3"/>
  <c r="K2090" i="3"/>
  <c r="L2090" i="3"/>
  <c r="J2091" i="3"/>
  <c r="K2091" i="3"/>
  <c r="L2091" i="3"/>
  <c r="J2092" i="3"/>
  <c r="K2092" i="3"/>
  <c r="L2092" i="3"/>
  <c r="J2093" i="3"/>
  <c r="K2093" i="3"/>
  <c r="L2093" i="3"/>
  <c r="J2094" i="3"/>
  <c r="K2094" i="3"/>
  <c r="L2094" i="3"/>
  <c r="J2095" i="3"/>
  <c r="K2095" i="3"/>
  <c r="L2095" i="3"/>
  <c r="J2096" i="3"/>
  <c r="K2096" i="3"/>
  <c r="L2096" i="3"/>
  <c r="J2097" i="3"/>
  <c r="K2097" i="3"/>
  <c r="L2097" i="3"/>
  <c r="J2098" i="3"/>
  <c r="K2098" i="3"/>
  <c r="L2098" i="3"/>
  <c r="J2099" i="3"/>
  <c r="K2099" i="3"/>
  <c r="L2099" i="3"/>
  <c r="J2100" i="3"/>
  <c r="K2100" i="3"/>
  <c r="L2100" i="3"/>
  <c r="J2101" i="3"/>
  <c r="K2101" i="3"/>
  <c r="L2101" i="3"/>
  <c r="J2102" i="3"/>
  <c r="K2102" i="3"/>
  <c r="L2102" i="3"/>
  <c r="J2103" i="3"/>
  <c r="K2103" i="3"/>
  <c r="L2103" i="3"/>
  <c r="J2104" i="3"/>
  <c r="K2104" i="3"/>
  <c r="L2104" i="3"/>
  <c r="J2105" i="3"/>
  <c r="K2105" i="3"/>
  <c r="L2105" i="3"/>
  <c r="J2106" i="3"/>
  <c r="K2106" i="3"/>
  <c r="L2106" i="3"/>
  <c r="J2107" i="3"/>
  <c r="K2107" i="3"/>
  <c r="L2107" i="3"/>
  <c r="J2108" i="3"/>
  <c r="K2108" i="3"/>
  <c r="L2108" i="3"/>
  <c r="J2109" i="3"/>
  <c r="K2109" i="3"/>
  <c r="L2109" i="3"/>
  <c r="J2110" i="3"/>
  <c r="K2110" i="3"/>
  <c r="L2110" i="3"/>
  <c r="J2111" i="3"/>
  <c r="K2111" i="3"/>
  <c r="L2111" i="3"/>
  <c r="J2112" i="3"/>
  <c r="K2112" i="3"/>
  <c r="L2112" i="3"/>
  <c r="J2113" i="3"/>
  <c r="K2113" i="3"/>
  <c r="L2113" i="3"/>
  <c r="J2114" i="3"/>
  <c r="K2114" i="3"/>
  <c r="L2114" i="3"/>
  <c r="J2115" i="3"/>
  <c r="K2115" i="3"/>
  <c r="L2115" i="3"/>
  <c r="J2116" i="3"/>
  <c r="K2116" i="3"/>
  <c r="L2116" i="3"/>
  <c r="J2117" i="3"/>
  <c r="K2117" i="3"/>
  <c r="L2117" i="3"/>
  <c r="J2118" i="3"/>
  <c r="K2118" i="3"/>
  <c r="L2118" i="3"/>
  <c r="J2119" i="3"/>
  <c r="K2119" i="3"/>
  <c r="L2119" i="3"/>
  <c r="J2120" i="3"/>
  <c r="K2120" i="3"/>
  <c r="L2120" i="3"/>
  <c r="J2121" i="3"/>
  <c r="K2121" i="3"/>
  <c r="L2121" i="3"/>
  <c r="J2122" i="3"/>
  <c r="K2122" i="3"/>
  <c r="L2122" i="3"/>
  <c r="J2123" i="3"/>
  <c r="K2123" i="3"/>
  <c r="L2123" i="3"/>
  <c r="J2124" i="3"/>
  <c r="K2124" i="3"/>
  <c r="L2124" i="3"/>
  <c r="J2125" i="3"/>
  <c r="K2125" i="3"/>
  <c r="L2125" i="3"/>
  <c r="J2126" i="3"/>
  <c r="K2126" i="3"/>
  <c r="L2126" i="3"/>
  <c r="J2127" i="3"/>
  <c r="K2127" i="3"/>
  <c r="L2127" i="3"/>
  <c r="J2128" i="3"/>
  <c r="K2128" i="3"/>
  <c r="L2128" i="3"/>
  <c r="J2129" i="3"/>
  <c r="K2129" i="3"/>
  <c r="L2129" i="3"/>
  <c r="J2130" i="3"/>
  <c r="K2130" i="3"/>
  <c r="L2130" i="3"/>
  <c r="J2131" i="3"/>
  <c r="K2131" i="3"/>
  <c r="L2131" i="3"/>
  <c r="J2132" i="3"/>
  <c r="K2132" i="3"/>
  <c r="L2132" i="3"/>
  <c r="J2133" i="3"/>
  <c r="K2133" i="3"/>
  <c r="L2133" i="3"/>
  <c r="J2134" i="3"/>
  <c r="K2134" i="3"/>
  <c r="L2134" i="3"/>
  <c r="J2135" i="3"/>
  <c r="K2135" i="3"/>
  <c r="L2135" i="3"/>
  <c r="J2136" i="3"/>
  <c r="K2136" i="3"/>
  <c r="L2136" i="3"/>
  <c r="J2137" i="3"/>
  <c r="K2137" i="3"/>
  <c r="L2137" i="3"/>
  <c r="J2138" i="3"/>
  <c r="K2138" i="3"/>
  <c r="L2138" i="3"/>
  <c r="J2139" i="3"/>
  <c r="K2139" i="3"/>
  <c r="L2139" i="3"/>
  <c r="J2140" i="3"/>
  <c r="K2140" i="3"/>
  <c r="L2140" i="3"/>
  <c r="J2141" i="3"/>
  <c r="K2141" i="3"/>
  <c r="L2141" i="3"/>
  <c r="J2142" i="3"/>
  <c r="K2142" i="3"/>
  <c r="L2142" i="3"/>
  <c r="J2143" i="3"/>
  <c r="K2143" i="3"/>
  <c r="L2143" i="3"/>
  <c r="J2144" i="3"/>
  <c r="K2144" i="3"/>
  <c r="L2144" i="3"/>
  <c r="J2145" i="3"/>
  <c r="K2145" i="3"/>
  <c r="L2145" i="3"/>
  <c r="J2146" i="3"/>
  <c r="K2146" i="3"/>
  <c r="L2146" i="3"/>
  <c r="J2147" i="3"/>
  <c r="K2147" i="3"/>
  <c r="L2147" i="3"/>
  <c r="J2148" i="3"/>
  <c r="K2148" i="3"/>
  <c r="L2148" i="3"/>
  <c r="J2149" i="3"/>
  <c r="K2149" i="3"/>
  <c r="L2149" i="3"/>
  <c r="J2150" i="3"/>
  <c r="K2150" i="3"/>
  <c r="L2150" i="3"/>
  <c r="J2151" i="3"/>
  <c r="K2151" i="3"/>
  <c r="L2151" i="3"/>
  <c r="J2152" i="3"/>
  <c r="K2152" i="3"/>
  <c r="L2152" i="3"/>
  <c r="J2153" i="3"/>
  <c r="K2153" i="3"/>
  <c r="L2153" i="3"/>
  <c r="J2154" i="3"/>
  <c r="K2154" i="3"/>
  <c r="L2154" i="3"/>
  <c r="J2155" i="3"/>
  <c r="K2155" i="3"/>
  <c r="L2155" i="3"/>
  <c r="J2156" i="3"/>
  <c r="K2156" i="3"/>
  <c r="L2156" i="3"/>
  <c r="J2157" i="3"/>
  <c r="K2157" i="3"/>
  <c r="L2157" i="3"/>
  <c r="J2158" i="3"/>
  <c r="K2158" i="3"/>
  <c r="L2158" i="3"/>
  <c r="J2159" i="3"/>
  <c r="K2159" i="3"/>
  <c r="L2159" i="3"/>
  <c r="J2160" i="3"/>
  <c r="K2160" i="3"/>
  <c r="L2160" i="3"/>
  <c r="J2161" i="3"/>
  <c r="K2161" i="3"/>
  <c r="L2161" i="3"/>
  <c r="J2162" i="3"/>
  <c r="K2162" i="3"/>
  <c r="L2162" i="3"/>
  <c r="J2163" i="3"/>
  <c r="K2163" i="3"/>
  <c r="L2163" i="3"/>
  <c r="J2164" i="3"/>
  <c r="K2164" i="3"/>
  <c r="L2164" i="3"/>
  <c r="J2165" i="3"/>
  <c r="K2165" i="3"/>
  <c r="L2165" i="3"/>
  <c r="J2166" i="3"/>
  <c r="K2166" i="3"/>
  <c r="L2166" i="3"/>
  <c r="J2167" i="3"/>
  <c r="K2167" i="3"/>
  <c r="L2167" i="3"/>
  <c r="J2168" i="3"/>
  <c r="K2168" i="3"/>
  <c r="L2168" i="3"/>
  <c r="J2169" i="3"/>
  <c r="K2169" i="3"/>
  <c r="L2169" i="3"/>
  <c r="J2170" i="3"/>
  <c r="K2170" i="3"/>
  <c r="L2170" i="3"/>
  <c r="J2171" i="3"/>
  <c r="K2171" i="3"/>
  <c r="L2171" i="3"/>
  <c r="J2172" i="3"/>
  <c r="K2172" i="3"/>
  <c r="L2172" i="3"/>
  <c r="J2173" i="3"/>
  <c r="K2173" i="3"/>
  <c r="L2173" i="3"/>
  <c r="J2174" i="3"/>
  <c r="K2174" i="3"/>
  <c r="L2174" i="3"/>
  <c r="J2175" i="3"/>
  <c r="K2175" i="3"/>
  <c r="L2175" i="3"/>
  <c r="J2176" i="3"/>
  <c r="K2176" i="3"/>
  <c r="L2176" i="3"/>
  <c r="J2177" i="3"/>
  <c r="K2177" i="3"/>
  <c r="L2177" i="3"/>
  <c r="J2178" i="3"/>
  <c r="K2178" i="3"/>
  <c r="L2178" i="3"/>
  <c r="J2179" i="3"/>
  <c r="K2179" i="3"/>
  <c r="L2179" i="3"/>
  <c r="J2180" i="3"/>
  <c r="K2180" i="3"/>
  <c r="L2180" i="3"/>
  <c r="J2181" i="3"/>
  <c r="K2181" i="3"/>
  <c r="L2181" i="3"/>
  <c r="J2182" i="3"/>
  <c r="K2182" i="3"/>
  <c r="L2182" i="3"/>
  <c r="J2183" i="3"/>
  <c r="K2183" i="3"/>
  <c r="L2183" i="3"/>
  <c r="J2184" i="3"/>
  <c r="K2184" i="3"/>
  <c r="L2184" i="3"/>
  <c r="J2185" i="3"/>
  <c r="K2185" i="3"/>
  <c r="L2185" i="3"/>
  <c r="J2186" i="3"/>
  <c r="K2186" i="3"/>
  <c r="L2186" i="3"/>
  <c r="J2187" i="3"/>
  <c r="K2187" i="3"/>
  <c r="L2187" i="3"/>
  <c r="J2188" i="3"/>
  <c r="K2188" i="3"/>
  <c r="L2188" i="3"/>
  <c r="J2189" i="3"/>
  <c r="K2189" i="3"/>
  <c r="L2189" i="3"/>
  <c r="J2190" i="3"/>
  <c r="K2190" i="3"/>
  <c r="L2190" i="3"/>
  <c r="J2191" i="3"/>
  <c r="K2191" i="3"/>
  <c r="L2191" i="3"/>
  <c r="J2192" i="3"/>
  <c r="K2192" i="3"/>
  <c r="L2192" i="3"/>
  <c r="J2193" i="3"/>
  <c r="K2193" i="3"/>
  <c r="L2193" i="3"/>
  <c r="J2194" i="3"/>
  <c r="K2194" i="3"/>
  <c r="L2194" i="3"/>
  <c r="J2195" i="3"/>
  <c r="K2195" i="3"/>
  <c r="L2195" i="3"/>
  <c r="J2196" i="3"/>
  <c r="K2196" i="3"/>
  <c r="L2196" i="3"/>
  <c r="J2197" i="3"/>
  <c r="K2197" i="3"/>
  <c r="L2197" i="3"/>
  <c r="J2198" i="3"/>
  <c r="K2198" i="3"/>
  <c r="L2198" i="3"/>
  <c r="J2199" i="3"/>
  <c r="K2199" i="3"/>
  <c r="L2199" i="3"/>
  <c r="J2200" i="3"/>
  <c r="K2200" i="3"/>
  <c r="L2200" i="3"/>
  <c r="J2201" i="3"/>
  <c r="K2201" i="3"/>
  <c r="L2201" i="3"/>
  <c r="J2202" i="3"/>
  <c r="K2202" i="3"/>
  <c r="L2202" i="3"/>
  <c r="J2203" i="3"/>
  <c r="K2203" i="3"/>
  <c r="L2203" i="3"/>
  <c r="J2204" i="3"/>
  <c r="K2204" i="3"/>
  <c r="L2204" i="3"/>
  <c r="J2205" i="3"/>
  <c r="K2205" i="3"/>
  <c r="L2205" i="3"/>
  <c r="J2206" i="3"/>
  <c r="K2206" i="3"/>
  <c r="L2206" i="3"/>
  <c r="J2207" i="3"/>
  <c r="K2207" i="3"/>
  <c r="L2207" i="3"/>
  <c r="J2208" i="3"/>
  <c r="K2208" i="3"/>
  <c r="L2208" i="3"/>
  <c r="J2209" i="3"/>
  <c r="K2209" i="3"/>
  <c r="L2209" i="3"/>
  <c r="J2210" i="3"/>
  <c r="K2210" i="3"/>
  <c r="L2210" i="3"/>
  <c r="J2211" i="3"/>
  <c r="K2211" i="3"/>
  <c r="L2211" i="3"/>
  <c r="J2212" i="3"/>
  <c r="K2212" i="3"/>
  <c r="L2212" i="3"/>
  <c r="J2213" i="3"/>
  <c r="K2213" i="3"/>
  <c r="L2213" i="3"/>
  <c r="J2214" i="3"/>
  <c r="K2214" i="3"/>
  <c r="L2214" i="3"/>
  <c r="J2215" i="3"/>
  <c r="K2215" i="3"/>
  <c r="L2215" i="3"/>
  <c r="J2216" i="3"/>
  <c r="K2216" i="3"/>
  <c r="L2216" i="3"/>
  <c r="J2217" i="3"/>
  <c r="K2217" i="3"/>
  <c r="L2217" i="3"/>
  <c r="J2218" i="3"/>
  <c r="K2218" i="3"/>
  <c r="L2218" i="3"/>
  <c r="J2219" i="3"/>
  <c r="K2219" i="3"/>
  <c r="L2219" i="3"/>
  <c r="J2220" i="3"/>
  <c r="K2220" i="3"/>
  <c r="L2220" i="3"/>
  <c r="J2221" i="3"/>
  <c r="K2221" i="3"/>
  <c r="L2221" i="3"/>
  <c r="J2222" i="3"/>
  <c r="K2222" i="3"/>
  <c r="L2222" i="3"/>
  <c r="J2223" i="3"/>
  <c r="K2223" i="3"/>
  <c r="L2223" i="3"/>
  <c r="J2224" i="3"/>
  <c r="K2224" i="3"/>
  <c r="L2224" i="3"/>
  <c r="J2225" i="3"/>
  <c r="K2225" i="3"/>
  <c r="L2225" i="3"/>
  <c r="J2226" i="3"/>
  <c r="K2226" i="3"/>
  <c r="L2226" i="3"/>
  <c r="J2227" i="3"/>
  <c r="K2227" i="3"/>
  <c r="L2227" i="3"/>
  <c r="J2228" i="3"/>
  <c r="K2228" i="3"/>
  <c r="L2228" i="3"/>
  <c r="J2229" i="3"/>
  <c r="K2229" i="3"/>
  <c r="L2229" i="3"/>
  <c r="J2230" i="3"/>
  <c r="K2230" i="3"/>
  <c r="L2230" i="3"/>
  <c r="J2231" i="3"/>
  <c r="K2231" i="3"/>
  <c r="L2231" i="3"/>
  <c r="J2232" i="3"/>
  <c r="K2232" i="3"/>
  <c r="L2232" i="3"/>
  <c r="J2233" i="3"/>
  <c r="K2233" i="3"/>
  <c r="L2233" i="3"/>
  <c r="J2234" i="3"/>
  <c r="K2234" i="3"/>
  <c r="L2234" i="3"/>
  <c r="J2235" i="3"/>
  <c r="K2235" i="3"/>
  <c r="L2235" i="3"/>
  <c r="J2236" i="3"/>
  <c r="K2236" i="3"/>
  <c r="L2236" i="3"/>
  <c r="J2237" i="3"/>
  <c r="K2237" i="3"/>
  <c r="L2237" i="3"/>
  <c r="J2238" i="3"/>
  <c r="K2238" i="3"/>
  <c r="L2238" i="3"/>
  <c r="J2239" i="3"/>
  <c r="K2239" i="3"/>
  <c r="L2239" i="3"/>
  <c r="J2240" i="3"/>
  <c r="K2240" i="3"/>
  <c r="L2240" i="3"/>
  <c r="J2241" i="3"/>
  <c r="K2241" i="3"/>
  <c r="L2241" i="3"/>
  <c r="J2242" i="3"/>
  <c r="K2242" i="3"/>
  <c r="L2242" i="3"/>
  <c r="J2243" i="3"/>
  <c r="K2243" i="3"/>
  <c r="L2243" i="3"/>
  <c r="J2244" i="3"/>
  <c r="K2244" i="3"/>
  <c r="L2244" i="3"/>
  <c r="J2245" i="3"/>
  <c r="K2245" i="3"/>
  <c r="L2245" i="3"/>
  <c r="J2246" i="3"/>
  <c r="K2246" i="3"/>
  <c r="L2246" i="3"/>
  <c r="J2247" i="3"/>
  <c r="K2247" i="3"/>
  <c r="L2247" i="3"/>
  <c r="J2248" i="3"/>
  <c r="K2248" i="3"/>
  <c r="L2248" i="3"/>
  <c r="J2249" i="3"/>
  <c r="K2249" i="3"/>
  <c r="L2249" i="3"/>
  <c r="J2250" i="3"/>
  <c r="K2250" i="3"/>
  <c r="L2250" i="3"/>
  <c r="J2251" i="3"/>
  <c r="K2251" i="3"/>
  <c r="L2251" i="3"/>
  <c r="J2252" i="3"/>
  <c r="K2252" i="3"/>
  <c r="L2252" i="3"/>
  <c r="J2253" i="3"/>
  <c r="K2253" i="3"/>
  <c r="L2253" i="3"/>
  <c r="J2254" i="3"/>
  <c r="K2254" i="3"/>
  <c r="L2254" i="3"/>
  <c r="J2255" i="3"/>
  <c r="K2255" i="3"/>
  <c r="L2255" i="3"/>
  <c r="J2256" i="3"/>
  <c r="K2256" i="3"/>
  <c r="L2256" i="3"/>
  <c r="J2257" i="3"/>
  <c r="K2257" i="3"/>
  <c r="L2257" i="3"/>
  <c r="J2258" i="3"/>
  <c r="K2258" i="3"/>
  <c r="L2258" i="3"/>
  <c r="J2259" i="3"/>
  <c r="K2259" i="3"/>
  <c r="L2259" i="3"/>
  <c r="J2260" i="3"/>
  <c r="K2260" i="3"/>
  <c r="L2260" i="3"/>
  <c r="J2261" i="3"/>
  <c r="K2261" i="3"/>
  <c r="L2261" i="3"/>
  <c r="J2262" i="3"/>
  <c r="K2262" i="3"/>
  <c r="L2262" i="3"/>
  <c r="J2263" i="3"/>
  <c r="K2263" i="3"/>
  <c r="L2263" i="3"/>
  <c r="J2264" i="3"/>
  <c r="K2264" i="3"/>
  <c r="L2264" i="3"/>
  <c r="J2265" i="3"/>
  <c r="K2265" i="3"/>
  <c r="L2265" i="3"/>
  <c r="J2266" i="3"/>
  <c r="K2266" i="3"/>
  <c r="L2266" i="3"/>
  <c r="J2267" i="3"/>
  <c r="K2267" i="3"/>
  <c r="L2267" i="3"/>
  <c r="J2268" i="3"/>
  <c r="K2268" i="3"/>
  <c r="L2268" i="3"/>
  <c r="J2269" i="3"/>
  <c r="K2269" i="3"/>
  <c r="L2269" i="3"/>
  <c r="J2270" i="3"/>
  <c r="K2270" i="3"/>
  <c r="L2270" i="3"/>
  <c r="J2271" i="3"/>
  <c r="K2271" i="3"/>
  <c r="L2271" i="3"/>
  <c r="J2272" i="3"/>
  <c r="K2272" i="3"/>
  <c r="L2272" i="3"/>
  <c r="J2273" i="3"/>
  <c r="K2273" i="3"/>
  <c r="L2273" i="3"/>
  <c r="J2274" i="3"/>
  <c r="K2274" i="3"/>
  <c r="L2274" i="3"/>
  <c r="J2275" i="3"/>
  <c r="K2275" i="3"/>
  <c r="L2275" i="3"/>
  <c r="J2276" i="3"/>
  <c r="K2276" i="3"/>
  <c r="L2276" i="3"/>
  <c r="J2277" i="3"/>
  <c r="K2277" i="3"/>
  <c r="L2277" i="3"/>
  <c r="J2278" i="3"/>
  <c r="K2278" i="3"/>
  <c r="L2278" i="3"/>
  <c r="J2279" i="3"/>
  <c r="K2279" i="3"/>
  <c r="L2279" i="3"/>
  <c r="J2280" i="3"/>
  <c r="K2280" i="3"/>
  <c r="L2280" i="3"/>
  <c r="J2281" i="3"/>
  <c r="K2281" i="3"/>
  <c r="L2281" i="3"/>
  <c r="J2282" i="3"/>
  <c r="K2282" i="3"/>
  <c r="L2282" i="3"/>
  <c r="J2283" i="3"/>
  <c r="K2283" i="3"/>
  <c r="L2283" i="3"/>
  <c r="J2284" i="3"/>
  <c r="K2284" i="3"/>
  <c r="L2284" i="3"/>
  <c r="J2285" i="3"/>
  <c r="K2285" i="3"/>
  <c r="L2285" i="3"/>
  <c r="J2286" i="3"/>
  <c r="K2286" i="3"/>
  <c r="L2286" i="3"/>
  <c r="J2287" i="3"/>
  <c r="K2287" i="3"/>
  <c r="L2287" i="3"/>
  <c r="J2288" i="3"/>
  <c r="K2288" i="3"/>
  <c r="L2288" i="3"/>
  <c r="J2289" i="3"/>
  <c r="K2289" i="3"/>
  <c r="L2289" i="3"/>
  <c r="J2290" i="3"/>
  <c r="K2290" i="3"/>
  <c r="L2290" i="3"/>
  <c r="J2291" i="3"/>
  <c r="K2291" i="3"/>
  <c r="L2291" i="3"/>
  <c r="J2292" i="3"/>
  <c r="K2292" i="3"/>
  <c r="L2292" i="3"/>
  <c r="J2293" i="3"/>
  <c r="K2293" i="3"/>
  <c r="L2293" i="3"/>
  <c r="J2294" i="3"/>
  <c r="K2294" i="3"/>
  <c r="L2294" i="3"/>
  <c r="J2295" i="3"/>
  <c r="K2295" i="3"/>
  <c r="L2295" i="3"/>
  <c r="J2296" i="3"/>
  <c r="K2296" i="3"/>
  <c r="L2296" i="3"/>
  <c r="J2297" i="3"/>
  <c r="K2297" i="3"/>
  <c r="L2297" i="3"/>
  <c r="J2298" i="3"/>
  <c r="K2298" i="3"/>
  <c r="L2298" i="3"/>
  <c r="J2299" i="3"/>
  <c r="K2299" i="3"/>
  <c r="L2299" i="3"/>
  <c r="J2300" i="3"/>
  <c r="K2300" i="3"/>
  <c r="L2300" i="3"/>
  <c r="J2301" i="3"/>
  <c r="K2301" i="3"/>
  <c r="L2301" i="3"/>
  <c r="J2302" i="3"/>
  <c r="K2302" i="3"/>
  <c r="L2302" i="3"/>
  <c r="J2303" i="3"/>
  <c r="K2303" i="3"/>
  <c r="L2303" i="3"/>
  <c r="J2304" i="3"/>
  <c r="K2304" i="3"/>
  <c r="L2304" i="3"/>
  <c r="J2305" i="3"/>
  <c r="K2305" i="3"/>
  <c r="L2305" i="3"/>
  <c r="J2306" i="3"/>
  <c r="K2306" i="3"/>
  <c r="L2306" i="3"/>
  <c r="J2307" i="3"/>
  <c r="K2307" i="3"/>
  <c r="L2307" i="3"/>
  <c r="J2308" i="3"/>
  <c r="K2308" i="3"/>
  <c r="L2308" i="3"/>
  <c r="J2309" i="3"/>
  <c r="K2309" i="3"/>
  <c r="L2309" i="3"/>
  <c r="J2310" i="3"/>
  <c r="K2310" i="3"/>
  <c r="L2310" i="3"/>
  <c r="J2311" i="3"/>
  <c r="K2311" i="3"/>
  <c r="L2311" i="3"/>
  <c r="J2312" i="3"/>
  <c r="K2312" i="3"/>
  <c r="L2312" i="3"/>
  <c r="J2313" i="3"/>
  <c r="K2313" i="3"/>
  <c r="L2313" i="3"/>
  <c r="J2314" i="3"/>
  <c r="K2314" i="3"/>
  <c r="L2314" i="3"/>
  <c r="J2315" i="3"/>
  <c r="K2315" i="3"/>
  <c r="L2315" i="3"/>
  <c r="J2316" i="3"/>
  <c r="K2316" i="3"/>
  <c r="L2316" i="3"/>
  <c r="J2317" i="3"/>
  <c r="K2317" i="3"/>
  <c r="L2317" i="3"/>
  <c r="J2318" i="3"/>
  <c r="K2318" i="3"/>
  <c r="L2318" i="3"/>
  <c r="J2319" i="3"/>
  <c r="K2319" i="3"/>
  <c r="L2319" i="3"/>
  <c r="J2320" i="3"/>
  <c r="K2320" i="3"/>
  <c r="L2320" i="3"/>
  <c r="J2321" i="3"/>
  <c r="K2321" i="3"/>
  <c r="L2321" i="3"/>
  <c r="J2322" i="3"/>
  <c r="K2322" i="3"/>
  <c r="L2322" i="3"/>
  <c r="J2323" i="3"/>
  <c r="K2323" i="3"/>
  <c r="L2323" i="3"/>
  <c r="J2324" i="3"/>
  <c r="K2324" i="3"/>
  <c r="L2324" i="3"/>
  <c r="J2325" i="3"/>
  <c r="K2325" i="3"/>
  <c r="L2325" i="3"/>
  <c r="J2326" i="3"/>
  <c r="K2326" i="3"/>
  <c r="L2326" i="3"/>
  <c r="J2327" i="3"/>
  <c r="K2327" i="3"/>
  <c r="L2327" i="3"/>
  <c r="J2328" i="3"/>
  <c r="K2328" i="3"/>
  <c r="L2328" i="3"/>
  <c r="J2329" i="3"/>
  <c r="K2329" i="3"/>
  <c r="L2329" i="3"/>
  <c r="J2330" i="3"/>
  <c r="K2330" i="3"/>
  <c r="L2330" i="3"/>
  <c r="J2331" i="3"/>
  <c r="K2331" i="3"/>
  <c r="L2331" i="3"/>
  <c r="J2332" i="3"/>
  <c r="K2332" i="3"/>
  <c r="L2332" i="3"/>
  <c r="J2333" i="3"/>
  <c r="K2333" i="3"/>
  <c r="L2333" i="3"/>
  <c r="J2334" i="3"/>
  <c r="K2334" i="3"/>
  <c r="L2334" i="3"/>
  <c r="J2335" i="3"/>
  <c r="K2335" i="3"/>
  <c r="L2335" i="3"/>
  <c r="J2336" i="3"/>
  <c r="K2336" i="3"/>
  <c r="L2336" i="3"/>
  <c r="J2337" i="3"/>
  <c r="K2337" i="3"/>
  <c r="L2337" i="3"/>
  <c r="J2338" i="3"/>
  <c r="K2338" i="3"/>
  <c r="L2338" i="3"/>
  <c r="J2339" i="3"/>
  <c r="K2339" i="3"/>
  <c r="L2339" i="3"/>
  <c r="J2340" i="3"/>
  <c r="K2340" i="3"/>
  <c r="L2340" i="3"/>
  <c r="J2341" i="3"/>
  <c r="K2341" i="3"/>
  <c r="L2341" i="3"/>
  <c r="J2342" i="3"/>
  <c r="K2342" i="3"/>
  <c r="L2342" i="3"/>
  <c r="J2343" i="3"/>
  <c r="K2343" i="3"/>
  <c r="L2343" i="3"/>
  <c r="J2344" i="3"/>
  <c r="K2344" i="3"/>
  <c r="L2344" i="3"/>
  <c r="J2345" i="3"/>
  <c r="K2345" i="3"/>
  <c r="L2345" i="3"/>
  <c r="J2346" i="3"/>
  <c r="K2346" i="3"/>
  <c r="L2346" i="3"/>
  <c r="J2347" i="3"/>
  <c r="K2347" i="3"/>
  <c r="L2347" i="3"/>
  <c r="J2348" i="3"/>
  <c r="K2348" i="3"/>
  <c r="L2348" i="3"/>
  <c r="J2349" i="3"/>
  <c r="K2349" i="3"/>
  <c r="L2349" i="3"/>
  <c r="J2350" i="3"/>
  <c r="K2350" i="3"/>
  <c r="L2350" i="3"/>
  <c r="J2351" i="3"/>
  <c r="K2351" i="3"/>
  <c r="L2351" i="3"/>
  <c r="J2352" i="3"/>
  <c r="K2352" i="3"/>
  <c r="L2352" i="3"/>
  <c r="J2353" i="3"/>
  <c r="K2353" i="3"/>
  <c r="L2353" i="3"/>
  <c r="J2354" i="3"/>
  <c r="K2354" i="3"/>
  <c r="L2354" i="3"/>
  <c r="J2355" i="3"/>
  <c r="K2355" i="3"/>
  <c r="L2355" i="3"/>
  <c r="J2356" i="3"/>
  <c r="K2356" i="3"/>
  <c r="L2356" i="3"/>
  <c r="J2357" i="3"/>
  <c r="K2357" i="3"/>
  <c r="L2357" i="3"/>
  <c r="J2358" i="3"/>
  <c r="K2358" i="3"/>
  <c r="L2358" i="3"/>
  <c r="J2359" i="3"/>
  <c r="K2359" i="3"/>
  <c r="L2359" i="3"/>
  <c r="J2360" i="3"/>
  <c r="K2360" i="3"/>
  <c r="L2360" i="3"/>
  <c r="J2361" i="3"/>
  <c r="K2361" i="3"/>
  <c r="L2361" i="3"/>
  <c r="J2362" i="3"/>
  <c r="K2362" i="3"/>
  <c r="L2362" i="3"/>
  <c r="J2363" i="3"/>
  <c r="K2363" i="3"/>
  <c r="L2363" i="3"/>
  <c r="J2364" i="3"/>
  <c r="K2364" i="3"/>
  <c r="L2364" i="3"/>
  <c r="J2365" i="3"/>
  <c r="K2365" i="3"/>
  <c r="L2365" i="3"/>
  <c r="J2366" i="3"/>
  <c r="K2366" i="3"/>
  <c r="L2366" i="3"/>
  <c r="J2367" i="3"/>
  <c r="K2367" i="3"/>
  <c r="L2367" i="3"/>
  <c r="J2368" i="3"/>
  <c r="K2368" i="3"/>
  <c r="L2368" i="3"/>
  <c r="J2369" i="3"/>
  <c r="K2369" i="3"/>
  <c r="L2369" i="3"/>
  <c r="J2370" i="3"/>
  <c r="K2370" i="3"/>
  <c r="L2370" i="3"/>
  <c r="J2371" i="3"/>
  <c r="K2371" i="3"/>
  <c r="L2371" i="3"/>
  <c r="J2372" i="3"/>
  <c r="K2372" i="3"/>
  <c r="L2372" i="3"/>
  <c r="J2373" i="3"/>
  <c r="K2373" i="3"/>
  <c r="L2373" i="3"/>
  <c r="J2374" i="3"/>
  <c r="K2374" i="3"/>
  <c r="L2374" i="3"/>
  <c r="J2375" i="3"/>
  <c r="K2375" i="3"/>
  <c r="L2375" i="3"/>
  <c r="J2376" i="3"/>
  <c r="K2376" i="3"/>
  <c r="L2376" i="3"/>
  <c r="J2377" i="3"/>
  <c r="K2377" i="3"/>
  <c r="L2377" i="3"/>
  <c r="J2378" i="3"/>
  <c r="K2378" i="3"/>
  <c r="L2378" i="3"/>
  <c r="J2379" i="3"/>
  <c r="K2379" i="3"/>
  <c r="L2379" i="3"/>
  <c r="J2380" i="3"/>
  <c r="K2380" i="3"/>
  <c r="L2380" i="3"/>
  <c r="J2381" i="3"/>
  <c r="K2381" i="3"/>
  <c r="L2381" i="3"/>
  <c r="J2382" i="3"/>
  <c r="K2382" i="3"/>
  <c r="L2382" i="3"/>
  <c r="J2383" i="3"/>
  <c r="K2383" i="3"/>
  <c r="L2383" i="3"/>
  <c r="J2384" i="3"/>
  <c r="K2384" i="3"/>
  <c r="L2384" i="3"/>
  <c r="J2385" i="3"/>
  <c r="K2385" i="3"/>
  <c r="L2385" i="3"/>
  <c r="J2386" i="3"/>
  <c r="K2386" i="3"/>
  <c r="L2386" i="3"/>
  <c r="J2387" i="3"/>
  <c r="K2387" i="3"/>
  <c r="L2387" i="3"/>
  <c r="J2388" i="3"/>
  <c r="K2388" i="3"/>
  <c r="L2388" i="3"/>
  <c r="J2389" i="3"/>
  <c r="K2389" i="3"/>
  <c r="L2389" i="3"/>
  <c r="J2390" i="3"/>
  <c r="K2390" i="3"/>
  <c r="L2390" i="3"/>
  <c r="J2391" i="3"/>
  <c r="K2391" i="3"/>
  <c r="L2391" i="3"/>
  <c r="J2392" i="3"/>
  <c r="K2392" i="3"/>
  <c r="L2392" i="3"/>
  <c r="J2393" i="3"/>
  <c r="K2393" i="3"/>
  <c r="L2393" i="3"/>
  <c r="J2394" i="3"/>
  <c r="K2394" i="3"/>
  <c r="L2394" i="3"/>
  <c r="J2395" i="3"/>
  <c r="K2395" i="3"/>
  <c r="L2395" i="3"/>
  <c r="J2396" i="3"/>
  <c r="K2396" i="3"/>
  <c r="L2396" i="3"/>
  <c r="J2397" i="3"/>
  <c r="K2397" i="3"/>
  <c r="L2397" i="3"/>
  <c r="J2398" i="3"/>
  <c r="K2398" i="3"/>
  <c r="L2398" i="3"/>
  <c r="J2399" i="3"/>
  <c r="K2399" i="3"/>
  <c r="L2399" i="3"/>
  <c r="J2400" i="3"/>
  <c r="K2400" i="3"/>
  <c r="L2400" i="3"/>
  <c r="J2401" i="3"/>
  <c r="K2401" i="3"/>
  <c r="L2401" i="3"/>
  <c r="J2402" i="3"/>
  <c r="K2402" i="3"/>
  <c r="L2402" i="3"/>
  <c r="J2403" i="3"/>
  <c r="K2403" i="3"/>
  <c r="L2403" i="3"/>
  <c r="J2404" i="3"/>
  <c r="K2404" i="3"/>
  <c r="L2404" i="3"/>
  <c r="J2405" i="3"/>
  <c r="K2405" i="3"/>
  <c r="L2405" i="3"/>
  <c r="J2406" i="3"/>
  <c r="K2406" i="3"/>
  <c r="L2406" i="3"/>
  <c r="J2407" i="3"/>
  <c r="K2407" i="3"/>
  <c r="L2407" i="3"/>
  <c r="J2408" i="3"/>
  <c r="K2408" i="3"/>
  <c r="L2408" i="3"/>
  <c r="J2409" i="3"/>
  <c r="K2409" i="3"/>
  <c r="L2409" i="3"/>
  <c r="J2410" i="3"/>
  <c r="K2410" i="3"/>
  <c r="L2410" i="3"/>
  <c r="J2411" i="3"/>
  <c r="K2411" i="3"/>
  <c r="L2411" i="3"/>
  <c r="J2412" i="3"/>
  <c r="K2412" i="3"/>
  <c r="L2412" i="3"/>
  <c r="J2413" i="3"/>
  <c r="K2413" i="3"/>
  <c r="L2413" i="3"/>
  <c r="J2414" i="3"/>
  <c r="K2414" i="3"/>
  <c r="L2414" i="3"/>
  <c r="J2415" i="3"/>
  <c r="K2415" i="3"/>
  <c r="L2415" i="3"/>
  <c r="J2416" i="3"/>
  <c r="K2416" i="3"/>
  <c r="L2416" i="3"/>
  <c r="J2417" i="3"/>
  <c r="K2417" i="3"/>
  <c r="L2417" i="3"/>
  <c r="J2418" i="3"/>
  <c r="K2418" i="3"/>
  <c r="L2418" i="3"/>
  <c r="J2419" i="3"/>
  <c r="K2419" i="3"/>
  <c r="L2419" i="3"/>
  <c r="J2420" i="3"/>
  <c r="K2420" i="3"/>
  <c r="L2420" i="3"/>
  <c r="J2421" i="3"/>
  <c r="K2421" i="3"/>
  <c r="L2421" i="3"/>
  <c r="J2422" i="3"/>
  <c r="K2422" i="3"/>
  <c r="L2422" i="3"/>
  <c r="J2423" i="3"/>
  <c r="K2423" i="3"/>
  <c r="L2423" i="3"/>
  <c r="J2424" i="3"/>
  <c r="K2424" i="3"/>
  <c r="L2424" i="3"/>
  <c r="J2425" i="3"/>
  <c r="K2425" i="3"/>
  <c r="L2425" i="3"/>
  <c r="J2426" i="3"/>
  <c r="K2426" i="3"/>
  <c r="L2426" i="3"/>
  <c r="J2427" i="3"/>
  <c r="K2427" i="3"/>
  <c r="L2427" i="3"/>
  <c r="J2428" i="3"/>
  <c r="K2428" i="3"/>
  <c r="L2428" i="3"/>
  <c r="J2429" i="3"/>
  <c r="K2429" i="3"/>
  <c r="L2429" i="3"/>
  <c r="J2430" i="3"/>
  <c r="K2430" i="3"/>
  <c r="L2430" i="3"/>
  <c r="J2431" i="3"/>
  <c r="K2431" i="3"/>
  <c r="L2431" i="3"/>
  <c r="J2432" i="3"/>
  <c r="K2432" i="3"/>
  <c r="L2432" i="3"/>
  <c r="J2433" i="3"/>
  <c r="K2433" i="3"/>
  <c r="L2433" i="3"/>
  <c r="J2434" i="3"/>
  <c r="K2434" i="3"/>
  <c r="L2434" i="3"/>
  <c r="J2435" i="3"/>
  <c r="K2435" i="3"/>
  <c r="L2435" i="3"/>
  <c r="J2436" i="3"/>
  <c r="K2436" i="3"/>
  <c r="L2436" i="3"/>
  <c r="J2437" i="3"/>
  <c r="K2437" i="3"/>
  <c r="L2437" i="3"/>
  <c r="J2438" i="3"/>
  <c r="K2438" i="3"/>
  <c r="L2438" i="3"/>
  <c r="J2439" i="3"/>
  <c r="K2439" i="3"/>
  <c r="L2439" i="3"/>
  <c r="J2440" i="3"/>
  <c r="K2440" i="3"/>
  <c r="L2440" i="3"/>
  <c r="J2441" i="3"/>
  <c r="K2441" i="3"/>
  <c r="L2441" i="3"/>
  <c r="J2442" i="3"/>
  <c r="K2442" i="3"/>
  <c r="L2442" i="3"/>
  <c r="J2443" i="3"/>
  <c r="K2443" i="3"/>
  <c r="L2443" i="3"/>
  <c r="J2444" i="3"/>
  <c r="K2444" i="3"/>
  <c r="L2444" i="3"/>
  <c r="J2445" i="3"/>
  <c r="K2445" i="3"/>
  <c r="L2445" i="3"/>
  <c r="J2446" i="3"/>
  <c r="K2446" i="3"/>
  <c r="L2446" i="3"/>
  <c r="J2447" i="3"/>
  <c r="K2447" i="3"/>
  <c r="L2447" i="3"/>
  <c r="J2448" i="3"/>
  <c r="K2448" i="3"/>
  <c r="L2448" i="3"/>
  <c r="J2449" i="3"/>
  <c r="K2449" i="3"/>
  <c r="L2449" i="3"/>
  <c r="J2450" i="3"/>
  <c r="K2450" i="3"/>
  <c r="L2450" i="3"/>
  <c r="J2451" i="3"/>
  <c r="K2451" i="3"/>
  <c r="L2451" i="3"/>
  <c r="J2452" i="3"/>
  <c r="K2452" i="3"/>
  <c r="L2452" i="3"/>
  <c r="J2453" i="3"/>
  <c r="K2453" i="3"/>
  <c r="L2453" i="3"/>
  <c r="J2454" i="3"/>
  <c r="K2454" i="3"/>
  <c r="L2454" i="3"/>
  <c r="J2455" i="3"/>
  <c r="K2455" i="3"/>
  <c r="L2455" i="3"/>
  <c r="J2456" i="3"/>
  <c r="K2456" i="3"/>
  <c r="L2456" i="3"/>
  <c r="J2457" i="3"/>
  <c r="K2457" i="3"/>
  <c r="L2457" i="3"/>
  <c r="J2458" i="3"/>
  <c r="K2458" i="3"/>
  <c r="L2458" i="3"/>
  <c r="J2459" i="3"/>
  <c r="K2459" i="3"/>
  <c r="L2459" i="3"/>
  <c r="J2460" i="3"/>
  <c r="K2460" i="3"/>
  <c r="L2460" i="3"/>
  <c r="J2461" i="3"/>
  <c r="K2461" i="3"/>
  <c r="L2461" i="3"/>
  <c r="J2462" i="3"/>
  <c r="K2462" i="3"/>
  <c r="L2462" i="3"/>
  <c r="J2463" i="3"/>
  <c r="K2463" i="3"/>
  <c r="L2463" i="3"/>
  <c r="J2464" i="3"/>
  <c r="K2464" i="3"/>
  <c r="L2464" i="3"/>
  <c r="J2465" i="3"/>
  <c r="K2465" i="3"/>
  <c r="L2465" i="3"/>
  <c r="J2466" i="3"/>
  <c r="K2466" i="3"/>
  <c r="L2466" i="3"/>
  <c r="J2467" i="3"/>
  <c r="K2467" i="3"/>
  <c r="L2467" i="3"/>
  <c r="J2468" i="3"/>
  <c r="K2468" i="3"/>
  <c r="L2468" i="3"/>
  <c r="J2469" i="3"/>
  <c r="K2469" i="3"/>
  <c r="L2469" i="3"/>
  <c r="J2470" i="3"/>
  <c r="K2470" i="3"/>
  <c r="L2470" i="3"/>
  <c r="J2471" i="3"/>
  <c r="K2471" i="3"/>
  <c r="L2471" i="3"/>
  <c r="J2472" i="3"/>
  <c r="K2472" i="3"/>
  <c r="L2472" i="3"/>
  <c r="J2473" i="3"/>
  <c r="K2473" i="3"/>
  <c r="L2473" i="3"/>
  <c r="J2474" i="3"/>
  <c r="K2474" i="3"/>
  <c r="L2474" i="3"/>
  <c r="J2475" i="3"/>
  <c r="K2475" i="3"/>
  <c r="L2475" i="3"/>
  <c r="J2476" i="3"/>
  <c r="K2476" i="3"/>
  <c r="L2476" i="3"/>
  <c r="J2477" i="3"/>
  <c r="K2477" i="3"/>
  <c r="L2477" i="3"/>
  <c r="J2478" i="3"/>
  <c r="K2478" i="3"/>
  <c r="L2478" i="3"/>
  <c r="J2479" i="3"/>
  <c r="K2479" i="3"/>
  <c r="L2479" i="3"/>
  <c r="J2480" i="3"/>
  <c r="K2480" i="3"/>
  <c r="L2480" i="3"/>
  <c r="J2481" i="3"/>
  <c r="K2481" i="3"/>
  <c r="L2481" i="3"/>
  <c r="J2482" i="3"/>
  <c r="K2482" i="3"/>
  <c r="L2482" i="3"/>
  <c r="J2483" i="3"/>
  <c r="K2483" i="3"/>
  <c r="L2483" i="3"/>
  <c r="J2484" i="3"/>
  <c r="K2484" i="3"/>
  <c r="L2484" i="3"/>
  <c r="J2485" i="3"/>
  <c r="K2485" i="3"/>
  <c r="L2485" i="3"/>
  <c r="J2486" i="3"/>
  <c r="K2486" i="3"/>
  <c r="L2486" i="3"/>
  <c r="J2487" i="3"/>
  <c r="K2487" i="3"/>
  <c r="L2487" i="3"/>
  <c r="J2488" i="3"/>
  <c r="K2488" i="3"/>
  <c r="L2488" i="3"/>
  <c r="J2489" i="3"/>
  <c r="K2489" i="3"/>
  <c r="L2489" i="3"/>
  <c r="J2490" i="3"/>
  <c r="K2490" i="3"/>
  <c r="L2490" i="3"/>
  <c r="J2491" i="3"/>
  <c r="K2491" i="3"/>
  <c r="L2491" i="3"/>
  <c r="J2492" i="3"/>
  <c r="K2492" i="3"/>
  <c r="L2492" i="3"/>
  <c r="J2493" i="3"/>
  <c r="K2493" i="3"/>
  <c r="L2493" i="3"/>
  <c r="J2494" i="3"/>
  <c r="K2494" i="3"/>
  <c r="L2494" i="3"/>
  <c r="J2495" i="3"/>
  <c r="K2495" i="3"/>
  <c r="L2495" i="3"/>
  <c r="J2496" i="3"/>
  <c r="K2496" i="3"/>
  <c r="L2496" i="3"/>
  <c r="J2497" i="3"/>
  <c r="K2497" i="3"/>
  <c r="L2497" i="3"/>
  <c r="J2498" i="3"/>
  <c r="K2498" i="3"/>
  <c r="L2498" i="3"/>
  <c r="J2499" i="3"/>
  <c r="K2499" i="3"/>
  <c r="L2499" i="3"/>
  <c r="J2500" i="3"/>
  <c r="K2500" i="3"/>
  <c r="L2500" i="3"/>
  <c r="J2501" i="3"/>
  <c r="K2501" i="3"/>
  <c r="L2501" i="3"/>
  <c r="J2502" i="3"/>
  <c r="K2502" i="3"/>
  <c r="L2502" i="3"/>
  <c r="J2503" i="3"/>
  <c r="K2503" i="3"/>
  <c r="L2503" i="3"/>
  <c r="J2504" i="3"/>
  <c r="K2504" i="3"/>
  <c r="L2504" i="3"/>
  <c r="J2505" i="3"/>
  <c r="K2505" i="3"/>
  <c r="L2505" i="3"/>
  <c r="J2506" i="3"/>
  <c r="K2506" i="3"/>
  <c r="L2506" i="3"/>
  <c r="J2507" i="3"/>
  <c r="K2507" i="3"/>
  <c r="L2507" i="3"/>
  <c r="J2508" i="3"/>
  <c r="K2508" i="3"/>
  <c r="L2508" i="3"/>
  <c r="J2509" i="3"/>
  <c r="K2509" i="3"/>
  <c r="L2509" i="3"/>
  <c r="J2510" i="3"/>
  <c r="K2510" i="3"/>
  <c r="L2510" i="3"/>
  <c r="J2511" i="3"/>
  <c r="K2511" i="3"/>
  <c r="L2511" i="3"/>
  <c r="J2512" i="3"/>
  <c r="K2512" i="3"/>
  <c r="L2512" i="3"/>
  <c r="J2513" i="3"/>
  <c r="K2513" i="3"/>
  <c r="L2513" i="3"/>
  <c r="J2514" i="3"/>
  <c r="K2514" i="3"/>
  <c r="L2514" i="3"/>
  <c r="J2515" i="3"/>
  <c r="K2515" i="3"/>
  <c r="L2515" i="3"/>
  <c r="J2516" i="3"/>
  <c r="K2516" i="3"/>
  <c r="L2516" i="3"/>
  <c r="J2517" i="3"/>
  <c r="K2517" i="3"/>
  <c r="L2517" i="3"/>
  <c r="J2518" i="3"/>
  <c r="K2518" i="3"/>
  <c r="L2518" i="3"/>
  <c r="J2519" i="3"/>
  <c r="K2519" i="3"/>
  <c r="L2519" i="3"/>
  <c r="J2520" i="3"/>
  <c r="K2520" i="3"/>
  <c r="L2520" i="3"/>
  <c r="J2521" i="3"/>
  <c r="K2521" i="3"/>
  <c r="L2521" i="3"/>
  <c r="J2522" i="3"/>
  <c r="K2522" i="3"/>
  <c r="L2522" i="3"/>
  <c r="J2523" i="3"/>
  <c r="K2523" i="3"/>
  <c r="L2523" i="3"/>
  <c r="J2524" i="3"/>
  <c r="K2524" i="3"/>
  <c r="L2524" i="3"/>
  <c r="J2525" i="3"/>
  <c r="K2525" i="3"/>
  <c r="L2525" i="3"/>
  <c r="J2526" i="3"/>
  <c r="K2526" i="3"/>
  <c r="L2526" i="3"/>
  <c r="J2527" i="3"/>
  <c r="K2527" i="3"/>
  <c r="L2527" i="3"/>
  <c r="J2528" i="3"/>
  <c r="K2528" i="3"/>
  <c r="L2528" i="3"/>
  <c r="J2529" i="3"/>
  <c r="K2529" i="3"/>
  <c r="L2529" i="3"/>
  <c r="J2530" i="3"/>
  <c r="K2530" i="3"/>
  <c r="L2530" i="3"/>
  <c r="J33" i="3"/>
  <c r="K33" i="3"/>
  <c r="L33" i="3"/>
  <c r="J34" i="3"/>
  <c r="K34" i="3"/>
  <c r="L34" i="3"/>
  <c r="J35" i="3"/>
  <c r="K35" i="3"/>
  <c r="L35" i="3"/>
  <c r="J36" i="3"/>
  <c r="K36" i="3"/>
  <c r="L36" i="3"/>
  <c r="J37" i="3"/>
  <c r="K37" i="3"/>
  <c r="L37" i="3"/>
  <c r="K32" i="3"/>
  <c r="L32" i="3"/>
  <c r="J32" i="3"/>
  <c r="L9" i="3"/>
  <c r="L12" i="3" s="1"/>
  <c r="K9" i="3"/>
  <c r="K12" i="3" s="1"/>
  <c r="J12" i="3"/>
  <c r="G31" i="3"/>
  <c r="H31" i="3"/>
  <c r="G32" i="3"/>
  <c r="H32" i="3"/>
  <c r="G33" i="3"/>
  <c r="H33" i="3"/>
  <c r="G34" i="3"/>
  <c r="H34" i="3"/>
  <c r="G35" i="3"/>
  <c r="H35" i="3"/>
  <c r="G36" i="3"/>
  <c r="H36" i="3"/>
  <c r="G37" i="3"/>
  <c r="H37" i="3"/>
  <c r="G38" i="3"/>
  <c r="H38" i="3"/>
  <c r="G39" i="3"/>
  <c r="H39" i="3"/>
  <c r="G40" i="3"/>
  <c r="H40" i="3"/>
  <c r="G41" i="3"/>
  <c r="H41" i="3"/>
  <c r="G42" i="3"/>
  <c r="H42" i="3"/>
  <c r="G43" i="3"/>
  <c r="H43" i="3"/>
  <c r="G44" i="3"/>
  <c r="H44" i="3"/>
  <c r="G45" i="3"/>
  <c r="H45" i="3"/>
  <c r="G46" i="3"/>
  <c r="H46" i="3"/>
  <c r="G47" i="3"/>
  <c r="H47" i="3"/>
  <c r="G48" i="3"/>
  <c r="H48" i="3"/>
  <c r="G49" i="3"/>
  <c r="H49" i="3"/>
  <c r="G50" i="3"/>
  <c r="H50" i="3"/>
  <c r="G51" i="3"/>
  <c r="H51" i="3"/>
  <c r="G52" i="3"/>
  <c r="H52" i="3"/>
  <c r="G53" i="3"/>
  <c r="H53" i="3"/>
  <c r="G54" i="3"/>
  <c r="H54" i="3"/>
  <c r="G55" i="3"/>
  <c r="H55" i="3"/>
  <c r="G56" i="3"/>
  <c r="H56" i="3"/>
  <c r="G57" i="3"/>
  <c r="H57" i="3"/>
  <c r="G58" i="3"/>
  <c r="H58" i="3"/>
  <c r="G59" i="3"/>
  <c r="H59" i="3"/>
  <c r="G60" i="3"/>
  <c r="H60" i="3"/>
  <c r="G61" i="3"/>
  <c r="H61" i="3"/>
  <c r="G62" i="3"/>
  <c r="H62" i="3"/>
  <c r="G63" i="3"/>
  <c r="H63" i="3"/>
  <c r="G64" i="3"/>
  <c r="H64" i="3"/>
  <c r="G65" i="3"/>
  <c r="H65" i="3"/>
  <c r="G66" i="3"/>
  <c r="H66" i="3"/>
  <c r="G67" i="3"/>
  <c r="H67" i="3"/>
  <c r="G68" i="3"/>
  <c r="H68" i="3"/>
  <c r="G69" i="3"/>
  <c r="H69" i="3"/>
  <c r="G70" i="3"/>
  <c r="H70" i="3"/>
  <c r="G71" i="3"/>
  <c r="H71" i="3"/>
  <c r="G72" i="3"/>
  <c r="H72" i="3"/>
  <c r="G73" i="3"/>
  <c r="H73" i="3"/>
  <c r="G74" i="3"/>
  <c r="H74" i="3"/>
  <c r="G75" i="3"/>
  <c r="H75" i="3"/>
  <c r="G76" i="3"/>
  <c r="H76" i="3"/>
  <c r="G77" i="3"/>
  <c r="H77" i="3"/>
  <c r="G78" i="3"/>
  <c r="H78" i="3"/>
  <c r="G79" i="3"/>
  <c r="H79" i="3"/>
  <c r="G80" i="3"/>
  <c r="H80" i="3"/>
  <c r="G81" i="3"/>
  <c r="H81" i="3"/>
  <c r="G82" i="3"/>
  <c r="H82" i="3"/>
  <c r="G83" i="3"/>
  <c r="H83" i="3"/>
  <c r="G84" i="3"/>
  <c r="H84" i="3"/>
  <c r="G85" i="3"/>
  <c r="H85" i="3"/>
  <c r="G86" i="3"/>
  <c r="H86" i="3"/>
  <c r="G87" i="3"/>
  <c r="H87" i="3"/>
  <c r="G88" i="3"/>
  <c r="H88" i="3"/>
  <c r="G89" i="3"/>
  <c r="H89" i="3"/>
  <c r="G90" i="3"/>
  <c r="H90" i="3"/>
  <c r="G91" i="3"/>
  <c r="H91" i="3"/>
  <c r="G92" i="3"/>
  <c r="H92" i="3"/>
  <c r="G93" i="3"/>
  <c r="H93" i="3"/>
  <c r="G94" i="3"/>
  <c r="H94" i="3"/>
  <c r="G95" i="3"/>
  <c r="H95" i="3"/>
  <c r="G96" i="3"/>
  <c r="H96" i="3"/>
  <c r="G97" i="3"/>
  <c r="H97" i="3"/>
  <c r="G98" i="3"/>
  <c r="H98" i="3"/>
  <c r="G99" i="3"/>
  <c r="H99" i="3"/>
  <c r="G100" i="3"/>
  <c r="H100" i="3"/>
  <c r="G101" i="3"/>
  <c r="H101" i="3"/>
  <c r="G102" i="3"/>
  <c r="H102" i="3"/>
  <c r="G103" i="3"/>
  <c r="H103" i="3"/>
  <c r="G104" i="3"/>
  <c r="H104" i="3"/>
  <c r="G105" i="3"/>
  <c r="H105" i="3"/>
  <c r="G106" i="3"/>
  <c r="H106" i="3"/>
  <c r="G107" i="3"/>
  <c r="H107" i="3"/>
  <c r="G108" i="3"/>
  <c r="H108" i="3"/>
  <c r="G109" i="3"/>
  <c r="H109" i="3"/>
  <c r="G110" i="3"/>
  <c r="H110" i="3"/>
  <c r="G111" i="3"/>
  <c r="H111" i="3"/>
  <c r="G112" i="3"/>
  <c r="H112" i="3"/>
  <c r="G113" i="3"/>
  <c r="H113" i="3"/>
  <c r="G114" i="3"/>
  <c r="H114" i="3"/>
  <c r="G115" i="3"/>
  <c r="H115" i="3"/>
  <c r="G116" i="3"/>
  <c r="H116" i="3"/>
  <c r="G117" i="3"/>
  <c r="H117" i="3"/>
  <c r="G118" i="3"/>
  <c r="H118" i="3"/>
  <c r="G119" i="3"/>
  <c r="H119" i="3"/>
  <c r="G120" i="3"/>
  <c r="H120" i="3"/>
  <c r="G121" i="3"/>
  <c r="H121" i="3"/>
  <c r="G122" i="3"/>
  <c r="H122" i="3"/>
  <c r="G123" i="3"/>
  <c r="H123" i="3"/>
  <c r="G124" i="3"/>
  <c r="H124" i="3"/>
  <c r="G125" i="3"/>
  <c r="H125" i="3"/>
  <c r="G126" i="3"/>
  <c r="H126" i="3"/>
  <c r="G127" i="3"/>
  <c r="H127" i="3"/>
  <c r="G128" i="3"/>
  <c r="H128" i="3"/>
  <c r="G129" i="3"/>
  <c r="H129" i="3"/>
  <c r="G130" i="3"/>
  <c r="H130" i="3"/>
  <c r="G131" i="3"/>
  <c r="H131" i="3"/>
  <c r="G132" i="3"/>
  <c r="H132" i="3"/>
  <c r="G133" i="3"/>
  <c r="H133" i="3"/>
  <c r="G134" i="3"/>
  <c r="H134" i="3"/>
  <c r="G135" i="3"/>
  <c r="H135" i="3"/>
  <c r="G136" i="3"/>
  <c r="H136" i="3"/>
  <c r="G137" i="3"/>
  <c r="H137" i="3"/>
  <c r="G138" i="3"/>
  <c r="H138" i="3"/>
  <c r="G139" i="3"/>
  <c r="H139" i="3"/>
  <c r="G140" i="3"/>
  <c r="H140" i="3"/>
  <c r="G141" i="3"/>
  <c r="H141" i="3"/>
  <c r="G142" i="3"/>
  <c r="H142" i="3"/>
  <c r="G143" i="3"/>
  <c r="H143" i="3"/>
  <c r="G144" i="3"/>
  <c r="H144" i="3"/>
  <c r="G145" i="3"/>
  <c r="H145" i="3"/>
  <c r="G146" i="3"/>
  <c r="H146" i="3"/>
  <c r="G147" i="3"/>
  <c r="H147" i="3"/>
  <c r="G148" i="3"/>
  <c r="H148" i="3"/>
  <c r="G149" i="3"/>
  <c r="H149" i="3"/>
  <c r="G150" i="3"/>
  <c r="H150" i="3"/>
  <c r="G151" i="3"/>
  <c r="H151" i="3"/>
  <c r="G152" i="3"/>
  <c r="H152" i="3"/>
  <c r="G153" i="3"/>
  <c r="H153" i="3"/>
  <c r="G154" i="3"/>
  <c r="H154" i="3"/>
  <c r="G155" i="3"/>
  <c r="H155" i="3"/>
  <c r="G156" i="3"/>
  <c r="H156" i="3"/>
  <c r="G157" i="3"/>
  <c r="H157" i="3"/>
  <c r="G158" i="3"/>
  <c r="H158" i="3"/>
  <c r="G159" i="3"/>
  <c r="H159" i="3"/>
  <c r="G160" i="3"/>
  <c r="H160" i="3"/>
  <c r="G161" i="3"/>
  <c r="H161" i="3"/>
  <c r="G162" i="3"/>
  <c r="H162" i="3"/>
  <c r="G163" i="3"/>
  <c r="H163" i="3"/>
  <c r="G164" i="3"/>
  <c r="H164" i="3"/>
  <c r="G165" i="3"/>
  <c r="H165" i="3"/>
  <c r="G166" i="3"/>
  <c r="H166" i="3"/>
  <c r="G167" i="3"/>
  <c r="H167" i="3"/>
  <c r="G168" i="3"/>
  <c r="H168" i="3"/>
  <c r="G169" i="3"/>
  <c r="H169" i="3"/>
  <c r="G170" i="3"/>
  <c r="H170" i="3"/>
  <c r="G171" i="3"/>
  <c r="H171" i="3"/>
  <c r="G172" i="3"/>
  <c r="H172" i="3"/>
  <c r="G173" i="3"/>
  <c r="H173" i="3"/>
  <c r="G174" i="3"/>
  <c r="H174" i="3"/>
  <c r="G175" i="3"/>
  <c r="H175" i="3"/>
  <c r="G176" i="3"/>
  <c r="H176" i="3"/>
  <c r="G177" i="3"/>
  <c r="H177" i="3"/>
  <c r="G178" i="3"/>
  <c r="H178" i="3"/>
  <c r="G179" i="3"/>
  <c r="H179" i="3"/>
  <c r="G180" i="3"/>
  <c r="H180" i="3"/>
  <c r="G181" i="3"/>
  <c r="H181" i="3"/>
  <c r="G182" i="3"/>
  <c r="H182" i="3"/>
  <c r="G183" i="3"/>
  <c r="H183" i="3"/>
  <c r="G184" i="3"/>
  <c r="H184" i="3"/>
  <c r="G185" i="3"/>
  <c r="H185" i="3"/>
  <c r="G186" i="3"/>
  <c r="H186" i="3"/>
  <c r="G187" i="3"/>
  <c r="H187" i="3"/>
  <c r="G188" i="3"/>
  <c r="H188" i="3"/>
  <c r="G189" i="3"/>
  <c r="H189" i="3"/>
  <c r="G190" i="3"/>
  <c r="H190" i="3"/>
  <c r="G191" i="3"/>
  <c r="H191" i="3"/>
  <c r="G192" i="3"/>
  <c r="H192" i="3"/>
  <c r="G193" i="3"/>
  <c r="H193" i="3"/>
  <c r="G194" i="3"/>
  <c r="H194" i="3"/>
  <c r="G195" i="3"/>
  <c r="H195" i="3"/>
  <c r="G196" i="3"/>
  <c r="H196" i="3"/>
  <c r="G197" i="3"/>
  <c r="H197" i="3"/>
  <c r="G198" i="3"/>
  <c r="H198" i="3"/>
  <c r="G199" i="3"/>
  <c r="H199" i="3"/>
  <c r="G200" i="3"/>
  <c r="H200" i="3"/>
  <c r="G201" i="3"/>
  <c r="H201" i="3"/>
  <c r="G202" i="3"/>
  <c r="H202" i="3"/>
  <c r="G203" i="3"/>
  <c r="H203" i="3"/>
  <c r="G204" i="3"/>
  <c r="H204" i="3"/>
  <c r="G205" i="3"/>
  <c r="H205" i="3"/>
  <c r="G206" i="3"/>
  <c r="H206" i="3"/>
  <c r="G207" i="3"/>
  <c r="H207" i="3"/>
  <c r="G208" i="3"/>
  <c r="H208" i="3"/>
  <c r="G209" i="3"/>
  <c r="H209" i="3"/>
  <c r="G210" i="3"/>
  <c r="H210" i="3"/>
  <c r="G211" i="3"/>
  <c r="H211" i="3"/>
  <c r="G212" i="3"/>
  <c r="H212" i="3"/>
  <c r="G213" i="3"/>
  <c r="H213" i="3"/>
  <c r="G214" i="3"/>
  <c r="H214" i="3"/>
  <c r="G215" i="3"/>
  <c r="H215" i="3"/>
  <c r="G216" i="3"/>
  <c r="H216" i="3"/>
  <c r="G217" i="3"/>
  <c r="H217" i="3"/>
  <c r="G218" i="3"/>
  <c r="H218" i="3"/>
  <c r="G219" i="3"/>
  <c r="H219" i="3"/>
  <c r="G220" i="3"/>
  <c r="H220" i="3"/>
  <c r="G221" i="3"/>
  <c r="H221" i="3"/>
  <c r="G222" i="3"/>
  <c r="H222" i="3"/>
  <c r="G223" i="3"/>
  <c r="H223" i="3"/>
  <c r="G224" i="3"/>
  <c r="H224" i="3"/>
  <c r="G225" i="3"/>
  <c r="H225" i="3"/>
  <c r="G226" i="3"/>
  <c r="H226" i="3"/>
  <c r="G227" i="3"/>
  <c r="H227" i="3"/>
  <c r="G228" i="3"/>
  <c r="H228" i="3"/>
  <c r="G229" i="3"/>
  <c r="H229" i="3"/>
  <c r="G230" i="3"/>
  <c r="H230" i="3"/>
  <c r="G231" i="3"/>
  <c r="H231" i="3"/>
  <c r="G232" i="3"/>
  <c r="H232" i="3"/>
  <c r="G233" i="3"/>
  <c r="H233" i="3"/>
  <c r="G234" i="3"/>
  <c r="H234" i="3"/>
  <c r="G235" i="3"/>
  <c r="H235" i="3"/>
  <c r="G236" i="3"/>
  <c r="H236" i="3"/>
  <c r="G237" i="3"/>
  <c r="H237" i="3"/>
  <c r="G238" i="3"/>
  <c r="H238" i="3"/>
  <c r="G239" i="3"/>
  <c r="H239" i="3"/>
  <c r="G240" i="3"/>
  <c r="H240" i="3"/>
  <c r="G241" i="3"/>
  <c r="H241" i="3"/>
  <c r="G242" i="3"/>
  <c r="H242" i="3"/>
  <c r="G243" i="3"/>
  <c r="H243" i="3"/>
  <c r="G244" i="3"/>
  <c r="H244" i="3"/>
  <c r="G245" i="3"/>
  <c r="H245" i="3"/>
  <c r="G246" i="3"/>
  <c r="H246" i="3"/>
  <c r="G247" i="3"/>
  <c r="H247" i="3"/>
  <c r="G248" i="3"/>
  <c r="H248" i="3"/>
  <c r="G249" i="3"/>
  <c r="H249" i="3"/>
  <c r="G250" i="3"/>
  <c r="H250" i="3"/>
  <c r="G251" i="3"/>
  <c r="H251" i="3"/>
  <c r="G252" i="3"/>
  <c r="H252" i="3"/>
  <c r="G253" i="3"/>
  <c r="H253" i="3"/>
  <c r="G254" i="3"/>
  <c r="H254" i="3"/>
  <c r="G255" i="3"/>
  <c r="H255" i="3"/>
  <c r="G256" i="3"/>
  <c r="H256" i="3"/>
  <c r="G257" i="3"/>
  <c r="H257" i="3"/>
  <c r="G258" i="3"/>
  <c r="H258" i="3"/>
  <c r="G259" i="3"/>
  <c r="H259" i="3"/>
  <c r="G260" i="3"/>
  <c r="H260" i="3"/>
  <c r="G261" i="3"/>
  <c r="H261" i="3"/>
  <c r="G262" i="3"/>
  <c r="H262" i="3"/>
  <c r="G263" i="3"/>
  <c r="H263" i="3"/>
  <c r="G264" i="3"/>
  <c r="H264" i="3"/>
  <c r="G265" i="3"/>
  <c r="H265" i="3"/>
  <c r="G266" i="3"/>
  <c r="H266" i="3"/>
  <c r="G267" i="3"/>
  <c r="H267" i="3"/>
  <c r="G268" i="3"/>
  <c r="H268" i="3"/>
  <c r="G269" i="3"/>
  <c r="H269" i="3"/>
  <c r="G270" i="3"/>
  <c r="H270" i="3"/>
  <c r="G271" i="3"/>
  <c r="H271" i="3"/>
  <c r="G272" i="3"/>
  <c r="H272" i="3"/>
  <c r="G273" i="3"/>
  <c r="H273" i="3"/>
  <c r="G274" i="3"/>
  <c r="H274" i="3"/>
  <c r="G275" i="3"/>
  <c r="H275" i="3"/>
  <c r="G276" i="3"/>
  <c r="H276" i="3"/>
  <c r="G277" i="3"/>
  <c r="H277" i="3"/>
  <c r="G278" i="3"/>
  <c r="H278" i="3"/>
  <c r="G279" i="3"/>
  <c r="H279" i="3"/>
  <c r="G280" i="3"/>
  <c r="H280" i="3"/>
  <c r="G281" i="3"/>
  <c r="H281" i="3"/>
  <c r="G282" i="3"/>
  <c r="H282" i="3"/>
  <c r="G283" i="3"/>
  <c r="H283" i="3"/>
  <c r="G284" i="3"/>
  <c r="H284" i="3"/>
  <c r="G285" i="3"/>
  <c r="H285" i="3"/>
  <c r="G286" i="3"/>
  <c r="H286" i="3"/>
  <c r="G287" i="3"/>
  <c r="H287" i="3"/>
  <c r="G288" i="3"/>
  <c r="H288" i="3"/>
  <c r="G289" i="3"/>
  <c r="H289" i="3"/>
  <c r="G290" i="3"/>
  <c r="H290" i="3"/>
  <c r="G291" i="3"/>
  <c r="H291" i="3"/>
  <c r="G292" i="3"/>
  <c r="H292" i="3"/>
  <c r="G293" i="3"/>
  <c r="H293" i="3"/>
  <c r="G294" i="3"/>
  <c r="H294" i="3"/>
  <c r="G295" i="3"/>
  <c r="H295" i="3"/>
  <c r="G296" i="3"/>
  <c r="H296" i="3"/>
  <c r="G297" i="3"/>
  <c r="H297" i="3"/>
  <c r="G298" i="3"/>
  <c r="H298" i="3"/>
  <c r="G299" i="3"/>
  <c r="H299" i="3"/>
  <c r="G300" i="3"/>
  <c r="H300" i="3"/>
  <c r="G301" i="3"/>
  <c r="H301" i="3"/>
  <c r="G302" i="3"/>
  <c r="H302" i="3"/>
  <c r="G303" i="3"/>
  <c r="H303" i="3"/>
  <c r="G304" i="3"/>
  <c r="H304" i="3"/>
  <c r="G305" i="3"/>
  <c r="H305" i="3"/>
  <c r="G306" i="3"/>
  <c r="H306" i="3"/>
  <c r="G307" i="3"/>
  <c r="H307" i="3"/>
  <c r="G308" i="3"/>
  <c r="H308" i="3"/>
  <c r="G309" i="3"/>
  <c r="H309" i="3"/>
  <c r="G310" i="3"/>
  <c r="H310" i="3"/>
  <c r="G311" i="3"/>
  <c r="H311" i="3"/>
  <c r="G312" i="3"/>
  <c r="H312" i="3"/>
  <c r="G313" i="3"/>
  <c r="H313" i="3"/>
  <c r="G314" i="3"/>
  <c r="H314" i="3"/>
  <c r="G315" i="3"/>
  <c r="H315" i="3"/>
  <c r="G316" i="3"/>
  <c r="H316" i="3"/>
  <c r="G317" i="3"/>
  <c r="H317" i="3"/>
  <c r="G318" i="3"/>
  <c r="H318" i="3"/>
  <c r="G319" i="3"/>
  <c r="H319" i="3"/>
  <c r="G320" i="3"/>
  <c r="H320" i="3"/>
  <c r="G321" i="3"/>
  <c r="H321" i="3"/>
  <c r="G322" i="3"/>
  <c r="H322" i="3"/>
  <c r="G323" i="3"/>
  <c r="H323" i="3"/>
  <c r="G324" i="3"/>
  <c r="H324" i="3"/>
  <c r="G325" i="3"/>
  <c r="H325" i="3"/>
  <c r="G326" i="3"/>
  <c r="H326" i="3"/>
  <c r="G327" i="3"/>
  <c r="H327" i="3"/>
  <c r="G328" i="3"/>
  <c r="H328" i="3"/>
  <c r="G329" i="3"/>
  <c r="H329" i="3"/>
  <c r="G330" i="3"/>
  <c r="H330" i="3"/>
  <c r="G331" i="3"/>
  <c r="H331" i="3"/>
  <c r="G332" i="3"/>
  <c r="H332" i="3"/>
  <c r="G333" i="3"/>
  <c r="H333" i="3"/>
  <c r="G334" i="3"/>
  <c r="H334" i="3"/>
  <c r="G335" i="3"/>
  <c r="H335" i="3"/>
  <c r="G336" i="3"/>
  <c r="H336" i="3"/>
  <c r="G337" i="3"/>
  <c r="H337" i="3"/>
  <c r="G338" i="3"/>
  <c r="H338" i="3"/>
  <c r="G339" i="3"/>
  <c r="H339" i="3"/>
  <c r="G340" i="3"/>
  <c r="H340" i="3"/>
  <c r="G341" i="3"/>
  <c r="H341" i="3"/>
  <c r="G342" i="3"/>
  <c r="H342" i="3"/>
  <c r="G343" i="3"/>
  <c r="H343" i="3"/>
  <c r="G344" i="3"/>
  <c r="H344" i="3"/>
  <c r="G345" i="3"/>
  <c r="H345" i="3"/>
  <c r="G346" i="3"/>
  <c r="H346" i="3"/>
  <c r="G347" i="3"/>
  <c r="H347" i="3"/>
  <c r="G348" i="3"/>
  <c r="H348" i="3"/>
  <c r="G349" i="3"/>
  <c r="H349" i="3"/>
  <c r="G350" i="3"/>
  <c r="H350" i="3"/>
  <c r="G351" i="3"/>
  <c r="H351" i="3"/>
  <c r="G352" i="3"/>
  <c r="H352" i="3"/>
  <c r="G353" i="3"/>
  <c r="H353" i="3"/>
  <c r="G354" i="3"/>
  <c r="H354" i="3"/>
  <c r="G355" i="3"/>
  <c r="H355" i="3"/>
  <c r="G356" i="3"/>
  <c r="H356" i="3"/>
  <c r="G357" i="3"/>
  <c r="H357" i="3"/>
  <c r="G358" i="3"/>
  <c r="H358" i="3"/>
  <c r="G359" i="3"/>
  <c r="H359" i="3"/>
  <c r="G360" i="3"/>
  <c r="H360" i="3"/>
  <c r="G361" i="3"/>
  <c r="H361" i="3"/>
  <c r="G362" i="3"/>
  <c r="H362" i="3"/>
  <c r="G363" i="3"/>
  <c r="H363" i="3"/>
  <c r="G364" i="3"/>
  <c r="H364" i="3"/>
  <c r="G365" i="3"/>
  <c r="H365" i="3"/>
  <c r="G366" i="3"/>
  <c r="H366" i="3"/>
  <c r="G367" i="3"/>
  <c r="H367" i="3"/>
  <c r="G368" i="3"/>
  <c r="H368" i="3"/>
  <c r="G369" i="3"/>
  <c r="H369" i="3"/>
  <c r="G370" i="3"/>
  <c r="H370" i="3"/>
  <c r="G371" i="3"/>
  <c r="H371" i="3"/>
  <c r="G372" i="3"/>
  <c r="H372" i="3"/>
  <c r="G373" i="3"/>
  <c r="H373" i="3"/>
  <c r="G374" i="3"/>
  <c r="H374" i="3"/>
  <c r="G375" i="3"/>
  <c r="H375" i="3"/>
  <c r="G376" i="3"/>
  <c r="H376" i="3"/>
  <c r="G377" i="3"/>
  <c r="H377" i="3"/>
  <c r="G378" i="3"/>
  <c r="H378" i="3"/>
  <c r="G379" i="3"/>
  <c r="H379" i="3"/>
  <c r="G380" i="3"/>
  <c r="H380" i="3"/>
  <c r="G381" i="3"/>
  <c r="H381" i="3"/>
  <c r="G382" i="3"/>
  <c r="H382" i="3"/>
  <c r="G383" i="3"/>
  <c r="H383" i="3"/>
  <c r="G384" i="3"/>
  <c r="H384" i="3"/>
  <c r="G385" i="3"/>
  <c r="H385" i="3"/>
  <c r="G386" i="3"/>
  <c r="H386" i="3"/>
  <c r="G387" i="3"/>
  <c r="H387" i="3"/>
  <c r="G388" i="3"/>
  <c r="H388" i="3"/>
  <c r="G389" i="3"/>
  <c r="H389" i="3"/>
  <c r="G390" i="3"/>
  <c r="H390" i="3"/>
  <c r="G391" i="3"/>
  <c r="H391" i="3"/>
  <c r="G392" i="3"/>
  <c r="H392" i="3"/>
  <c r="G393" i="3"/>
  <c r="H393" i="3"/>
  <c r="G394" i="3"/>
  <c r="H394" i="3"/>
  <c r="G395" i="3"/>
  <c r="H395" i="3"/>
  <c r="G396" i="3"/>
  <c r="H396" i="3"/>
  <c r="G397" i="3"/>
  <c r="H397" i="3"/>
  <c r="G398" i="3"/>
  <c r="H398" i="3"/>
  <c r="G399" i="3"/>
  <c r="H399" i="3"/>
  <c r="G400" i="3"/>
  <c r="H400" i="3"/>
  <c r="G401" i="3"/>
  <c r="H401" i="3"/>
  <c r="G402" i="3"/>
  <c r="H402" i="3"/>
  <c r="G403" i="3"/>
  <c r="H403" i="3"/>
  <c r="G404" i="3"/>
  <c r="H404" i="3"/>
  <c r="G405" i="3"/>
  <c r="H405" i="3"/>
  <c r="G406" i="3"/>
  <c r="H406" i="3"/>
  <c r="G407" i="3"/>
  <c r="H407" i="3"/>
  <c r="G408" i="3"/>
  <c r="H408" i="3"/>
  <c r="G409" i="3"/>
  <c r="H409" i="3"/>
  <c r="G410" i="3"/>
  <c r="H410" i="3"/>
  <c r="G411" i="3"/>
  <c r="H411" i="3"/>
  <c r="G412" i="3"/>
  <c r="H412" i="3"/>
  <c r="G413" i="3"/>
  <c r="H413" i="3"/>
  <c r="G414" i="3"/>
  <c r="H414" i="3"/>
  <c r="G415" i="3"/>
  <c r="H415" i="3"/>
  <c r="G416" i="3"/>
  <c r="H416" i="3"/>
  <c r="G417" i="3"/>
  <c r="H417" i="3"/>
  <c r="G418" i="3"/>
  <c r="H418" i="3"/>
  <c r="G419" i="3"/>
  <c r="H419" i="3"/>
  <c r="G420" i="3"/>
  <c r="H420" i="3"/>
  <c r="G421" i="3"/>
  <c r="H421" i="3"/>
  <c r="G422" i="3"/>
  <c r="H422" i="3"/>
  <c r="G423" i="3"/>
  <c r="H423" i="3"/>
  <c r="G424" i="3"/>
  <c r="H424" i="3"/>
  <c r="G425" i="3"/>
  <c r="H425" i="3"/>
  <c r="G426" i="3"/>
  <c r="H426" i="3"/>
  <c r="G427" i="3"/>
  <c r="H427" i="3"/>
  <c r="G428" i="3"/>
  <c r="H428" i="3"/>
  <c r="G429" i="3"/>
  <c r="H429" i="3"/>
  <c r="G430" i="3"/>
  <c r="H430" i="3"/>
  <c r="G431" i="3"/>
  <c r="H431" i="3"/>
  <c r="G432" i="3"/>
  <c r="H432" i="3"/>
  <c r="G433" i="3"/>
  <c r="H433" i="3"/>
  <c r="G434" i="3"/>
  <c r="H434" i="3"/>
  <c r="G435" i="3"/>
  <c r="H435" i="3"/>
  <c r="G436" i="3"/>
  <c r="H436" i="3"/>
  <c r="G437" i="3"/>
  <c r="H437" i="3"/>
  <c r="G438" i="3"/>
  <c r="H438" i="3"/>
  <c r="G439" i="3"/>
  <c r="H439" i="3"/>
  <c r="G440" i="3"/>
  <c r="H440" i="3"/>
  <c r="G441" i="3"/>
  <c r="H441" i="3"/>
  <c r="G442" i="3"/>
  <c r="H442" i="3"/>
  <c r="G443" i="3"/>
  <c r="H443" i="3"/>
  <c r="G444" i="3"/>
  <c r="H444" i="3"/>
  <c r="G445" i="3"/>
  <c r="H445" i="3"/>
  <c r="G446" i="3"/>
  <c r="H446" i="3"/>
  <c r="G447" i="3"/>
  <c r="H447" i="3"/>
  <c r="G448" i="3"/>
  <c r="H448" i="3"/>
  <c r="G449" i="3"/>
  <c r="H449" i="3"/>
  <c r="G450" i="3"/>
  <c r="H450" i="3"/>
  <c r="G451" i="3"/>
  <c r="H451" i="3"/>
  <c r="G452" i="3"/>
  <c r="H452" i="3"/>
  <c r="G453" i="3"/>
  <c r="H453" i="3"/>
  <c r="G454" i="3"/>
  <c r="H454" i="3"/>
  <c r="G455" i="3"/>
  <c r="H455" i="3"/>
  <c r="G456" i="3"/>
  <c r="H456" i="3"/>
  <c r="G457" i="3"/>
  <c r="H457" i="3"/>
  <c r="G458" i="3"/>
  <c r="H458" i="3"/>
  <c r="G459" i="3"/>
  <c r="H459" i="3"/>
  <c r="G460" i="3"/>
  <c r="H460" i="3"/>
  <c r="G461" i="3"/>
  <c r="H461" i="3"/>
  <c r="G462" i="3"/>
  <c r="H462" i="3"/>
  <c r="G463" i="3"/>
  <c r="H463" i="3"/>
  <c r="G464" i="3"/>
  <c r="H464" i="3"/>
  <c r="G465" i="3"/>
  <c r="H465" i="3"/>
  <c r="G466" i="3"/>
  <c r="H466" i="3"/>
  <c r="G467" i="3"/>
  <c r="H467" i="3"/>
  <c r="G468" i="3"/>
  <c r="H468" i="3"/>
  <c r="G469" i="3"/>
  <c r="H469" i="3"/>
  <c r="G470" i="3"/>
  <c r="H470" i="3"/>
  <c r="G471" i="3"/>
  <c r="H471" i="3"/>
  <c r="G472" i="3"/>
  <c r="H472" i="3"/>
  <c r="G473" i="3"/>
  <c r="H473" i="3"/>
  <c r="G474" i="3"/>
  <c r="H474" i="3"/>
  <c r="G475" i="3"/>
  <c r="H475" i="3"/>
  <c r="G476" i="3"/>
  <c r="H476" i="3"/>
  <c r="G477" i="3"/>
  <c r="H477" i="3"/>
  <c r="G478" i="3"/>
  <c r="H478" i="3"/>
  <c r="G479" i="3"/>
  <c r="H479" i="3"/>
  <c r="G480" i="3"/>
  <c r="H480" i="3"/>
  <c r="G481" i="3"/>
  <c r="H481" i="3"/>
  <c r="G482" i="3"/>
  <c r="H482" i="3"/>
  <c r="G483" i="3"/>
  <c r="H483" i="3"/>
  <c r="G484" i="3"/>
  <c r="H484" i="3"/>
  <c r="G485" i="3"/>
  <c r="H485" i="3"/>
  <c r="G486" i="3"/>
  <c r="H486" i="3"/>
  <c r="G487" i="3"/>
  <c r="H487" i="3"/>
  <c r="G488" i="3"/>
  <c r="H488" i="3"/>
  <c r="G489" i="3"/>
  <c r="H489" i="3"/>
  <c r="G490" i="3"/>
  <c r="H490" i="3"/>
  <c r="G491" i="3"/>
  <c r="H491" i="3"/>
  <c r="G492" i="3"/>
  <c r="H492" i="3"/>
  <c r="G493" i="3"/>
  <c r="H493" i="3"/>
  <c r="G494" i="3"/>
  <c r="H494" i="3"/>
  <c r="G495" i="3"/>
  <c r="H495" i="3"/>
  <c r="G496" i="3"/>
  <c r="H496" i="3"/>
  <c r="G497" i="3"/>
  <c r="H497" i="3"/>
  <c r="G498" i="3"/>
  <c r="H498" i="3"/>
  <c r="G499" i="3"/>
  <c r="H499" i="3"/>
  <c r="G500" i="3"/>
  <c r="H500" i="3"/>
  <c r="G501" i="3"/>
  <c r="H501" i="3"/>
  <c r="G502" i="3"/>
  <c r="H502" i="3"/>
  <c r="G503" i="3"/>
  <c r="H503" i="3"/>
  <c r="G504" i="3"/>
  <c r="H504" i="3"/>
  <c r="G505" i="3"/>
  <c r="H505" i="3"/>
  <c r="G506" i="3"/>
  <c r="H506" i="3"/>
  <c r="G507" i="3"/>
  <c r="H507" i="3"/>
  <c r="G508" i="3"/>
  <c r="H508" i="3"/>
  <c r="G509" i="3"/>
  <c r="H509" i="3"/>
  <c r="G510" i="3"/>
  <c r="H510" i="3"/>
  <c r="G511" i="3"/>
  <c r="H511" i="3"/>
  <c r="G512" i="3"/>
  <c r="H512" i="3"/>
  <c r="G513" i="3"/>
  <c r="H513" i="3"/>
  <c r="G514" i="3"/>
  <c r="H514" i="3"/>
  <c r="G515" i="3"/>
  <c r="H515" i="3"/>
  <c r="G516" i="3"/>
  <c r="H516" i="3"/>
  <c r="G517" i="3"/>
  <c r="H517" i="3"/>
  <c r="G518" i="3"/>
  <c r="H518" i="3"/>
  <c r="G519" i="3"/>
  <c r="H519" i="3"/>
  <c r="G520" i="3"/>
  <c r="H520" i="3"/>
  <c r="G521" i="3"/>
  <c r="H521" i="3"/>
  <c r="G522" i="3"/>
  <c r="H522" i="3"/>
  <c r="G523" i="3"/>
  <c r="H523" i="3"/>
  <c r="G524" i="3"/>
  <c r="H524" i="3"/>
  <c r="G525" i="3"/>
  <c r="H525" i="3"/>
  <c r="G526" i="3"/>
  <c r="H526" i="3"/>
  <c r="G527" i="3"/>
  <c r="H527" i="3"/>
  <c r="G528" i="3"/>
  <c r="H528" i="3"/>
  <c r="G529" i="3"/>
  <c r="H529" i="3"/>
  <c r="G530" i="3"/>
  <c r="H530" i="3"/>
  <c r="G531" i="3"/>
  <c r="H531" i="3"/>
  <c r="G532" i="3"/>
  <c r="H532" i="3"/>
  <c r="G533" i="3"/>
  <c r="H533" i="3"/>
  <c r="G534" i="3"/>
  <c r="H534" i="3"/>
  <c r="G535" i="3"/>
  <c r="H535" i="3"/>
  <c r="G536" i="3"/>
  <c r="H536" i="3"/>
  <c r="G537" i="3"/>
  <c r="H537" i="3"/>
  <c r="G538" i="3"/>
  <c r="H538" i="3"/>
  <c r="G539" i="3"/>
  <c r="H539" i="3"/>
  <c r="G540" i="3"/>
  <c r="H540" i="3"/>
  <c r="G541" i="3"/>
  <c r="H541" i="3"/>
  <c r="G542" i="3"/>
  <c r="H542" i="3"/>
  <c r="G543" i="3"/>
  <c r="H543" i="3"/>
  <c r="G544" i="3"/>
  <c r="H544" i="3"/>
  <c r="G545" i="3"/>
  <c r="H545" i="3"/>
  <c r="G546" i="3"/>
  <c r="H546" i="3"/>
  <c r="G547" i="3"/>
  <c r="H547" i="3"/>
  <c r="G548" i="3"/>
  <c r="H548" i="3"/>
  <c r="G549" i="3"/>
  <c r="H549" i="3"/>
  <c r="G550" i="3"/>
  <c r="H550" i="3"/>
  <c r="G551" i="3"/>
  <c r="H551" i="3"/>
  <c r="G552" i="3"/>
  <c r="H552" i="3"/>
  <c r="G553" i="3"/>
  <c r="H553" i="3"/>
  <c r="G554" i="3"/>
  <c r="H554" i="3"/>
  <c r="G555" i="3"/>
  <c r="H555" i="3"/>
  <c r="G556" i="3"/>
  <c r="H556" i="3"/>
  <c r="G557" i="3"/>
  <c r="H557" i="3"/>
  <c r="G558" i="3"/>
  <c r="H558" i="3"/>
  <c r="G559" i="3"/>
  <c r="H559" i="3"/>
  <c r="G560" i="3"/>
  <c r="H560" i="3"/>
  <c r="G561" i="3"/>
  <c r="H561" i="3"/>
  <c r="G562" i="3"/>
  <c r="H562" i="3"/>
  <c r="G563" i="3"/>
  <c r="H563" i="3"/>
  <c r="G564" i="3"/>
  <c r="H564" i="3"/>
  <c r="G565" i="3"/>
  <c r="H565" i="3"/>
  <c r="G566" i="3"/>
  <c r="H566" i="3"/>
  <c r="G567" i="3"/>
  <c r="H567" i="3"/>
  <c r="G568" i="3"/>
  <c r="H568" i="3"/>
  <c r="G569" i="3"/>
  <c r="H569" i="3"/>
  <c r="G570" i="3"/>
  <c r="H570" i="3"/>
  <c r="G571" i="3"/>
  <c r="H571" i="3"/>
  <c r="G572" i="3"/>
  <c r="H572" i="3"/>
  <c r="G573" i="3"/>
  <c r="H573" i="3"/>
  <c r="G574" i="3"/>
  <c r="H574" i="3"/>
  <c r="G575" i="3"/>
  <c r="H575" i="3"/>
  <c r="G576" i="3"/>
  <c r="H576" i="3"/>
  <c r="G577" i="3"/>
  <c r="H577" i="3"/>
  <c r="G578" i="3"/>
  <c r="H578" i="3"/>
  <c r="G579" i="3"/>
  <c r="H579" i="3"/>
  <c r="G580" i="3"/>
  <c r="H580" i="3"/>
  <c r="G581" i="3"/>
  <c r="H581" i="3"/>
  <c r="G582" i="3"/>
  <c r="H582" i="3"/>
  <c r="G583" i="3"/>
  <c r="H583" i="3"/>
  <c r="G584" i="3"/>
  <c r="H584" i="3"/>
  <c r="G585" i="3"/>
  <c r="H585" i="3"/>
  <c r="G586" i="3"/>
  <c r="H586" i="3"/>
  <c r="G587" i="3"/>
  <c r="H587" i="3"/>
  <c r="G588" i="3"/>
  <c r="H588" i="3"/>
  <c r="G589" i="3"/>
  <c r="H589" i="3"/>
  <c r="G590" i="3"/>
  <c r="H590" i="3"/>
  <c r="G591" i="3"/>
  <c r="H591" i="3"/>
  <c r="G592" i="3"/>
  <c r="H592" i="3"/>
  <c r="G593" i="3"/>
  <c r="H593" i="3"/>
  <c r="G594" i="3"/>
  <c r="H594" i="3"/>
  <c r="G595" i="3"/>
  <c r="H595" i="3"/>
  <c r="G596" i="3"/>
  <c r="H596" i="3"/>
  <c r="G597" i="3"/>
  <c r="H597" i="3"/>
  <c r="G598" i="3"/>
  <c r="H598" i="3"/>
  <c r="G599" i="3"/>
  <c r="H599" i="3"/>
  <c r="G600" i="3"/>
  <c r="H600" i="3"/>
  <c r="G601" i="3"/>
  <c r="H601" i="3"/>
  <c r="G602" i="3"/>
  <c r="H602" i="3"/>
  <c r="G603" i="3"/>
  <c r="H603" i="3"/>
  <c r="G604" i="3"/>
  <c r="H604" i="3"/>
  <c r="G605" i="3"/>
  <c r="H605" i="3"/>
  <c r="G606" i="3"/>
  <c r="H606" i="3"/>
  <c r="G607" i="3"/>
  <c r="H607" i="3"/>
  <c r="G608" i="3"/>
  <c r="H608" i="3"/>
  <c r="G609" i="3"/>
  <c r="H609" i="3"/>
  <c r="G610" i="3"/>
  <c r="H610" i="3"/>
  <c r="G611" i="3"/>
  <c r="H611" i="3"/>
  <c r="G612" i="3"/>
  <c r="H612" i="3"/>
  <c r="G613" i="3"/>
  <c r="H613" i="3"/>
  <c r="G614" i="3"/>
  <c r="H614" i="3"/>
  <c r="G615" i="3"/>
  <c r="H615" i="3"/>
  <c r="G616" i="3"/>
  <c r="H616" i="3"/>
  <c r="G617" i="3"/>
  <c r="H617" i="3"/>
  <c r="G618" i="3"/>
  <c r="H618" i="3"/>
  <c r="G619" i="3"/>
  <c r="H619" i="3"/>
  <c r="G620" i="3"/>
  <c r="H620" i="3"/>
  <c r="G621" i="3"/>
  <c r="H621" i="3"/>
  <c r="G622" i="3"/>
  <c r="H622" i="3"/>
  <c r="G623" i="3"/>
  <c r="H623" i="3"/>
  <c r="G624" i="3"/>
  <c r="H624" i="3"/>
  <c r="G625" i="3"/>
  <c r="H625" i="3"/>
  <c r="G626" i="3"/>
  <c r="H626" i="3"/>
  <c r="G627" i="3"/>
  <c r="H627" i="3"/>
  <c r="G628" i="3"/>
  <c r="H628" i="3"/>
  <c r="G629" i="3"/>
  <c r="H629" i="3"/>
  <c r="G630" i="3"/>
  <c r="H630" i="3"/>
  <c r="G631" i="3"/>
  <c r="H631" i="3"/>
  <c r="G632" i="3"/>
  <c r="H632" i="3"/>
  <c r="G633" i="3"/>
  <c r="H633" i="3"/>
  <c r="G634" i="3"/>
  <c r="H634" i="3"/>
  <c r="G635" i="3"/>
  <c r="H635" i="3"/>
  <c r="G636" i="3"/>
  <c r="H636" i="3"/>
  <c r="G637" i="3"/>
  <c r="H637" i="3"/>
  <c r="G638" i="3"/>
  <c r="H638" i="3"/>
  <c r="G639" i="3"/>
  <c r="H639" i="3"/>
  <c r="G640" i="3"/>
  <c r="H640" i="3"/>
  <c r="G641" i="3"/>
  <c r="H641" i="3"/>
  <c r="G642" i="3"/>
  <c r="H642" i="3"/>
  <c r="G643" i="3"/>
  <c r="H643" i="3"/>
  <c r="G644" i="3"/>
  <c r="H644" i="3"/>
  <c r="G645" i="3"/>
  <c r="H645" i="3"/>
  <c r="G646" i="3"/>
  <c r="H646" i="3"/>
  <c r="G647" i="3"/>
  <c r="H647" i="3"/>
  <c r="G648" i="3"/>
  <c r="H648" i="3"/>
  <c r="G649" i="3"/>
  <c r="H649" i="3"/>
  <c r="G650" i="3"/>
  <c r="H650" i="3"/>
  <c r="G651" i="3"/>
  <c r="H651" i="3"/>
  <c r="G652" i="3"/>
  <c r="H652" i="3"/>
  <c r="G653" i="3"/>
  <c r="H653" i="3"/>
  <c r="G654" i="3"/>
  <c r="H654" i="3"/>
  <c r="G655" i="3"/>
  <c r="H655" i="3"/>
  <c r="G656" i="3"/>
  <c r="H656" i="3"/>
  <c r="G657" i="3"/>
  <c r="H657" i="3"/>
  <c r="G658" i="3"/>
  <c r="H658" i="3"/>
  <c r="G659" i="3"/>
  <c r="H659" i="3"/>
  <c r="G660" i="3"/>
  <c r="H660" i="3"/>
  <c r="G661" i="3"/>
  <c r="H661" i="3"/>
  <c r="G662" i="3"/>
  <c r="H662" i="3"/>
  <c r="G663" i="3"/>
  <c r="H663" i="3"/>
  <c r="G664" i="3"/>
  <c r="H664" i="3"/>
  <c r="G665" i="3"/>
  <c r="H665" i="3"/>
  <c r="G666" i="3"/>
  <c r="H666" i="3"/>
  <c r="G667" i="3"/>
  <c r="H667" i="3"/>
  <c r="G668" i="3"/>
  <c r="H668" i="3"/>
  <c r="G669" i="3"/>
  <c r="H669" i="3"/>
  <c r="G670" i="3"/>
  <c r="H670" i="3"/>
  <c r="G671" i="3"/>
  <c r="H671" i="3"/>
  <c r="G672" i="3"/>
  <c r="H672" i="3"/>
  <c r="G673" i="3"/>
  <c r="H673" i="3"/>
  <c r="G674" i="3"/>
  <c r="H674" i="3"/>
  <c r="G675" i="3"/>
  <c r="H675" i="3"/>
  <c r="G676" i="3"/>
  <c r="H676" i="3"/>
  <c r="G677" i="3"/>
  <c r="H677" i="3"/>
  <c r="G678" i="3"/>
  <c r="H678" i="3"/>
  <c r="G679" i="3"/>
  <c r="H679" i="3"/>
  <c r="G680" i="3"/>
  <c r="H680" i="3"/>
  <c r="G681" i="3"/>
  <c r="H681" i="3"/>
  <c r="G682" i="3"/>
  <c r="H682" i="3"/>
  <c r="G683" i="3"/>
  <c r="H683" i="3"/>
  <c r="G684" i="3"/>
  <c r="H684" i="3"/>
  <c r="G685" i="3"/>
  <c r="H685" i="3"/>
  <c r="G686" i="3"/>
  <c r="H686" i="3"/>
  <c r="G687" i="3"/>
  <c r="H687" i="3"/>
  <c r="G688" i="3"/>
  <c r="H688" i="3"/>
  <c r="G689" i="3"/>
  <c r="H689" i="3"/>
  <c r="G690" i="3"/>
  <c r="H690" i="3"/>
  <c r="G691" i="3"/>
  <c r="H691" i="3"/>
  <c r="G692" i="3"/>
  <c r="H692" i="3"/>
  <c r="G693" i="3"/>
  <c r="H693" i="3"/>
  <c r="G694" i="3"/>
  <c r="H694" i="3"/>
  <c r="G695" i="3"/>
  <c r="H695" i="3"/>
  <c r="G696" i="3"/>
  <c r="H696" i="3"/>
  <c r="G697" i="3"/>
  <c r="H697" i="3"/>
  <c r="G698" i="3"/>
  <c r="H698" i="3"/>
  <c r="G699" i="3"/>
  <c r="H699" i="3"/>
  <c r="G700" i="3"/>
  <c r="H700" i="3"/>
  <c r="G701" i="3"/>
  <c r="H701" i="3"/>
  <c r="G702" i="3"/>
  <c r="H702" i="3"/>
  <c r="G703" i="3"/>
  <c r="H703" i="3"/>
  <c r="G704" i="3"/>
  <c r="H704" i="3"/>
  <c r="G705" i="3"/>
  <c r="H705" i="3"/>
  <c r="G706" i="3"/>
  <c r="H706" i="3"/>
  <c r="G707" i="3"/>
  <c r="H707" i="3"/>
  <c r="G708" i="3"/>
  <c r="H708" i="3"/>
  <c r="G709" i="3"/>
  <c r="H709" i="3"/>
  <c r="G710" i="3"/>
  <c r="H710" i="3"/>
  <c r="G711" i="3"/>
  <c r="H711" i="3"/>
  <c r="G712" i="3"/>
  <c r="H712" i="3"/>
  <c r="G713" i="3"/>
  <c r="H713" i="3"/>
  <c r="G714" i="3"/>
  <c r="H714" i="3"/>
  <c r="G715" i="3"/>
  <c r="H715" i="3"/>
  <c r="G716" i="3"/>
  <c r="H716" i="3"/>
  <c r="G717" i="3"/>
  <c r="H717" i="3"/>
  <c r="G718" i="3"/>
  <c r="H718" i="3"/>
  <c r="G719" i="3"/>
  <c r="H719" i="3"/>
  <c r="G720" i="3"/>
  <c r="H720" i="3"/>
  <c r="G721" i="3"/>
  <c r="H721" i="3"/>
  <c r="G722" i="3"/>
  <c r="H722" i="3"/>
  <c r="G723" i="3"/>
  <c r="H723" i="3"/>
  <c r="G724" i="3"/>
  <c r="H724" i="3"/>
  <c r="G725" i="3"/>
  <c r="H725" i="3"/>
  <c r="G726" i="3"/>
  <c r="H726" i="3"/>
  <c r="G727" i="3"/>
  <c r="H727" i="3"/>
  <c r="G728" i="3"/>
  <c r="H728" i="3"/>
  <c r="G729" i="3"/>
  <c r="H729" i="3"/>
  <c r="G730" i="3"/>
  <c r="H730" i="3"/>
  <c r="G731" i="3"/>
  <c r="H731" i="3"/>
  <c r="G732" i="3"/>
  <c r="H732" i="3"/>
  <c r="G733" i="3"/>
  <c r="H733" i="3"/>
  <c r="G734" i="3"/>
  <c r="H734" i="3"/>
  <c r="G735" i="3"/>
  <c r="H735" i="3"/>
  <c r="G736" i="3"/>
  <c r="H736" i="3"/>
  <c r="G737" i="3"/>
  <c r="H737" i="3"/>
  <c r="G738" i="3"/>
  <c r="H738" i="3"/>
  <c r="G739" i="3"/>
  <c r="H739" i="3"/>
  <c r="G740" i="3"/>
  <c r="H740" i="3"/>
  <c r="G741" i="3"/>
  <c r="H741" i="3"/>
  <c r="G742" i="3"/>
  <c r="H742" i="3"/>
  <c r="G743" i="3"/>
  <c r="H743" i="3"/>
  <c r="G744" i="3"/>
  <c r="H744" i="3"/>
  <c r="G745" i="3"/>
  <c r="H745" i="3"/>
  <c r="G746" i="3"/>
  <c r="H746" i="3"/>
  <c r="G747" i="3"/>
  <c r="H747" i="3"/>
  <c r="G748" i="3"/>
  <c r="H748" i="3"/>
  <c r="G749" i="3"/>
  <c r="H749" i="3"/>
  <c r="G750" i="3"/>
  <c r="H750" i="3"/>
  <c r="G751" i="3"/>
  <c r="H751" i="3"/>
  <c r="G752" i="3"/>
  <c r="H752" i="3"/>
  <c r="G753" i="3"/>
  <c r="H753" i="3"/>
  <c r="G754" i="3"/>
  <c r="H754" i="3"/>
  <c r="G755" i="3"/>
  <c r="H755" i="3"/>
  <c r="G756" i="3"/>
  <c r="H756" i="3"/>
  <c r="G757" i="3"/>
  <c r="H757" i="3"/>
  <c r="G758" i="3"/>
  <c r="H758" i="3"/>
  <c r="G759" i="3"/>
  <c r="H759" i="3"/>
  <c r="G760" i="3"/>
  <c r="H760" i="3"/>
  <c r="G761" i="3"/>
  <c r="H761" i="3"/>
  <c r="G762" i="3"/>
  <c r="H762" i="3"/>
  <c r="G763" i="3"/>
  <c r="H763" i="3"/>
  <c r="G764" i="3"/>
  <c r="H764" i="3"/>
  <c r="G765" i="3"/>
  <c r="H765" i="3"/>
  <c r="G766" i="3"/>
  <c r="H766" i="3"/>
  <c r="G767" i="3"/>
  <c r="H767" i="3"/>
  <c r="G768" i="3"/>
  <c r="H768" i="3"/>
  <c r="G769" i="3"/>
  <c r="H769" i="3"/>
  <c r="G770" i="3"/>
  <c r="H770" i="3"/>
  <c r="G771" i="3"/>
  <c r="H771" i="3"/>
  <c r="G772" i="3"/>
  <c r="H772" i="3"/>
  <c r="G773" i="3"/>
  <c r="H773" i="3"/>
  <c r="G774" i="3"/>
  <c r="H774" i="3"/>
  <c r="G775" i="3"/>
  <c r="H775" i="3"/>
  <c r="G776" i="3"/>
  <c r="H776" i="3"/>
  <c r="G777" i="3"/>
  <c r="H777" i="3"/>
  <c r="G778" i="3"/>
  <c r="H778" i="3"/>
  <c r="G779" i="3"/>
  <c r="H779" i="3"/>
  <c r="G780" i="3"/>
  <c r="H780" i="3"/>
  <c r="G781" i="3"/>
  <c r="H781" i="3"/>
  <c r="G782" i="3"/>
  <c r="H782" i="3"/>
  <c r="G783" i="3"/>
  <c r="H783" i="3"/>
  <c r="G784" i="3"/>
  <c r="H784" i="3"/>
  <c r="G785" i="3"/>
  <c r="H785" i="3"/>
  <c r="G786" i="3"/>
  <c r="H786" i="3"/>
  <c r="G787" i="3"/>
  <c r="H787" i="3"/>
  <c r="G788" i="3"/>
  <c r="H788" i="3"/>
  <c r="G789" i="3"/>
  <c r="H789" i="3"/>
  <c r="G790" i="3"/>
  <c r="H790" i="3"/>
  <c r="G791" i="3"/>
  <c r="H791" i="3"/>
  <c r="G792" i="3"/>
  <c r="H792" i="3"/>
  <c r="G793" i="3"/>
  <c r="H793" i="3"/>
  <c r="G794" i="3"/>
  <c r="H794" i="3"/>
  <c r="G795" i="3"/>
  <c r="H795" i="3"/>
  <c r="G796" i="3"/>
  <c r="H796" i="3"/>
  <c r="G797" i="3"/>
  <c r="H797" i="3"/>
  <c r="G798" i="3"/>
  <c r="H798" i="3"/>
  <c r="G799" i="3"/>
  <c r="H799" i="3"/>
  <c r="G800" i="3"/>
  <c r="H800" i="3"/>
  <c r="G801" i="3"/>
  <c r="H801" i="3"/>
  <c r="G802" i="3"/>
  <c r="H802" i="3"/>
  <c r="G803" i="3"/>
  <c r="H803" i="3"/>
  <c r="G804" i="3"/>
  <c r="H804" i="3"/>
  <c r="G805" i="3"/>
  <c r="H805" i="3"/>
  <c r="G806" i="3"/>
  <c r="H806" i="3"/>
  <c r="G807" i="3"/>
  <c r="H807" i="3"/>
  <c r="G808" i="3"/>
  <c r="H808" i="3"/>
  <c r="G809" i="3"/>
  <c r="H809" i="3"/>
  <c r="G810" i="3"/>
  <c r="H810" i="3"/>
  <c r="G811" i="3"/>
  <c r="H811" i="3"/>
  <c r="G812" i="3"/>
  <c r="H812" i="3"/>
  <c r="G813" i="3"/>
  <c r="H813" i="3"/>
  <c r="G814" i="3"/>
  <c r="H814" i="3"/>
  <c r="G815" i="3"/>
  <c r="H815" i="3"/>
  <c r="G816" i="3"/>
  <c r="H816" i="3"/>
  <c r="G817" i="3"/>
  <c r="H817" i="3"/>
  <c r="G818" i="3"/>
  <c r="H818" i="3"/>
  <c r="G819" i="3"/>
  <c r="H819" i="3"/>
  <c r="G820" i="3"/>
  <c r="H820" i="3"/>
  <c r="G821" i="3"/>
  <c r="H821" i="3"/>
  <c r="G822" i="3"/>
  <c r="H822" i="3"/>
  <c r="G823" i="3"/>
  <c r="H823" i="3"/>
  <c r="G824" i="3"/>
  <c r="H824" i="3"/>
  <c r="G825" i="3"/>
  <c r="H825" i="3"/>
  <c r="G826" i="3"/>
  <c r="H826" i="3"/>
  <c r="G827" i="3"/>
  <c r="H827" i="3"/>
  <c r="G828" i="3"/>
  <c r="H828" i="3"/>
  <c r="G829" i="3"/>
  <c r="H829" i="3"/>
  <c r="G830" i="3"/>
  <c r="H830" i="3"/>
  <c r="G831" i="3"/>
  <c r="H831" i="3"/>
  <c r="G832" i="3"/>
  <c r="H832" i="3"/>
  <c r="G833" i="3"/>
  <c r="H833" i="3"/>
  <c r="G834" i="3"/>
  <c r="H834" i="3"/>
  <c r="G835" i="3"/>
  <c r="H835" i="3"/>
  <c r="G836" i="3"/>
  <c r="H836" i="3"/>
  <c r="G837" i="3"/>
  <c r="H837" i="3"/>
  <c r="G838" i="3"/>
  <c r="H838" i="3"/>
  <c r="G839" i="3"/>
  <c r="H839" i="3"/>
  <c r="G840" i="3"/>
  <c r="H840" i="3"/>
  <c r="G841" i="3"/>
  <c r="H841" i="3"/>
  <c r="G842" i="3"/>
  <c r="H842" i="3"/>
  <c r="G843" i="3"/>
  <c r="H843" i="3"/>
  <c r="G844" i="3"/>
  <c r="H844" i="3"/>
  <c r="G845" i="3"/>
  <c r="H845" i="3"/>
  <c r="G846" i="3"/>
  <c r="H846" i="3"/>
  <c r="G847" i="3"/>
  <c r="H847" i="3"/>
  <c r="G848" i="3"/>
  <c r="H848" i="3"/>
  <c r="G849" i="3"/>
  <c r="H849" i="3"/>
  <c r="G850" i="3"/>
  <c r="H850" i="3"/>
  <c r="G851" i="3"/>
  <c r="H851" i="3"/>
  <c r="G852" i="3"/>
  <c r="H852" i="3"/>
  <c r="G853" i="3"/>
  <c r="H853" i="3"/>
  <c r="G854" i="3"/>
  <c r="H854" i="3"/>
  <c r="G855" i="3"/>
  <c r="H855" i="3"/>
  <c r="G856" i="3"/>
  <c r="H856" i="3"/>
  <c r="G857" i="3"/>
  <c r="H857" i="3"/>
  <c r="G858" i="3"/>
  <c r="H858" i="3"/>
  <c r="G859" i="3"/>
  <c r="H859" i="3"/>
  <c r="G860" i="3"/>
  <c r="H860" i="3"/>
  <c r="G861" i="3"/>
  <c r="H861" i="3"/>
  <c r="G862" i="3"/>
  <c r="H862" i="3"/>
  <c r="G863" i="3"/>
  <c r="H863" i="3"/>
  <c r="G864" i="3"/>
  <c r="H864" i="3"/>
  <c r="G865" i="3"/>
  <c r="H865" i="3"/>
  <c r="G866" i="3"/>
  <c r="H866" i="3"/>
  <c r="G867" i="3"/>
  <c r="H867" i="3"/>
  <c r="G868" i="3"/>
  <c r="H868" i="3"/>
  <c r="G869" i="3"/>
  <c r="H869" i="3"/>
  <c r="G870" i="3"/>
  <c r="H870" i="3"/>
  <c r="G871" i="3"/>
  <c r="H871" i="3"/>
  <c r="G872" i="3"/>
  <c r="H872" i="3"/>
  <c r="G873" i="3"/>
  <c r="H873" i="3"/>
  <c r="G874" i="3"/>
  <c r="H874" i="3"/>
  <c r="G875" i="3"/>
  <c r="H875" i="3"/>
  <c r="G876" i="3"/>
  <c r="H876" i="3"/>
  <c r="G877" i="3"/>
  <c r="H877" i="3"/>
  <c r="G878" i="3"/>
  <c r="H878" i="3"/>
  <c r="G879" i="3"/>
  <c r="H879" i="3"/>
  <c r="G880" i="3"/>
  <c r="H880" i="3"/>
  <c r="G881" i="3"/>
  <c r="H881" i="3"/>
  <c r="G882" i="3"/>
  <c r="H882" i="3"/>
  <c r="G883" i="3"/>
  <c r="H883" i="3"/>
  <c r="G884" i="3"/>
  <c r="H884" i="3"/>
  <c r="G885" i="3"/>
  <c r="H885" i="3"/>
  <c r="G886" i="3"/>
  <c r="H886" i="3"/>
  <c r="G887" i="3"/>
  <c r="H887" i="3"/>
  <c r="G888" i="3"/>
  <c r="H888" i="3"/>
  <c r="G889" i="3"/>
  <c r="H889" i="3"/>
  <c r="G890" i="3"/>
  <c r="H890" i="3"/>
  <c r="G891" i="3"/>
  <c r="H891" i="3"/>
  <c r="G892" i="3"/>
  <c r="H892" i="3"/>
  <c r="G893" i="3"/>
  <c r="H893" i="3"/>
  <c r="G894" i="3"/>
  <c r="H894" i="3"/>
  <c r="G895" i="3"/>
  <c r="H895" i="3"/>
  <c r="G896" i="3"/>
  <c r="H896" i="3"/>
  <c r="G897" i="3"/>
  <c r="H897" i="3"/>
  <c r="G898" i="3"/>
  <c r="H898" i="3"/>
  <c r="G899" i="3"/>
  <c r="H899" i="3"/>
  <c r="G900" i="3"/>
  <c r="H900" i="3"/>
  <c r="G901" i="3"/>
  <c r="H901" i="3"/>
  <c r="G902" i="3"/>
  <c r="H902" i="3"/>
  <c r="G903" i="3"/>
  <c r="H903" i="3"/>
  <c r="G904" i="3"/>
  <c r="H904" i="3"/>
  <c r="G905" i="3"/>
  <c r="H905" i="3"/>
  <c r="G906" i="3"/>
  <c r="H906" i="3"/>
  <c r="G907" i="3"/>
  <c r="H907" i="3"/>
  <c r="G908" i="3"/>
  <c r="H908" i="3"/>
  <c r="G909" i="3"/>
  <c r="H909" i="3"/>
  <c r="G910" i="3"/>
  <c r="H910" i="3"/>
  <c r="G911" i="3"/>
  <c r="H911" i="3"/>
  <c r="G912" i="3"/>
  <c r="H912" i="3"/>
  <c r="G913" i="3"/>
  <c r="H913" i="3"/>
  <c r="G914" i="3"/>
  <c r="H914" i="3"/>
  <c r="G915" i="3"/>
  <c r="H915" i="3"/>
  <c r="G916" i="3"/>
  <c r="H916" i="3"/>
  <c r="G917" i="3"/>
  <c r="H917" i="3"/>
  <c r="G918" i="3"/>
  <c r="H918" i="3"/>
  <c r="G919" i="3"/>
  <c r="H919" i="3"/>
  <c r="G920" i="3"/>
  <c r="H920" i="3"/>
  <c r="G921" i="3"/>
  <c r="H921" i="3"/>
  <c r="G922" i="3"/>
  <c r="H922" i="3"/>
  <c r="G923" i="3"/>
  <c r="H923" i="3"/>
  <c r="G924" i="3"/>
  <c r="H924" i="3"/>
  <c r="G925" i="3"/>
  <c r="H925" i="3"/>
  <c r="G926" i="3"/>
  <c r="H926" i="3"/>
  <c r="G927" i="3"/>
  <c r="H927" i="3"/>
  <c r="G928" i="3"/>
  <c r="H928" i="3"/>
  <c r="G929" i="3"/>
  <c r="H929" i="3"/>
  <c r="G930" i="3"/>
  <c r="H930" i="3"/>
  <c r="G931" i="3"/>
  <c r="H931" i="3"/>
  <c r="G932" i="3"/>
  <c r="H932" i="3"/>
  <c r="G933" i="3"/>
  <c r="H933" i="3"/>
  <c r="G934" i="3"/>
  <c r="H934" i="3"/>
  <c r="G935" i="3"/>
  <c r="H935" i="3"/>
  <c r="G936" i="3"/>
  <c r="H936" i="3"/>
  <c r="G937" i="3"/>
  <c r="H937" i="3"/>
  <c r="G938" i="3"/>
  <c r="H938" i="3"/>
  <c r="G939" i="3"/>
  <c r="H939" i="3"/>
  <c r="G940" i="3"/>
  <c r="H940" i="3"/>
  <c r="G941" i="3"/>
  <c r="H941" i="3"/>
  <c r="G942" i="3"/>
  <c r="H942" i="3"/>
  <c r="G943" i="3"/>
  <c r="H943" i="3"/>
  <c r="G944" i="3"/>
  <c r="H944" i="3"/>
  <c r="G945" i="3"/>
  <c r="H945" i="3"/>
  <c r="G946" i="3"/>
  <c r="H946" i="3"/>
  <c r="G947" i="3"/>
  <c r="H947" i="3"/>
  <c r="G948" i="3"/>
  <c r="H948" i="3"/>
  <c r="G949" i="3"/>
  <c r="H949" i="3"/>
  <c r="G950" i="3"/>
  <c r="H950" i="3"/>
  <c r="G951" i="3"/>
  <c r="H951" i="3"/>
  <c r="G952" i="3"/>
  <c r="H952" i="3"/>
  <c r="G953" i="3"/>
  <c r="H953" i="3"/>
  <c r="G954" i="3"/>
  <c r="H954" i="3"/>
  <c r="G955" i="3"/>
  <c r="H955" i="3"/>
  <c r="G956" i="3"/>
  <c r="H956" i="3"/>
  <c r="G957" i="3"/>
  <c r="H957" i="3"/>
  <c r="G958" i="3"/>
  <c r="H958" i="3"/>
  <c r="G959" i="3"/>
  <c r="H959" i="3"/>
  <c r="G960" i="3"/>
  <c r="H960" i="3"/>
  <c r="G961" i="3"/>
  <c r="H961" i="3"/>
  <c r="G962" i="3"/>
  <c r="H962" i="3"/>
  <c r="G963" i="3"/>
  <c r="H963" i="3"/>
  <c r="G964" i="3"/>
  <c r="H964" i="3"/>
  <c r="G965" i="3"/>
  <c r="H965" i="3"/>
  <c r="G966" i="3"/>
  <c r="H966" i="3"/>
  <c r="G967" i="3"/>
  <c r="H967" i="3"/>
  <c r="G968" i="3"/>
  <c r="H968" i="3"/>
  <c r="G969" i="3"/>
  <c r="H969" i="3"/>
  <c r="G970" i="3"/>
  <c r="H970" i="3"/>
  <c r="G971" i="3"/>
  <c r="H971" i="3"/>
  <c r="G972" i="3"/>
  <c r="H972" i="3"/>
  <c r="G973" i="3"/>
  <c r="H973" i="3"/>
  <c r="G974" i="3"/>
  <c r="H974" i="3"/>
  <c r="G975" i="3"/>
  <c r="H975" i="3"/>
  <c r="G976" i="3"/>
  <c r="H976" i="3"/>
  <c r="G977" i="3"/>
  <c r="H977" i="3"/>
  <c r="G978" i="3"/>
  <c r="H978" i="3"/>
  <c r="G979" i="3"/>
  <c r="H979" i="3"/>
  <c r="G980" i="3"/>
  <c r="H980" i="3"/>
  <c r="G981" i="3"/>
  <c r="H981" i="3"/>
  <c r="G982" i="3"/>
  <c r="H982" i="3"/>
  <c r="G983" i="3"/>
  <c r="H983" i="3"/>
  <c r="G984" i="3"/>
  <c r="H984" i="3"/>
  <c r="G985" i="3"/>
  <c r="H985" i="3"/>
  <c r="G986" i="3"/>
  <c r="H986" i="3"/>
  <c r="G987" i="3"/>
  <c r="H987" i="3"/>
  <c r="G988" i="3"/>
  <c r="H988" i="3"/>
  <c r="G989" i="3"/>
  <c r="H989" i="3"/>
  <c r="G990" i="3"/>
  <c r="H990" i="3"/>
  <c r="G991" i="3"/>
  <c r="H991" i="3"/>
  <c r="G992" i="3"/>
  <c r="H992" i="3"/>
  <c r="G993" i="3"/>
  <c r="H993" i="3"/>
  <c r="G994" i="3"/>
  <c r="H994" i="3"/>
  <c r="G995" i="3"/>
  <c r="H995" i="3"/>
  <c r="G996" i="3"/>
  <c r="H996" i="3"/>
  <c r="G997" i="3"/>
  <c r="H997" i="3"/>
  <c r="G998" i="3"/>
  <c r="H998" i="3"/>
  <c r="G999" i="3"/>
  <c r="H999" i="3"/>
  <c r="G1000" i="3"/>
  <c r="H1000" i="3"/>
  <c r="G1001" i="3"/>
  <c r="H1001" i="3"/>
  <c r="G1002" i="3"/>
  <c r="H1002" i="3"/>
  <c r="G1003" i="3"/>
  <c r="H1003" i="3"/>
  <c r="G1004" i="3"/>
  <c r="H1004" i="3"/>
  <c r="G1005" i="3"/>
  <c r="H1005" i="3"/>
  <c r="G1006" i="3"/>
  <c r="H1006" i="3"/>
  <c r="G1007" i="3"/>
  <c r="H1007" i="3"/>
  <c r="G1008" i="3"/>
  <c r="H1008" i="3"/>
  <c r="G1009" i="3"/>
  <c r="H1009" i="3"/>
  <c r="G1010" i="3"/>
  <c r="H1010" i="3"/>
  <c r="G1011" i="3"/>
  <c r="H1011" i="3"/>
  <c r="G1012" i="3"/>
  <c r="H1012" i="3"/>
  <c r="G1013" i="3"/>
  <c r="H1013" i="3"/>
  <c r="G1014" i="3"/>
  <c r="H1014" i="3"/>
  <c r="G1015" i="3"/>
  <c r="H1015" i="3"/>
  <c r="G1016" i="3"/>
  <c r="H1016" i="3"/>
  <c r="G1017" i="3"/>
  <c r="H1017" i="3"/>
  <c r="G1018" i="3"/>
  <c r="H1018" i="3"/>
  <c r="G1019" i="3"/>
  <c r="H1019" i="3"/>
  <c r="G1020" i="3"/>
  <c r="H1020" i="3"/>
  <c r="G1021" i="3"/>
  <c r="H1021" i="3"/>
  <c r="G1022" i="3"/>
  <c r="H1022" i="3"/>
  <c r="G1023" i="3"/>
  <c r="H1023" i="3"/>
  <c r="G1024" i="3"/>
  <c r="H1024" i="3"/>
  <c r="G1025" i="3"/>
  <c r="H1025" i="3"/>
  <c r="G1026" i="3"/>
  <c r="H1026" i="3"/>
  <c r="G1027" i="3"/>
  <c r="H1027" i="3"/>
  <c r="G1028" i="3"/>
  <c r="H1028" i="3"/>
  <c r="G1029" i="3"/>
  <c r="H1029" i="3"/>
  <c r="G1030" i="3"/>
  <c r="H1030" i="3"/>
  <c r="G1031" i="3"/>
  <c r="H1031" i="3"/>
  <c r="G1032" i="3"/>
  <c r="H1032" i="3"/>
  <c r="G1033" i="3"/>
  <c r="H1033" i="3"/>
  <c r="G1034" i="3"/>
  <c r="H1034" i="3"/>
  <c r="G1035" i="3"/>
  <c r="H1035" i="3"/>
  <c r="G1036" i="3"/>
  <c r="H1036" i="3"/>
  <c r="G1037" i="3"/>
  <c r="H1037" i="3"/>
  <c r="G1038" i="3"/>
  <c r="H1038" i="3"/>
  <c r="G1039" i="3"/>
  <c r="H1039" i="3"/>
  <c r="G1040" i="3"/>
  <c r="H1040" i="3"/>
  <c r="G1041" i="3"/>
  <c r="H1041" i="3"/>
  <c r="G1042" i="3"/>
  <c r="H1042" i="3"/>
  <c r="G1043" i="3"/>
  <c r="H1043" i="3"/>
  <c r="G1044" i="3"/>
  <c r="H1044" i="3"/>
  <c r="G1045" i="3"/>
  <c r="H1045" i="3"/>
  <c r="G1046" i="3"/>
  <c r="H1046" i="3"/>
  <c r="G1047" i="3"/>
  <c r="H1047" i="3"/>
  <c r="G1048" i="3"/>
  <c r="H1048" i="3"/>
  <c r="G1049" i="3"/>
  <c r="H1049" i="3"/>
  <c r="G1050" i="3"/>
  <c r="H1050" i="3"/>
  <c r="G1051" i="3"/>
  <c r="H1051" i="3"/>
  <c r="G1052" i="3"/>
  <c r="H1052" i="3"/>
  <c r="G1053" i="3"/>
  <c r="H1053" i="3"/>
  <c r="G1054" i="3"/>
  <c r="H1054" i="3"/>
  <c r="G1055" i="3"/>
  <c r="H1055" i="3"/>
  <c r="G1056" i="3"/>
  <c r="H1056" i="3"/>
  <c r="G1057" i="3"/>
  <c r="H1057" i="3"/>
  <c r="G1058" i="3"/>
  <c r="H1058" i="3"/>
  <c r="G1059" i="3"/>
  <c r="H1059" i="3"/>
  <c r="G1060" i="3"/>
  <c r="H1060" i="3"/>
  <c r="G1061" i="3"/>
  <c r="H1061" i="3"/>
  <c r="G1062" i="3"/>
  <c r="H1062" i="3"/>
  <c r="G1063" i="3"/>
  <c r="H1063" i="3"/>
  <c r="G1064" i="3"/>
  <c r="H1064" i="3"/>
  <c r="G1065" i="3"/>
  <c r="H1065" i="3"/>
  <c r="G1066" i="3"/>
  <c r="H1066" i="3"/>
  <c r="G1067" i="3"/>
  <c r="H1067" i="3"/>
  <c r="G1068" i="3"/>
  <c r="H1068" i="3"/>
  <c r="G1069" i="3"/>
  <c r="H1069" i="3"/>
  <c r="G1070" i="3"/>
  <c r="H1070" i="3"/>
  <c r="G1071" i="3"/>
  <c r="H1071" i="3"/>
  <c r="G1072" i="3"/>
  <c r="H1072" i="3"/>
  <c r="G1073" i="3"/>
  <c r="H1073" i="3"/>
  <c r="G1074" i="3"/>
  <c r="H1074" i="3"/>
  <c r="G1075" i="3"/>
  <c r="H1075" i="3"/>
  <c r="G1076" i="3"/>
  <c r="H1076" i="3"/>
  <c r="G1077" i="3"/>
  <c r="H1077" i="3"/>
  <c r="G1078" i="3"/>
  <c r="H1078" i="3"/>
  <c r="G1079" i="3"/>
  <c r="H1079" i="3"/>
  <c r="G1080" i="3"/>
  <c r="H1080" i="3"/>
  <c r="G1081" i="3"/>
  <c r="H1081" i="3"/>
  <c r="G1082" i="3"/>
  <c r="H1082" i="3"/>
  <c r="G1083" i="3"/>
  <c r="H1083" i="3"/>
  <c r="G1084" i="3"/>
  <c r="H1084" i="3"/>
  <c r="G1085" i="3"/>
  <c r="H1085" i="3"/>
  <c r="G1086" i="3"/>
  <c r="H1086" i="3"/>
  <c r="G1087" i="3"/>
  <c r="H1087" i="3"/>
  <c r="G1088" i="3"/>
  <c r="H1088" i="3"/>
  <c r="G1089" i="3"/>
  <c r="H1089" i="3"/>
  <c r="G1090" i="3"/>
  <c r="H1090" i="3"/>
  <c r="G1091" i="3"/>
  <c r="H1091" i="3"/>
  <c r="G1092" i="3"/>
  <c r="H1092" i="3"/>
  <c r="G1093" i="3"/>
  <c r="H1093" i="3"/>
  <c r="G1094" i="3"/>
  <c r="H1094" i="3"/>
  <c r="G1095" i="3"/>
  <c r="H1095" i="3"/>
  <c r="G1096" i="3"/>
  <c r="H1096" i="3"/>
  <c r="G1097" i="3"/>
  <c r="H1097" i="3"/>
  <c r="G1098" i="3"/>
  <c r="H1098" i="3"/>
  <c r="G1099" i="3"/>
  <c r="H1099" i="3"/>
  <c r="G1100" i="3"/>
  <c r="H1100" i="3"/>
  <c r="G1101" i="3"/>
  <c r="H1101" i="3"/>
  <c r="G1102" i="3"/>
  <c r="H1102" i="3"/>
  <c r="G1103" i="3"/>
  <c r="H1103" i="3"/>
  <c r="G1104" i="3"/>
  <c r="H1104" i="3"/>
  <c r="G1105" i="3"/>
  <c r="H1105" i="3"/>
  <c r="G1106" i="3"/>
  <c r="H1106" i="3"/>
  <c r="G1107" i="3"/>
  <c r="H1107" i="3"/>
  <c r="G1108" i="3"/>
  <c r="H1108" i="3"/>
  <c r="G1109" i="3"/>
  <c r="H1109" i="3"/>
  <c r="G1110" i="3"/>
  <c r="H1110" i="3"/>
  <c r="G1111" i="3"/>
  <c r="H1111" i="3"/>
  <c r="G1112" i="3"/>
  <c r="H1112" i="3"/>
  <c r="G1113" i="3"/>
  <c r="H1113" i="3"/>
  <c r="G1114" i="3"/>
  <c r="H1114" i="3"/>
  <c r="G1115" i="3"/>
  <c r="H1115" i="3"/>
  <c r="G1116" i="3"/>
  <c r="H1116" i="3"/>
  <c r="G1117" i="3"/>
  <c r="H1117" i="3"/>
  <c r="G1118" i="3"/>
  <c r="H1118" i="3"/>
  <c r="G1119" i="3"/>
  <c r="H1119" i="3"/>
  <c r="G1120" i="3"/>
  <c r="H1120" i="3"/>
  <c r="G1121" i="3"/>
  <c r="H1121" i="3"/>
  <c r="G1122" i="3"/>
  <c r="H1122" i="3"/>
  <c r="G1123" i="3"/>
  <c r="H1123" i="3"/>
  <c r="G1124" i="3"/>
  <c r="H1124" i="3"/>
  <c r="G1125" i="3"/>
  <c r="H1125" i="3"/>
  <c r="G1126" i="3"/>
  <c r="H1126" i="3"/>
  <c r="G1127" i="3"/>
  <c r="H1127" i="3"/>
  <c r="G1128" i="3"/>
  <c r="H1128" i="3"/>
  <c r="G1129" i="3"/>
  <c r="H1129" i="3"/>
  <c r="G1130" i="3"/>
  <c r="H1130" i="3"/>
  <c r="G1131" i="3"/>
  <c r="H1131" i="3"/>
  <c r="G1132" i="3"/>
  <c r="H1132" i="3"/>
  <c r="G1133" i="3"/>
  <c r="H1133" i="3"/>
  <c r="G1134" i="3"/>
  <c r="H1134" i="3"/>
  <c r="G1135" i="3"/>
  <c r="H1135" i="3"/>
  <c r="G1136" i="3"/>
  <c r="H1136" i="3"/>
  <c r="G1137" i="3"/>
  <c r="H1137" i="3"/>
  <c r="G1138" i="3"/>
  <c r="H1138" i="3"/>
  <c r="G1139" i="3"/>
  <c r="H1139" i="3"/>
  <c r="G1140" i="3"/>
  <c r="H1140" i="3"/>
  <c r="G1141" i="3"/>
  <c r="H1141" i="3"/>
  <c r="G1142" i="3"/>
  <c r="H1142" i="3"/>
  <c r="G1143" i="3"/>
  <c r="H1143" i="3"/>
  <c r="G1144" i="3"/>
  <c r="H1144" i="3"/>
  <c r="G1145" i="3"/>
  <c r="H1145" i="3"/>
  <c r="G1146" i="3"/>
  <c r="H1146" i="3"/>
  <c r="G1147" i="3"/>
  <c r="H1147" i="3"/>
  <c r="G1148" i="3"/>
  <c r="H1148" i="3"/>
  <c r="G1149" i="3"/>
  <c r="H1149" i="3"/>
  <c r="G1150" i="3"/>
  <c r="H1150" i="3"/>
  <c r="G1151" i="3"/>
  <c r="H1151" i="3"/>
  <c r="G1152" i="3"/>
  <c r="H1152" i="3"/>
  <c r="G1153" i="3"/>
  <c r="H1153" i="3"/>
  <c r="G1154" i="3"/>
  <c r="H1154" i="3"/>
  <c r="G1155" i="3"/>
  <c r="H1155" i="3"/>
  <c r="G1156" i="3"/>
  <c r="H1156" i="3"/>
  <c r="G1157" i="3"/>
  <c r="H1157" i="3"/>
  <c r="G1158" i="3"/>
  <c r="H1158" i="3"/>
  <c r="G1159" i="3"/>
  <c r="H1159" i="3"/>
  <c r="G1160" i="3"/>
  <c r="H1160" i="3"/>
  <c r="G1161" i="3"/>
  <c r="H1161" i="3"/>
  <c r="G1162" i="3"/>
  <c r="H1162" i="3"/>
  <c r="G1163" i="3"/>
  <c r="H1163" i="3"/>
  <c r="G1164" i="3"/>
  <c r="H1164" i="3"/>
  <c r="G1165" i="3"/>
  <c r="H1165" i="3"/>
  <c r="G1166" i="3"/>
  <c r="H1166" i="3"/>
  <c r="G1167" i="3"/>
  <c r="H1167" i="3"/>
  <c r="G1168" i="3"/>
  <c r="H1168" i="3"/>
  <c r="G1169" i="3"/>
  <c r="H1169" i="3"/>
  <c r="G1170" i="3"/>
  <c r="H1170" i="3"/>
  <c r="G1171" i="3"/>
  <c r="H1171" i="3"/>
  <c r="G1172" i="3"/>
  <c r="H1172" i="3"/>
  <c r="G1173" i="3"/>
  <c r="H1173" i="3"/>
  <c r="G1174" i="3"/>
  <c r="H1174" i="3"/>
  <c r="G1175" i="3"/>
  <c r="H1175" i="3"/>
  <c r="G1176" i="3"/>
  <c r="H1176" i="3"/>
  <c r="G1177" i="3"/>
  <c r="H1177" i="3"/>
  <c r="G1178" i="3"/>
  <c r="H1178" i="3"/>
  <c r="G1179" i="3"/>
  <c r="H1179" i="3"/>
  <c r="G1180" i="3"/>
  <c r="H1180" i="3"/>
  <c r="G1181" i="3"/>
  <c r="H1181" i="3"/>
  <c r="G1182" i="3"/>
  <c r="H1182" i="3"/>
  <c r="G1183" i="3"/>
  <c r="H1183" i="3"/>
  <c r="G1184" i="3"/>
  <c r="H1184" i="3"/>
  <c r="G1185" i="3"/>
  <c r="H1185" i="3"/>
  <c r="G1186" i="3"/>
  <c r="H1186" i="3"/>
  <c r="G1187" i="3"/>
  <c r="H1187" i="3"/>
  <c r="G1188" i="3"/>
  <c r="H1188" i="3"/>
  <c r="G1189" i="3"/>
  <c r="H1189" i="3"/>
  <c r="G1190" i="3"/>
  <c r="H1190" i="3"/>
  <c r="G1191" i="3"/>
  <c r="H1191" i="3"/>
  <c r="G1192" i="3"/>
  <c r="H1192" i="3"/>
  <c r="G1193" i="3"/>
  <c r="H1193" i="3"/>
  <c r="G1194" i="3"/>
  <c r="H1194" i="3"/>
  <c r="G1195" i="3"/>
  <c r="H1195" i="3"/>
  <c r="G1196" i="3"/>
  <c r="H1196" i="3"/>
  <c r="G1197" i="3"/>
  <c r="H1197" i="3"/>
  <c r="G1198" i="3"/>
  <c r="H1198" i="3"/>
  <c r="G1199" i="3"/>
  <c r="H1199" i="3"/>
  <c r="G1200" i="3"/>
  <c r="H1200" i="3"/>
  <c r="G1201" i="3"/>
  <c r="H1201" i="3"/>
  <c r="G1202" i="3"/>
  <c r="H1202" i="3"/>
  <c r="G1203" i="3"/>
  <c r="H1203" i="3"/>
  <c r="G1204" i="3"/>
  <c r="H1204" i="3"/>
  <c r="G1205" i="3"/>
  <c r="H1205" i="3"/>
  <c r="G1206" i="3"/>
  <c r="H1206" i="3"/>
  <c r="G1207" i="3"/>
  <c r="H1207" i="3"/>
  <c r="G1208" i="3"/>
  <c r="H1208" i="3"/>
  <c r="G1209" i="3"/>
  <c r="H1209" i="3"/>
  <c r="G1210" i="3"/>
  <c r="H1210" i="3"/>
  <c r="G1211" i="3"/>
  <c r="H1211" i="3"/>
  <c r="G1212" i="3"/>
  <c r="H1212" i="3"/>
  <c r="G1213" i="3"/>
  <c r="H1213" i="3"/>
  <c r="G1214" i="3"/>
  <c r="H1214" i="3"/>
  <c r="G1215" i="3"/>
  <c r="H1215" i="3"/>
  <c r="G1216" i="3"/>
  <c r="H1216" i="3"/>
  <c r="G1217" i="3"/>
  <c r="H1217" i="3"/>
  <c r="G1218" i="3"/>
  <c r="H1218" i="3"/>
  <c r="G1219" i="3"/>
  <c r="H1219" i="3"/>
  <c r="G1220" i="3"/>
  <c r="H1220" i="3"/>
  <c r="G1221" i="3"/>
  <c r="H1221" i="3"/>
  <c r="G1222" i="3"/>
  <c r="H1222" i="3"/>
  <c r="G1223" i="3"/>
  <c r="H1223" i="3"/>
  <c r="G1224" i="3"/>
  <c r="H1224" i="3"/>
  <c r="G1225" i="3"/>
  <c r="H1225" i="3"/>
  <c r="G1226" i="3"/>
  <c r="H1226" i="3"/>
  <c r="G1227" i="3"/>
  <c r="H1227" i="3"/>
  <c r="G1228" i="3"/>
  <c r="H1228" i="3"/>
  <c r="G1229" i="3"/>
  <c r="H1229" i="3"/>
  <c r="G1230" i="3"/>
  <c r="H1230" i="3"/>
  <c r="G1231" i="3"/>
  <c r="H1231" i="3"/>
  <c r="G1232" i="3"/>
  <c r="H1232" i="3"/>
  <c r="G1233" i="3"/>
  <c r="H1233" i="3"/>
  <c r="G1234" i="3"/>
  <c r="H1234" i="3"/>
  <c r="G1235" i="3"/>
  <c r="H1235" i="3"/>
  <c r="G1236" i="3"/>
  <c r="H1236" i="3"/>
  <c r="G1237" i="3"/>
  <c r="H1237" i="3"/>
  <c r="G1238" i="3"/>
  <c r="H1238" i="3"/>
  <c r="G1239" i="3"/>
  <c r="H1239" i="3"/>
  <c r="G1240" i="3"/>
  <c r="H1240" i="3"/>
  <c r="G1241" i="3"/>
  <c r="H1241" i="3"/>
  <c r="G1242" i="3"/>
  <c r="H1242" i="3"/>
  <c r="G1243" i="3"/>
  <c r="H1243" i="3"/>
  <c r="G1244" i="3"/>
  <c r="H1244" i="3"/>
  <c r="G1245" i="3"/>
  <c r="H1245" i="3"/>
  <c r="G1246" i="3"/>
  <c r="H1246" i="3"/>
  <c r="G1247" i="3"/>
  <c r="H1247" i="3"/>
  <c r="G1248" i="3"/>
  <c r="H1248" i="3"/>
  <c r="G1249" i="3"/>
  <c r="H1249" i="3"/>
  <c r="G1250" i="3"/>
  <c r="H1250" i="3"/>
  <c r="G1251" i="3"/>
  <c r="H1251" i="3"/>
  <c r="G1252" i="3"/>
  <c r="H1252" i="3"/>
  <c r="G1253" i="3"/>
  <c r="H1253" i="3"/>
  <c r="G1254" i="3"/>
  <c r="H1254" i="3"/>
  <c r="G1255" i="3"/>
  <c r="H1255" i="3"/>
  <c r="G1256" i="3"/>
  <c r="H1256" i="3"/>
  <c r="G1257" i="3"/>
  <c r="H1257" i="3"/>
  <c r="G1258" i="3"/>
  <c r="H1258" i="3"/>
  <c r="G1259" i="3"/>
  <c r="H1259" i="3"/>
  <c r="G1260" i="3"/>
  <c r="H1260" i="3"/>
  <c r="G1261" i="3"/>
  <c r="H1261" i="3"/>
  <c r="G1262" i="3"/>
  <c r="H1262" i="3"/>
  <c r="G1263" i="3"/>
  <c r="H1263" i="3"/>
  <c r="G1264" i="3"/>
  <c r="H1264" i="3"/>
  <c r="G1265" i="3"/>
  <c r="H1265" i="3"/>
  <c r="G1266" i="3"/>
  <c r="H1266" i="3"/>
  <c r="G1267" i="3"/>
  <c r="H1267" i="3"/>
  <c r="G1268" i="3"/>
  <c r="H1268" i="3"/>
  <c r="G1269" i="3"/>
  <c r="H1269" i="3"/>
  <c r="G1270" i="3"/>
  <c r="H1270" i="3"/>
  <c r="G1271" i="3"/>
  <c r="H1271" i="3"/>
  <c r="G1272" i="3"/>
  <c r="H1272" i="3"/>
  <c r="G1273" i="3"/>
  <c r="H1273" i="3"/>
  <c r="G1274" i="3"/>
  <c r="H1274" i="3"/>
  <c r="G1275" i="3"/>
  <c r="H1275" i="3"/>
  <c r="G1276" i="3"/>
  <c r="H1276" i="3"/>
  <c r="G1277" i="3"/>
  <c r="H1277" i="3"/>
  <c r="G1278" i="3"/>
  <c r="H1278" i="3"/>
  <c r="G1279" i="3"/>
  <c r="H1279" i="3"/>
  <c r="G1280" i="3"/>
  <c r="H1280" i="3"/>
  <c r="G1281" i="3"/>
  <c r="H1281" i="3"/>
  <c r="G1282" i="3"/>
  <c r="H1282" i="3"/>
  <c r="G1283" i="3"/>
  <c r="H1283" i="3"/>
  <c r="G1284" i="3"/>
  <c r="H1284" i="3"/>
  <c r="G1285" i="3"/>
  <c r="H1285" i="3"/>
  <c r="G1286" i="3"/>
  <c r="H1286" i="3"/>
  <c r="G1287" i="3"/>
  <c r="H1287" i="3"/>
  <c r="G1288" i="3"/>
  <c r="H1288" i="3"/>
  <c r="G1289" i="3"/>
  <c r="H1289" i="3"/>
  <c r="G1290" i="3"/>
  <c r="H1290" i="3"/>
  <c r="G1291" i="3"/>
  <c r="H1291" i="3"/>
  <c r="G1292" i="3"/>
  <c r="H1292" i="3"/>
  <c r="G1293" i="3"/>
  <c r="H1293" i="3"/>
  <c r="G1294" i="3"/>
  <c r="H1294" i="3"/>
  <c r="G1295" i="3"/>
  <c r="H1295" i="3"/>
  <c r="G1296" i="3"/>
  <c r="H1296" i="3"/>
  <c r="G1297" i="3"/>
  <c r="H1297" i="3"/>
  <c r="G1298" i="3"/>
  <c r="H1298" i="3"/>
  <c r="G1299" i="3"/>
  <c r="H1299" i="3"/>
  <c r="G1300" i="3"/>
  <c r="H1300" i="3"/>
  <c r="G1301" i="3"/>
  <c r="H1301" i="3"/>
  <c r="G1302" i="3"/>
  <c r="H1302" i="3"/>
  <c r="G1303" i="3"/>
  <c r="H1303" i="3"/>
  <c r="G1304" i="3"/>
  <c r="H1304" i="3"/>
  <c r="G1305" i="3"/>
  <c r="H1305" i="3"/>
  <c r="G1306" i="3"/>
  <c r="H1306" i="3"/>
  <c r="G1307" i="3"/>
  <c r="H1307" i="3"/>
  <c r="G1308" i="3"/>
  <c r="H1308" i="3"/>
  <c r="G1309" i="3"/>
  <c r="H1309" i="3"/>
  <c r="G1310" i="3"/>
  <c r="H1310" i="3"/>
  <c r="G1311" i="3"/>
  <c r="H1311" i="3"/>
  <c r="G1312" i="3"/>
  <c r="H1312" i="3"/>
  <c r="G1313" i="3"/>
  <c r="H1313" i="3"/>
  <c r="G1314" i="3"/>
  <c r="H1314" i="3"/>
  <c r="G1315" i="3"/>
  <c r="H1315" i="3"/>
  <c r="G1316" i="3"/>
  <c r="H1316" i="3"/>
  <c r="G1317" i="3"/>
  <c r="H1317" i="3"/>
  <c r="G1318" i="3"/>
  <c r="H1318" i="3"/>
  <c r="G1319" i="3"/>
  <c r="H1319" i="3"/>
  <c r="G1320" i="3"/>
  <c r="H1320" i="3"/>
  <c r="G1321" i="3"/>
  <c r="H1321" i="3"/>
  <c r="G1322" i="3"/>
  <c r="H1322" i="3"/>
  <c r="G1323" i="3"/>
  <c r="H1323" i="3"/>
  <c r="G1324" i="3"/>
  <c r="H1324" i="3"/>
  <c r="G1325" i="3"/>
  <c r="H1325" i="3"/>
  <c r="G1326" i="3"/>
  <c r="H1326" i="3"/>
  <c r="G1327" i="3"/>
  <c r="H1327" i="3"/>
  <c r="G1328" i="3"/>
  <c r="H1328" i="3"/>
  <c r="G1329" i="3"/>
  <c r="H1329" i="3"/>
  <c r="G1330" i="3"/>
  <c r="H1330" i="3"/>
  <c r="G1331" i="3"/>
  <c r="H1331" i="3"/>
  <c r="G1332" i="3"/>
  <c r="H1332" i="3"/>
  <c r="G1333" i="3"/>
  <c r="H1333" i="3"/>
  <c r="G1334" i="3"/>
  <c r="H1334" i="3"/>
  <c r="G1335" i="3"/>
  <c r="H1335" i="3"/>
  <c r="G1336" i="3"/>
  <c r="H1336" i="3"/>
  <c r="G1337" i="3"/>
  <c r="H1337" i="3"/>
  <c r="G1338" i="3"/>
  <c r="H1338" i="3"/>
  <c r="G1339" i="3"/>
  <c r="H1339" i="3"/>
  <c r="G1340" i="3"/>
  <c r="H1340" i="3"/>
  <c r="G1341" i="3"/>
  <c r="H1341" i="3"/>
  <c r="G1342" i="3"/>
  <c r="H1342" i="3"/>
  <c r="G1343" i="3"/>
  <c r="H1343" i="3"/>
  <c r="G1344" i="3"/>
  <c r="H1344" i="3"/>
  <c r="G1345" i="3"/>
  <c r="H1345" i="3"/>
  <c r="G1346" i="3"/>
  <c r="H1346" i="3"/>
  <c r="G1347" i="3"/>
  <c r="H1347" i="3"/>
  <c r="G1348" i="3"/>
  <c r="H1348" i="3"/>
  <c r="G1349" i="3"/>
  <c r="H1349" i="3"/>
  <c r="G1350" i="3"/>
  <c r="H1350" i="3"/>
  <c r="G1351" i="3"/>
  <c r="H1351" i="3"/>
  <c r="G1352" i="3"/>
  <c r="H1352" i="3"/>
  <c r="G1353" i="3"/>
  <c r="H1353" i="3"/>
  <c r="G1354" i="3"/>
  <c r="H1354" i="3"/>
  <c r="G1355" i="3"/>
  <c r="H1355" i="3"/>
  <c r="G1356" i="3"/>
  <c r="H1356" i="3"/>
  <c r="G1357" i="3"/>
  <c r="H1357" i="3"/>
  <c r="G1358" i="3"/>
  <c r="H1358" i="3"/>
  <c r="G1359" i="3"/>
  <c r="H1359" i="3"/>
  <c r="G1360" i="3"/>
  <c r="H1360" i="3"/>
  <c r="G1361" i="3"/>
  <c r="H1361" i="3"/>
  <c r="G1362" i="3"/>
  <c r="H1362" i="3"/>
  <c r="G1363" i="3"/>
  <c r="H1363" i="3"/>
  <c r="G1364" i="3"/>
  <c r="H1364" i="3"/>
  <c r="G1365" i="3"/>
  <c r="H1365" i="3"/>
  <c r="G1366" i="3"/>
  <c r="H1366" i="3"/>
  <c r="G1367" i="3"/>
  <c r="H1367" i="3"/>
  <c r="G1368" i="3"/>
  <c r="H1368" i="3"/>
  <c r="G1369" i="3"/>
  <c r="H1369" i="3"/>
  <c r="G1370" i="3"/>
  <c r="H1370" i="3"/>
  <c r="G1371" i="3"/>
  <c r="H1371" i="3"/>
  <c r="G1372" i="3"/>
  <c r="H1372" i="3"/>
  <c r="G1373" i="3"/>
  <c r="H1373" i="3"/>
  <c r="G1374" i="3"/>
  <c r="H1374" i="3"/>
  <c r="G1375" i="3"/>
  <c r="H1375" i="3"/>
  <c r="G1376" i="3"/>
  <c r="H1376" i="3"/>
  <c r="G1377" i="3"/>
  <c r="H1377" i="3"/>
  <c r="G1378" i="3"/>
  <c r="H1378" i="3"/>
  <c r="G1379" i="3"/>
  <c r="H1379" i="3"/>
  <c r="G1380" i="3"/>
  <c r="H1380" i="3"/>
  <c r="G1381" i="3"/>
  <c r="H1381" i="3"/>
  <c r="G1382" i="3"/>
  <c r="H1382" i="3"/>
  <c r="G1383" i="3"/>
  <c r="H1383" i="3"/>
  <c r="G1384" i="3"/>
  <c r="H1384" i="3"/>
  <c r="G1385" i="3"/>
  <c r="H1385" i="3"/>
  <c r="G1386" i="3"/>
  <c r="H1386" i="3"/>
  <c r="G1387" i="3"/>
  <c r="H1387" i="3"/>
  <c r="G1388" i="3"/>
  <c r="H1388" i="3"/>
  <c r="G1389" i="3"/>
  <c r="H1389" i="3"/>
  <c r="G1390" i="3"/>
  <c r="H1390" i="3"/>
  <c r="G1391" i="3"/>
  <c r="H1391" i="3"/>
  <c r="G1392" i="3"/>
  <c r="H1392" i="3"/>
  <c r="G1393" i="3"/>
  <c r="H1393" i="3"/>
  <c r="G1394" i="3"/>
  <c r="H1394" i="3"/>
  <c r="G1395" i="3"/>
  <c r="H1395" i="3"/>
  <c r="G1396" i="3"/>
  <c r="H1396" i="3"/>
  <c r="G1397" i="3"/>
  <c r="H1397" i="3"/>
  <c r="G1398" i="3"/>
  <c r="H1398" i="3"/>
  <c r="G1399" i="3"/>
  <c r="H1399" i="3"/>
  <c r="G1400" i="3"/>
  <c r="H1400" i="3"/>
  <c r="G1401" i="3"/>
  <c r="H1401" i="3"/>
  <c r="G1402" i="3"/>
  <c r="H1402" i="3"/>
  <c r="G1403" i="3"/>
  <c r="H1403" i="3"/>
  <c r="G1404" i="3"/>
  <c r="H1404" i="3"/>
  <c r="G1405" i="3"/>
  <c r="H1405" i="3"/>
  <c r="G1406" i="3"/>
  <c r="H1406" i="3"/>
  <c r="G1407" i="3"/>
  <c r="H1407" i="3"/>
  <c r="G1408" i="3"/>
  <c r="H1408" i="3"/>
  <c r="G1409" i="3"/>
  <c r="H1409" i="3"/>
  <c r="G1410" i="3"/>
  <c r="H1410" i="3"/>
  <c r="G1411" i="3"/>
  <c r="H1411" i="3"/>
  <c r="G1412" i="3"/>
  <c r="H1412" i="3"/>
  <c r="G1413" i="3"/>
  <c r="H1413" i="3"/>
  <c r="G1414" i="3"/>
  <c r="H1414" i="3"/>
  <c r="G1415" i="3"/>
  <c r="H1415" i="3"/>
  <c r="G1416" i="3"/>
  <c r="H1416" i="3"/>
  <c r="G1417" i="3"/>
  <c r="H1417" i="3"/>
  <c r="G1418" i="3"/>
  <c r="H1418" i="3"/>
  <c r="G1419" i="3"/>
  <c r="H1419" i="3"/>
  <c r="G1420" i="3"/>
  <c r="H1420" i="3"/>
  <c r="G1421" i="3"/>
  <c r="H1421" i="3"/>
  <c r="G1422" i="3"/>
  <c r="H1422" i="3"/>
  <c r="G1423" i="3"/>
  <c r="H1423" i="3"/>
  <c r="G1424" i="3"/>
  <c r="H1424" i="3"/>
  <c r="G1425" i="3"/>
  <c r="H1425" i="3"/>
  <c r="G1426" i="3"/>
  <c r="H1426" i="3"/>
  <c r="G1427" i="3"/>
  <c r="H1427" i="3"/>
  <c r="G1428" i="3"/>
  <c r="H1428" i="3"/>
  <c r="G1429" i="3"/>
  <c r="H1429" i="3"/>
  <c r="G1430" i="3"/>
  <c r="H1430" i="3"/>
  <c r="G1431" i="3"/>
  <c r="H1431" i="3"/>
  <c r="G1432" i="3"/>
  <c r="H1432" i="3"/>
  <c r="G1433" i="3"/>
  <c r="H1433" i="3"/>
  <c r="G1434" i="3"/>
  <c r="H1434" i="3"/>
  <c r="G1435" i="3"/>
  <c r="H1435" i="3"/>
  <c r="G1436" i="3"/>
  <c r="H1436" i="3"/>
  <c r="G1437" i="3"/>
  <c r="H1437" i="3"/>
  <c r="G1438" i="3"/>
  <c r="H1438" i="3"/>
  <c r="G1439" i="3"/>
  <c r="H1439" i="3"/>
  <c r="G1440" i="3"/>
  <c r="H1440" i="3"/>
  <c r="G1441" i="3"/>
  <c r="H1441" i="3"/>
  <c r="G1442" i="3"/>
  <c r="H1442" i="3"/>
  <c r="G1443" i="3"/>
  <c r="H1443" i="3"/>
  <c r="G1444" i="3"/>
  <c r="H1444" i="3"/>
  <c r="G1445" i="3"/>
  <c r="H1445" i="3"/>
  <c r="G1446" i="3"/>
  <c r="H1446" i="3"/>
  <c r="G1447" i="3"/>
  <c r="H1447" i="3"/>
  <c r="G1448" i="3"/>
  <c r="H1448" i="3"/>
  <c r="G1449" i="3"/>
  <c r="H1449" i="3"/>
  <c r="G1450" i="3"/>
  <c r="H1450" i="3"/>
  <c r="G1451" i="3"/>
  <c r="H1451" i="3"/>
  <c r="G1452" i="3"/>
  <c r="H1452" i="3"/>
  <c r="G1453" i="3"/>
  <c r="H1453" i="3"/>
  <c r="G1454" i="3"/>
  <c r="H1454" i="3"/>
  <c r="G1455" i="3"/>
  <c r="H1455" i="3"/>
  <c r="G1456" i="3"/>
  <c r="H1456" i="3"/>
  <c r="G1457" i="3"/>
  <c r="H1457" i="3"/>
  <c r="G1458" i="3"/>
  <c r="H1458" i="3"/>
  <c r="G1459" i="3"/>
  <c r="H1459" i="3"/>
  <c r="G1460" i="3"/>
  <c r="H1460" i="3"/>
  <c r="G1461" i="3"/>
  <c r="H1461" i="3"/>
  <c r="G1462" i="3"/>
  <c r="H1462" i="3"/>
  <c r="G1463" i="3"/>
  <c r="H1463" i="3"/>
  <c r="G1464" i="3"/>
  <c r="H1464" i="3"/>
  <c r="G1465" i="3"/>
  <c r="H1465" i="3"/>
  <c r="G1466" i="3"/>
  <c r="H1466" i="3"/>
  <c r="G1467" i="3"/>
  <c r="H1467" i="3"/>
  <c r="G1468" i="3"/>
  <c r="H1468" i="3"/>
  <c r="G1469" i="3"/>
  <c r="H1469" i="3"/>
  <c r="G1470" i="3"/>
  <c r="H1470" i="3"/>
  <c r="G1471" i="3"/>
  <c r="H1471" i="3"/>
  <c r="G1472" i="3"/>
  <c r="H1472" i="3"/>
  <c r="G1473" i="3"/>
  <c r="H1473" i="3"/>
  <c r="G1474" i="3"/>
  <c r="H1474" i="3"/>
  <c r="G1475" i="3"/>
  <c r="H1475" i="3"/>
  <c r="G1476" i="3"/>
  <c r="H1476" i="3"/>
  <c r="G1477" i="3"/>
  <c r="H1477" i="3"/>
  <c r="G1478" i="3"/>
  <c r="H1478" i="3"/>
  <c r="G1479" i="3"/>
  <c r="H1479" i="3"/>
  <c r="G1480" i="3"/>
  <c r="H1480" i="3"/>
  <c r="G1481" i="3"/>
  <c r="H1481" i="3"/>
  <c r="G1482" i="3"/>
  <c r="H1482" i="3"/>
  <c r="G1483" i="3"/>
  <c r="H1483" i="3"/>
  <c r="G1484" i="3"/>
  <c r="H1484" i="3"/>
  <c r="G1485" i="3"/>
  <c r="H1485" i="3"/>
  <c r="G1486" i="3"/>
  <c r="H1486" i="3"/>
  <c r="G1487" i="3"/>
  <c r="H1487" i="3"/>
  <c r="G1488" i="3"/>
  <c r="H1488" i="3"/>
  <c r="G1489" i="3"/>
  <c r="H1489" i="3"/>
  <c r="G1490" i="3"/>
  <c r="H1490" i="3"/>
  <c r="G1491" i="3"/>
  <c r="H1491" i="3"/>
  <c r="G1492" i="3"/>
  <c r="H1492" i="3"/>
  <c r="G1493" i="3"/>
  <c r="H1493" i="3"/>
  <c r="G1494" i="3"/>
  <c r="H1494" i="3"/>
  <c r="G1495" i="3"/>
  <c r="H1495" i="3"/>
  <c r="G1496" i="3"/>
  <c r="H1496" i="3"/>
  <c r="G1497" i="3"/>
  <c r="H1497" i="3"/>
  <c r="G1498" i="3"/>
  <c r="H1498" i="3"/>
  <c r="G1499" i="3"/>
  <c r="H1499" i="3"/>
  <c r="G1500" i="3"/>
  <c r="H1500" i="3"/>
  <c r="G1501" i="3"/>
  <c r="H1501" i="3"/>
  <c r="G1502" i="3"/>
  <c r="H1502" i="3"/>
  <c r="G1503" i="3"/>
  <c r="H1503" i="3"/>
  <c r="G1504" i="3"/>
  <c r="H1504" i="3"/>
  <c r="G1505" i="3"/>
  <c r="H1505" i="3"/>
  <c r="G1506" i="3"/>
  <c r="H1506" i="3"/>
  <c r="G1507" i="3"/>
  <c r="H1507" i="3"/>
  <c r="G1508" i="3"/>
  <c r="H1508" i="3"/>
  <c r="G1509" i="3"/>
  <c r="H1509" i="3"/>
  <c r="G1510" i="3"/>
  <c r="H1510" i="3"/>
  <c r="G1511" i="3"/>
  <c r="H1511" i="3"/>
  <c r="G1512" i="3"/>
  <c r="H1512" i="3"/>
  <c r="G1513" i="3"/>
  <c r="H1513" i="3"/>
  <c r="G1514" i="3"/>
  <c r="H1514" i="3"/>
  <c r="G1515" i="3"/>
  <c r="H1515" i="3"/>
  <c r="G1516" i="3"/>
  <c r="H1516" i="3"/>
  <c r="G1517" i="3"/>
  <c r="H1517" i="3"/>
  <c r="G1518" i="3"/>
  <c r="H1518" i="3"/>
  <c r="G1519" i="3"/>
  <c r="H1519" i="3"/>
  <c r="G1520" i="3"/>
  <c r="H1520" i="3"/>
  <c r="G1521" i="3"/>
  <c r="H1521" i="3"/>
  <c r="G1522" i="3"/>
  <c r="H1522" i="3"/>
  <c r="G1523" i="3"/>
  <c r="H1523" i="3"/>
  <c r="G1524" i="3"/>
  <c r="H1524" i="3"/>
  <c r="G1525" i="3"/>
  <c r="H1525" i="3"/>
  <c r="G1526" i="3"/>
  <c r="H1526" i="3"/>
  <c r="G1527" i="3"/>
  <c r="H1527" i="3"/>
  <c r="G1528" i="3"/>
  <c r="H1528" i="3"/>
  <c r="G1529" i="3"/>
  <c r="H1529" i="3"/>
  <c r="G1530" i="3"/>
  <c r="H1530" i="3"/>
  <c r="G1531" i="3"/>
  <c r="H1531" i="3"/>
  <c r="G1532" i="3"/>
  <c r="H1532" i="3"/>
  <c r="G1533" i="3"/>
  <c r="H1533" i="3"/>
  <c r="G1534" i="3"/>
  <c r="H1534" i="3"/>
  <c r="G1535" i="3"/>
  <c r="H1535" i="3"/>
  <c r="G1536" i="3"/>
  <c r="H1536" i="3"/>
  <c r="G1537" i="3"/>
  <c r="H1537" i="3"/>
  <c r="G1538" i="3"/>
  <c r="H1538" i="3"/>
  <c r="G1539" i="3"/>
  <c r="H1539" i="3"/>
  <c r="G1540" i="3"/>
  <c r="H1540" i="3"/>
  <c r="G1541" i="3"/>
  <c r="H1541" i="3"/>
  <c r="G1542" i="3"/>
  <c r="H1542" i="3"/>
  <c r="G1543" i="3"/>
  <c r="H1543" i="3"/>
  <c r="G1544" i="3"/>
  <c r="H1544" i="3"/>
  <c r="G1545" i="3"/>
  <c r="H1545" i="3"/>
  <c r="G1546" i="3"/>
  <c r="H1546" i="3"/>
  <c r="G1547" i="3"/>
  <c r="H1547" i="3"/>
  <c r="G1548" i="3"/>
  <c r="H1548" i="3"/>
  <c r="G1549" i="3"/>
  <c r="H1549" i="3"/>
  <c r="G1550" i="3"/>
  <c r="H1550" i="3"/>
  <c r="G1551" i="3"/>
  <c r="H1551" i="3"/>
  <c r="G1552" i="3"/>
  <c r="H1552" i="3"/>
  <c r="G1553" i="3"/>
  <c r="H1553" i="3"/>
  <c r="G1554" i="3"/>
  <c r="H1554" i="3"/>
  <c r="G1555" i="3"/>
  <c r="H1555" i="3"/>
  <c r="G1556" i="3"/>
  <c r="H1556" i="3"/>
  <c r="G1557" i="3"/>
  <c r="H1557" i="3"/>
  <c r="G1558" i="3"/>
  <c r="H1558" i="3"/>
  <c r="G1559" i="3"/>
  <c r="H1559" i="3"/>
  <c r="G1560" i="3"/>
  <c r="H1560" i="3"/>
  <c r="G1561" i="3"/>
  <c r="H1561" i="3"/>
  <c r="G1562" i="3"/>
  <c r="H1562" i="3"/>
  <c r="G1563" i="3"/>
  <c r="H1563" i="3"/>
  <c r="G1564" i="3"/>
  <c r="H1564" i="3"/>
  <c r="G1565" i="3"/>
  <c r="H1565" i="3"/>
  <c r="G1566" i="3"/>
  <c r="H1566" i="3"/>
  <c r="G1567" i="3"/>
  <c r="H1567" i="3"/>
  <c r="G1568" i="3"/>
  <c r="H1568" i="3"/>
  <c r="G1569" i="3"/>
  <c r="H1569" i="3"/>
  <c r="G1570" i="3"/>
  <c r="H1570" i="3"/>
  <c r="G1571" i="3"/>
  <c r="H1571" i="3"/>
  <c r="G1572" i="3"/>
  <c r="H1572" i="3"/>
  <c r="G1573" i="3"/>
  <c r="H1573" i="3"/>
  <c r="G1574" i="3"/>
  <c r="H1574" i="3"/>
  <c r="G1575" i="3"/>
  <c r="H1575" i="3"/>
  <c r="G1576" i="3"/>
  <c r="H1576" i="3"/>
  <c r="G1577" i="3"/>
  <c r="H1577" i="3"/>
  <c r="G1578" i="3"/>
  <c r="H1578" i="3"/>
  <c r="G1579" i="3"/>
  <c r="H1579" i="3"/>
  <c r="G1580" i="3"/>
  <c r="H1580" i="3"/>
  <c r="G1581" i="3"/>
  <c r="H1581" i="3"/>
  <c r="G1582" i="3"/>
  <c r="H1582" i="3"/>
  <c r="G1583" i="3"/>
  <c r="H1583" i="3"/>
  <c r="G1584" i="3"/>
  <c r="H1584" i="3"/>
  <c r="G1585" i="3"/>
  <c r="H1585" i="3"/>
  <c r="G1586" i="3"/>
  <c r="H1586" i="3"/>
  <c r="G1587" i="3"/>
  <c r="H1587" i="3"/>
  <c r="G1588" i="3"/>
  <c r="H1588" i="3"/>
  <c r="G1589" i="3"/>
  <c r="H1589" i="3"/>
  <c r="G1590" i="3"/>
  <c r="H1590" i="3"/>
  <c r="G1591" i="3"/>
  <c r="H1591" i="3"/>
  <c r="G1592" i="3"/>
  <c r="H1592" i="3"/>
  <c r="G1593" i="3"/>
  <c r="H1593" i="3"/>
  <c r="G1594" i="3"/>
  <c r="H1594" i="3"/>
  <c r="G1595" i="3"/>
  <c r="H1595" i="3"/>
  <c r="G1596" i="3"/>
  <c r="H1596" i="3"/>
  <c r="G1597" i="3"/>
  <c r="H1597" i="3"/>
  <c r="G1598" i="3"/>
  <c r="H1598" i="3"/>
  <c r="G1599" i="3"/>
  <c r="H1599" i="3"/>
  <c r="G1600" i="3"/>
  <c r="H1600" i="3"/>
  <c r="G1601" i="3"/>
  <c r="H1601" i="3"/>
  <c r="G1602" i="3"/>
  <c r="H1602" i="3"/>
  <c r="G1603" i="3"/>
  <c r="H1603" i="3"/>
  <c r="G1604" i="3"/>
  <c r="H1604" i="3"/>
  <c r="G1605" i="3"/>
  <c r="H1605" i="3"/>
  <c r="G1606" i="3"/>
  <c r="H1606" i="3"/>
  <c r="G1607" i="3"/>
  <c r="H1607" i="3"/>
  <c r="G1608" i="3"/>
  <c r="H1608" i="3"/>
  <c r="G1609" i="3"/>
  <c r="H1609" i="3"/>
  <c r="G1610" i="3"/>
  <c r="H1610" i="3"/>
  <c r="G1611" i="3"/>
  <c r="H1611" i="3"/>
  <c r="G1612" i="3"/>
  <c r="H1612" i="3"/>
  <c r="G1613" i="3"/>
  <c r="H1613" i="3"/>
  <c r="G1614" i="3"/>
  <c r="H1614" i="3"/>
  <c r="G1615" i="3"/>
  <c r="H1615" i="3"/>
  <c r="G1616" i="3"/>
  <c r="H1616" i="3"/>
  <c r="G1617" i="3"/>
  <c r="H1617" i="3"/>
  <c r="G1618" i="3"/>
  <c r="H1618" i="3"/>
  <c r="G1619" i="3"/>
  <c r="H1619" i="3"/>
  <c r="G1620" i="3"/>
  <c r="H1620" i="3"/>
  <c r="G1621" i="3"/>
  <c r="H1621" i="3"/>
  <c r="G1622" i="3"/>
  <c r="H1622" i="3"/>
  <c r="G1623" i="3"/>
  <c r="H1623" i="3"/>
  <c r="G1624" i="3"/>
  <c r="H1624" i="3"/>
  <c r="G1625" i="3"/>
  <c r="H1625" i="3"/>
  <c r="G1626" i="3"/>
  <c r="H1626" i="3"/>
  <c r="G1627" i="3"/>
  <c r="H1627" i="3"/>
  <c r="G1628" i="3"/>
  <c r="H1628" i="3"/>
  <c r="G1629" i="3"/>
  <c r="H1629" i="3"/>
  <c r="G1630" i="3"/>
  <c r="H1630" i="3"/>
  <c r="G1631" i="3"/>
  <c r="H1631" i="3"/>
  <c r="G1632" i="3"/>
  <c r="H1632" i="3"/>
  <c r="G1633" i="3"/>
  <c r="H1633" i="3"/>
  <c r="G1634" i="3"/>
  <c r="H1634" i="3"/>
  <c r="G1635" i="3"/>
  <c r="H1635" i="3"/>
  <c r="G1636" i="3"/>
  <c r="H1636" i="3"/>
  <c r="G1637" i="3"/>
  <c r="H1637" i="3"/>
  <c r="G1638" i="3"/>
  <c r="H1638" i="3"/>
  <c r="G1639" i="3"/>
  <c r="H1639" i="3"/>
  <c r="G1640" i="3"/>
  <c r="H1640" i="3"/>
  <c r="G1641" i="3"/>
  <c r="H1641" i="3"/>
  <c r="G1642" i="3"/>
  <c r="H1642" i="3"/>
  <c r="G1643" i="3"/>
  <c r="H1643" i="3"/>
  <c r="G1644" i="3"/>
  <c r="H1644" i="3"/>
  <c r="G1645" i="3"/>
  <c r="H1645" i="3"/>
  <c r="G1646" i="3"/>
  <c r="H1646" i="3"/>
  <c r="G1647" i="3"/>
  <c r="H1647" i="3"/>
  <c r="G1648" i="3"/>
  <c r="H1648" i="3"/>
  <c r="G1649" i="3"/>
  <c r="H1649" i="3"/>
  <c r="G1650" i="3"/>
  <c r="H1650" i="3"/>
  <c r="G1651" i="3"/>
  <c r="H1651" i="3"/>
  <c r="G1652" i="3"/>
  <c r="H1652" i="3"/>
  <c r="G1653" i="3"/>
  <c r="H1653" i="3"/>
  <c r="G1654" i="3"/>
  <c r="H1654" i="3"/>
  <c r="G1655" i="3"/>
  <c r="H1655" i="3"/>
  <c r="G1656" i="3"/>
  <c r="H1656" i="3"/>
  <c r="G1657" i="3"/>
  <c r="H1657" i="3"/>
  <c r="G1658" i="3"/>
  <c r="H1658" i="3"/>
  <c r="G1659" i="3"/>
  <c r="H1659" i="3"/>
  <c r="G1660" i="3"/>
  <c r="H1660" i="3"/>
  <c r="G1661" i="3"/>
  <c r="H1661" i="3"/>
  <c r="G1662" i="3"/>
  <c r="H1662" i="3"/>
  <c r="G1663" i="3"/>
  <c r="H1663" i="3"/>
  <c r="G1664" i="3"/>
  <c r="H1664" i="3"/>
  <c r="G1665" i="3"/>
  <c r="H1665" i="3"/>
  <c r="G1666" i="3"/>
  <c r="H1666" i="3"/>
  <c r="G1667" i="3"/>
  <c r="H1667" i="3"/>
  <c r="G1668" i="3"/>
  <c r="H1668" i="3"/>
  <c r="G1669" i="3"/>
  <c r="H1669" i="3"/>
  <c r="G1670" i="3"/>
  <c r="H1670" i="3"/>
  <c r="G1671" i="3"/>
  <c r="H1671" i="3"/>
  <c r="G1672" i="3"/>
  <c r="H1672" i="3"/>
  <c r="G1673" i="3"/>
  <c r="H1673" i="3"/>
  <c r="G1674" i="3"/>
  <c r="H1674" i="3"/>
  <c r="G1675" i="3"/>
  <c r="H1675" i="3"/>
  <c r="G1676" i="3"/>
  <c r="H1676" i="3"/>
  <c r="G1677" i="3"/>
  <c r="H1677" i="3"/>
  <c r="G1678" i="3"/>
  <c r="H1678" i="3"/>
  <c r="G1679" i="3"/>
  <c r="H1679" i="3"/>
  <c r="G1680" i="3"/>
  <c r="H1680" i="3"/>
  <c r="G1681" i="3"/>
  <c r="H1681" i="3"/>
  <c r="G1682" i="3"/>
  <c r="H1682" i="3"/>
  <c r="G1683" i="3"/>
  <c r="H1683" i="3"/>
  <c r="G1684" i="3"/>
  <c r="H1684" i="3"/>
  <c r="G1685" i="3"/>
  <c r="H1685" i="3"/>
  <c r="G1686" i="3"/>
  <c r="H1686" i="3"/>
  <c r="G1687" i="3"/>
  <c r="H1687" i="3"/>
  <c r="G1688" i="3"/>
  <c r="H1688" i="3"/>
  <c r="G1689" i="3"/>
  <c r="H1689" i="3"/>
  <c r="G1690" i="3"/>
  <c r="H1690" i="3"/>
  <c r="G1691" i="3"/>
  <c r="H1691" i="3"/>
  <c r="G1692" i="3"/>
  <c r="H1692" i="3"/>
  <c r="G1693" i="3"/>
  <c r="H1693" i="3"/>
  <c r="G1694" i="3"/>
  <c r="H1694" i="3"/>
  <c r="G1695" i="3"/>
  <c r="H1695" i="3"/>
  <c r="G1696" i="3"/>
  <c r="H1696" i="3"/>
  <c r="G1697" i="3"/>
  <c r="H1697" i="3"/>
  <c r="G1698" i="3"/>
  <c r="H1698" i="3"/>
  <c r="G1699" i="3"/>
  <c r="H1699" i="3"/>
  <c r="G1700" i="3"/>
  <c r="H1700" i="3"/>
  <c r="G1701" i="3"/>
  <c r="H1701" i="3"/>
  <c r="G1702" i="3"/>
  <c r="H1702" i="3"/>
  <c r="G1703" i="3"/>
  <c r="H1703" i="3"/>
  <c r="G1704" i="3"/>
  <c r="H1704" i="3"/>
  <c r="G1705" i="3"/>
  <c r="H1705" i="3"/>
  <c r="G1706" i="3"/>
  <c r="H1706" i="3"/>
  <c r="G1707" i="3"/>
  <c r="H1707" i="3"/>
  <c r="G1708" i="3"/>
  <c r="H1708" i="3"/>
  <c r="G1709" i="3"/>
  <c r="H1709" i="3"/>
  <c r="G1710" i="3"/>
  <c r="H1710" i="3"/>
  <c r="G1711" i="3"/>
  <c r="H1711" i="3"/>
  <c r="G1712" i="3"/>
  <c r="H1712" i="3"/>
  <c r="G1713" i="3"/>
  <c r="H1713" i="3"/>
  <c r="G1714" i="3"/>
  <c r="H1714" i="3"/>
  <c r="G1715" i="3"/>
  <c r="H1715" i="3"/>
  <c r="G1716" i="3"/>
  <c r="H1716" i="3"/>
  <c r="G1717" i="3"/>
  <c r="H1717" i="3"/>
  <c r="G1718" i="3"/>
  <c r="H1718" i="3"/>
  <c r="G1719" i="3"/>
  <c r="H1719" i="3"/>
  <c r="G1720" i="3"/>
  <c r="H1720" i="3"/>
  <c r="G1721" i="3"/>
  <c r="H1721" i="3"/>
  <c r="G1722" i="3"/>
  <c r="H1722" i="3"/>
  <c r="G1723" i="3"/>
  <c r="H1723" i="3"/>
  <c r="G1724" i="3"/>
  <c r="H1724" i="3"/>
  <c r="G1725" i="3"/>
  <c r="H1725" i="3"/>
  <c r="G1726" i="3"/>
  <c r="H1726" i="3"/>
  <c r="G1727" i="3"/>
  <c r="H1727" i="3"/>
  <c r="G1728" i="3"/>
  <c r="H1728" i="3"/>
  <c r="G1729" i="3"/>
  <c r="H1729" i="3"/>
  <c r="G1730" i="3"/>
  <c r="H1730" i="3"/>
  <c r="G1731" i="3"/>
  <c r="H1731" i="3"/>
  <c r="G1732" i="3"/>
  <c r="H1732" i="3"/>
  <c r="G1733" i="3"/>
  <c r="H1733" i="3"/>
  <c r="G1734" i="3"/>
  <c r="H1734" i="3"/>
  <c r="G1735" i="3"/>
  <c r="H1735" i="3"/>
  <c r="G1736" i="3"/>
  <c r="H1736" i="3"/>
  <c r="G1737" i="3"/>
  <c r="H1737" i="3"/>
  <c r="G1738" i="3"/>
  <c r="H1738" i="3"/>
  <c r="G1739" i="3"/>
  <c r="H1739" i="3"/>
  <c r="G1740" i="3"/>
  <c r="H1740" i="3"/>
  <c r="G1741" i="3"/>
  <c r="H1741" i="3"/>
  <c r="G1742" i="3"/>
  <c r="H1742" i="3"/>
  <c r="G1743" i="3"/>
  <c r="H1743" i="3"/>
  <c r="G1744" i="3"/>
  <c r="H1744" i="3"/>
  <c r="G1745" i="3"/>
  <c r="H1745" i="3"/>
  <c r="G1746" i="3"/>
  <c r="H1746" i="3"/>
  <c r="G1747" i="3"/>
  <c r="H1747" i="3"/>
  <c r="G1748" i="3"/>
  <c r="H1748" i="3"/>
  <c r="G1749" i="3"/>
  <c r="H1749" i="3"/>
  <c r="G1750" i="3"/>
  <c r="H1750" i="3"/>
  <c r="G1751" i="3"/>
  <c r="H1751" i="3"/>
  <c r="G1752" i="3"/>
  <c r="H1752" i="3"/>
  <c r="G1753" i="3"/>
  <c r="H1753" i="3"/>
  <c r="G1754" i="3"/>
  <c r="H1754" i="3"/>
  <c r="G1755" i="3"/>
  <c r="H1755" i="3"/>
  <c r="G1756" i="3"/>
  <c r="H1756" i="3"/>
  <c r="G1757" i="3"/>
  <c r="H1757" i="3"/>
  <c r="G1758" i="3"/>
  <c r="H1758" i="3"/>
  <c r="G1759" i="3"/>
  <c r="H1759" i="3"/>
  <c r="G1760" i="3"/>
  <c r="H1760" i="3"/>
  <c r="G1761" i="3"/>
  <c r="H1761" i="3"/>
  <c r="G1762" i="3"/>
  <c r="H1762" i="3"/>
  <c r="G1763" i="3"/>
  <c r="H1763" i="3"/>
  <c r="G1764" i="3"/>
  <c r="H1764" i="3"/>
  <c r="G1765" i="3"/>
  <c r="H1765" i="3"/>
  <c r="G1766" i="3"/>
  <c r="H1766" i="3"/>
  <c r="G1767" i="3"/>
  <c r="H1767" i="3"/>
  <c r="G1768" i="3"/>
  <c r="H1768" i="3"/>
  <c r="G1769" i="3"/>
  <c r="H1769" i="3"/>
  <c r="G1770" i="3"/>
  <c r="H1770" i="3"/>
  <c r="G1771" i="3"/>
  <c r="H1771" i="3"/>
  <c r="G1772" i="3"/>
  <c r="H1772" i="3"/>
  <c r="G1773" i="3"/>
  <c r="H1773" i="3"/>
  <c r="G1774" i="3"/>
  <c r="H1774" i="3"/>
  <c r="G1775" i="3"/>
  <c r="H1775" i="3"/>
  <c r="G1776" i="3"/>
  <c r="H1776" i="3"/>
  <c r="G1777" i="3"/>
  <c r="H1777" i="3"/>
  <c r="G1778" i="3"/>
  <c r="H1778" i="3"/>
  <c r="G1779" i="3"/>
  <c r="H1779" i="3"/>
  <c r="G1780" i="3"/>
  <c r="H1780" i="3"/>
  <c r="G1781" i="3"/>
  <c r="H1781" i="3"/>
  <c r="G1782" i="3"/>
  <c r="H1782" i="3"/>
  <c r="G1783" i="3"/>
  <c r="H1783" i="3"/>
  <c r="G1784" i="3"/>
  <c r="H1784" i="3"/>
  <c r="G1785" i="3"/>
  <c r="H1785" i="3"/>
  <c r="G1786" i="3"/>
  <c r="H1786" i="3"/>
  <c r="G1787" i="3"/>
  <c r="H1787" i="3"/>
  <c r="G1788" i="3"/>
  <c r="H1788" i="3"/>
  <c r="G1789" i="3"/>
  <c r="H1789" i="3"/>
  <c r="G1790" i="3"/>
  <c r="H1790" i="3"/>
  <c r="G1791" i="3"/>
  <c r="H1791" i="3"/>
  <c r="G1792" i="3"/>
  <c r="H1792" i="3"/>
  <c r="G1793" i="3"/>
  <c r="H1793" i="3"/>
  <c r="G1794" i="3"/>
  <c r="H1794" i="3"/>
  <c r="G1795" i="3"/>
  <c r="H1795" i="3"/>
  <c r="G1796" i="3"/>
  <c r="H1796" i="3"/>
  <c r="G1797" i="3"/>
  <c r="H1797" i="3"/>
  <c r="G1798" i="3"/>
  <c r="H1798" i="3"/>
  <c r="G1799" i="3"/>
  <c r="H1799" i="3"/>
  <c r="G1800" i="3"/>
  <c r="H1800" i="3"/>
  <c r="G1801" i="3"/>
  <c r="H1801" i="3"/>
  <c r="G1802" i="3"/>
  <c r="H1802" i="3"/>
  <c r="G1803" i="3"/>
  <c r="H1803" i="3"/>
  <c r="G1804" i="3"/>
  <c r="H1804" i="3"/>
  <c r="G1805" i="3"/>
  <c r="H1805" i="3"/>
  <c r="G1806" i="3"/>
  <c r="H1806" i="3"/>
  <c r="G1807" i="3"/>
  <c r="H1807" i="3"/>
  <c r="G1808" i="3"/>
  <c r="H1808" i="3"/>
  <c r="G1809" i="3"/>
  <c r="H1809" i="3"/>
  <c r="G1810" i="3"/>
  <c r="H1810" i="3"/>
  <c r="G1811" i="3"/>
  <c r="H1811" i="3"/>
  <c r="G1812" i="3"/>
  <c r="H1812" i="3"/>
  <c r="G1813" i="3"/>
  <c r="H1813" i="3"/>
  <c r="G1814" i="3"/>
  <c r="H1814" i="3"/>
  <c r="G1815" i="3"/>
  <c r="H1815" i="3"/>
  <c r="G1816" i="3"/>
  <c r="H1816" i="3"/>
  <c r="G1817" i="3"/>
  <c r="H1817" i="3"/>
  <c r="G1818" i="3"/>
  <c r="H1818" i="3"/>
  <c r="G1819" i="3"/>
  <c r="H1819" i="3"/>
  <c r="G1820" i="3"/>
  <c r="H1820" i="3"/>
  <c r="G1821" i="3"/>
  <c r="H1821" i="3"/>
  <c r="G1822" i="3"/>
  <c r="H1822" i="3"/>
  <c r="G1823" i="3"/>
  <c r="H1823" i="3"/>
  <c r="G1824" i="3"/>
  <c r="H1824" i="3"/>
  <c r="G1825" i="3"/>
  <c r="H1825" i="3"/>
  <c r="G1826" i="3"/>
  <c r="H1826" i="3"/>
  <c r="G1827" i="3"/>
  <c r="H1827" i="3"/>
  <c r="G1828" i="3"/>
  <c r="H1828" i="3"/>
  <c r="G1829" i="3"/>
  <c r="H1829" i="3"/>
  <c r="G1830" i="3"/>
  <c r="H1830" i="3"/>
  <c r="G1831" i="3"/>
  <c r="H1831" i="3"/>
  <c r="G1832" i="3"/>
  <c r="H1832" i="3"/>
  <c r="G1833" i="3"/>
  <c r="H1833" i="3"/>
  <c r="G1834" i="3"/>
  <c r="H1834" i="3"/>
  <c r="G1835" i="3"/>
  <c r="H1835" i="3"/>
  <c r="G1836" i="3"/>
  <c r="H1836" i="3"/>
  <c r="G1837" i="3"/>
  <c r="H1837" i="3"/>
  <c r="G1838" i="3"/>
  <c r="H1838" i="3"/>
  <c r="G1839" i="3"/>
  <c r="H1839" i="3"/>
  <c r="G1840" i="3"/>
  <c r="H1840" i="3"/>
  <c r="G1841" i="3"/>
  <c r="H1841" i="3"/>
  <c r="G1842" i="3"/>
  <c r="H1842" i="3"/>
  <c r="G1843" i="3"/>
  <c r="H1843" i="3"/>
  <c r="G1844" i="3"/>
  <c r="H1844" i="3"/>
  <c r="G1845" i="3"/>
  <c r="H1845" i="3"/>
  <c r="G1846" i="3"/>
  <c r="H1846" i="3"/>
  <c r="G1847" i="3"/>
  <c r="H1847" i="3"/>
  <c r="G1848" i="3"/>
  <c r="H1848" i="3"/>
  <c r="G1849" i="3"/>
  <c r="H1849" i="3"/>
  <c r="G1850" i="3"/>
  <c r="H1850" i="3"/>
  <c r="G1851" i="3"/>
  <c r="H1851" i="3"/>
  <c r="G1852" i="3"/>
  <c r="H1852" i="3"/>
  <c r="G1853" i="3"/>
  <c r="H1853" i="3"/>
  <c r="G1854" i="3"/>
  <c r="H1854" i="3"/>
  <c r="G1855" i="3"/>
  <c r="H1855" i="3"/>
  <c r="G1856" i="3"/>
  <c r="H1856" i="3"/>
  <c r="G1857" i="3"/>
  <c r="H1857" i="3"/>
  <c r="G1858" i="3"/>
  <c r="H1858" i="3"/>
  <c r="G1859" i="3"/>
  <c r="H1859" i="3"/>
  <c r="G1860" i="3"/>
  <c r="H1860" i="3"/>
  <c r="G1861" i="3"/>
  <c r="H1861" i="3"/>
  <c r="G1862" i="3"/>
  <c r="H1862" i="3"/>
  <c r="G1863" i="3"/>
  <c r="H1863" i="3"/>
  <c r="G1864" i="3"/>
  <c r="H1864" i="3"/>
  <c r="G1865" i="3"/>
  <c r="H1865" i="3"/>
  <c r="G1866" i="3"/>
  <c r="H1866" i="3"/>
  <c r="G1867" i="3"/>
  <c r="H1867" i="3"/>
  <c r="G1868" i="3"/>
  <c r="H1868" i="3"/>
  <c r="G1869" i="3"/>
  <c r="H1869" i="3"/>
  <c r="G1870" i="3"/>
  <c r="H1870" i="3"/>
  <c r="G1871" i="3"/>
  <c r="H1871" i="3"/>
  <c r="G1872" i="3"/>
  <c r="H1872" i="3"/>
  <c r="G1873" i="3"/>
  <c r="H1873" i="3"/>
  <c r="G1874" i="3"/>
  <c r="H1874" i="3"/>
  <c r="G1875" i="3"/>
  <c r="H1875" i="3"/>
  <c r="G1876" i="3"/>
  <c r="H1876" i="3"/>
  <c r="G1877" i="3"/>
  <c r="H1877" i="3"/>
  <c r="G1878" i="3"/>
  <c r="H1878" i="3"/>
  <c r="G1879" i="3"/>
  <c r="H1879" i="3"/>
  <c r="G1880" i="3"/>
  <c r="H1880" i="3"/>
  <c r="G1881" i="3"/>
  <c r="H1881" i="3"/>
  <c r="G1882" i="3"/>
  <c r="H1882" i="3"/>
  <c r="G1883" i="3"/>
  <c r="H1883" i="3"/>
  <c r="G1884" i="3"/>
  <c r="H1884" i="3"/>
  <c r="G1885" i="3"/>
  <c r="H1885" i="3"/>
  <c r="G1886" i="3"/>
  <c r="H1886" i="3"/>
  <c r="G1887" i="3"/>
  <c r="H1887" i="3"/>
  <c r="G1888" i="3"/>
  <c r="H1888" i="3"/>
  <c r="G1889" i="3"/>
  <c r="H1889" i="3"/>
  <c r="G1890" i="3"/>
  <c r="H1890" i="3"/>
  <c r="G1891" i="3"/>
  <c r="H1891" i="3"/>
  <c r="G1892" i="3"/>
  <c r="H1892" i="3"/>
  <c r="G1893" i="3"/>
  <c r="H1893" i="3"/>
  <c r="G1894" i="3"/>
  <c r="H1894" i="3"/>
  <c r="G1895" i="3"/>
  <c r="H1895" i="3"/>
  <c r="G1896" i="3"/>
  <c r="H1896" i="3"/>
  <c r="G1897" i="3"/>
  <c r="H1897" i="3"/>
  <c r="G1898" i="3"/>
  <c r="H1898" i="3"/>
  <c r="G1899" i="3"/>
  <c r="H1899" i="3"/>
  <c r="G1900" i="3"/>
  <c r="H1900" i="3"/>
  <c r="G1901" i="3"/>
  <c r="H1901" i="3"/>
  <c r="G1902" i="3"/>
  <c r="H1902" i="3"/>
  <c r="G1903" i="3"/>
  <c r="H1903" i="3"/>
  <c r="G1904" i="3"/>
  <c r="H1904" i="3"/>
  <c r="G1905" i="3"/>
  <c r="H1905" i="3"/>
  <c r="G1906" i="3"/>
  <c r="H1906" i="3"/>
  <c r="G1907" i="3"/>
  <c r="H1907" i="3"/>
  <c r="G1908" i="3"/>
  <c r="H1908" i="3"/>
  <c r="G1909" i="3"/>
  <c r="H1909" i="3"/>
  <c r="G1910" i="3"/>
  <c r="H1910" i="3"/>
  <c r="G1911" i="3"/>
  <c r="H1911" i="3"/>
  <c r="G1912" i="3"/>
  <c r="H1912" i="3"/>
  <c r="G1913" i="3"/>
  <c r="H1913" i="3"/>
  <c r="G1914" i="3"/>
  <c r="H1914" i="3"/>
  <c r="G1915" i="3"/>
  <c r="H1915" i="3"/>
  <c r="G1916" i="3"/>
  <c r="H1916" i="3"/>
  <c r="G1917" i="3"/>
  <c r="H1917" i="3"/>
  <c r="G1918" i="3"/>
  <c r="H1918" i="3"/>
  <c r="G1919" i="3"/>
  <c r="H1919" i="3"/>
  <c r="G1920" i="3"/>
  <c r="H1920" i="3"/>
  <c r="G1921" i="3"/>
  <c r="H1921" i="3"/>
  <c r="G1922" i="3"/>
  <c r="H1922" i="3"/>
  <c r="G1923" i="3"/>
  <c r="H1923" i="3"/>
  <c r="G1924" i="3"/>
  <c r="H1924" i="3"/>
  <c r="G1925" i="3"/>
  <c r="H1925" i="3"/>
  <c r="G1926" i="3"/>
  <c r="H1926" i="3"/>
  <c r="G1927" i="3"/>
  <c r="H1927" i="3"/>
  <c r="G1928" i="3"/>
  <c r="H1928" i="3"/>
  <c r="G1929" i="3"/>
  <c r="H1929" i="3"/>
  <c r="G1930" i="3"/>
  <c r="H1930" i="3"/>
  <c r="G1931" i="3"/>
  <c r="H1931" i="3"/>
  <c r="G1932" i="3"/>
  <c r="H1932" i="3"/>
  <c r="G1933" i="3"/>
  <c r="H1933" i="3"/>
  <c r="G1934" i="3"/>
  <c r="H1934" i="3"/>
  <c r="G1935" i="3"/>
  <c r="H1935" i="3"/>
  <c r="G1936" i="3"/>
  <c r="H1936" i="3"/>
  <c r="G1937" i="3"/>
  <c r="H1937" i="3"/>
  <c r="G1938" i="3"/>
  <c r="H1938" i="3"/>
  <c r="G1939" i="3"/>
  <c r="H1939" i="3"/>
  <c r="G1940" i="3"/>
  <c r="H1940" i="3"/>
  <c r="G1941" i="3"/>
  <c r="H1941" i="3"/>
  <c r="G1942" i="3"/>
  <c r="H1942" i="3"/>
  <c r="G1943" i="3"/>
  <c r="H1943" i="3"/>
  <c r="G1944" i="3"/>
  <c r="H1944" i="3"/>
  <c r="G1945" i="3"/>
  <c r="H1945" i="3"/>
  <c r="G1946" i="3"/>
  <c r="H1946" i="3"/>
  <c r="G1947" i="3"/>
  <c r="H1947" i="3"/>
  <c r="G1948" i="3"/>
  <c r="H1948" i="3"/>
  <c r="G1949" i="3"/>
  <c r="H1949" i="3"/>
  <c r="G1950" i="3"/>
  <c r="H1950" i="3"/>
  <c r="G1951" i="3"/>
  <c r="H1951" i="3"/>
  <c r="G1952" i="3"/>
  <c r="H1952" i="3"/>
  <c r="G1953" i="3"/>
  <c r="H1953" i="3"/>
  <c r="G1954" i="3"/>
  <c r="H1954" i="3"/>
  <c r="G1955" i="3"/>
  <c r="H1955" i="3"/>
  <c r="G1956" i="3"/>
  <c r="H1956" i="3"/>
  <c r="G1957" i="3"/>
  <c r="H1957" i="3"/>
  <c r="G1958" i="3"/>
  <c r="H1958" i="3"/>
  <c r="G1959" i="3"/>
  <c r="H1959" i="3"/>
  <c r="G1960" i="3"/>
  <c r="H1960" i="3"/>
  <c r="G1961" i="3"/>
  <c r="H1961" i="3"/>
  <c r="G1962" i="3"/>
  <c r="H1962" i="3"/>
  <c r="G1963" i="3"/>
  <c r="H1963" i="3"/>
  <c r="G1964" i="3"/>
  <c r="H1964" i="3"/>
  <c r="G1965" i="3"/>
  <c r="H1965" i="3"/>
  <c r="G1966" i="3"/>
  <c r="H1966" i="3"/>
  <c r="G1967" i="3"/>
  <c r="H1967" i="3"/>
  <c r="G1968" i="3"/>
  <c r="H1968" i="3"/>
  <c r="G1969" i="3"/>
  <c r="H1969" i="3"/>
  <c r="G1970" i="3"/>
  <c r="H1970" i="3"/>
  <c r="G1971" i="3"/>
  <c r="H1971" i="3"/>
  <c r="G1972" i="3"/>
  <c r="H1972" i="3"/>
  <c r="G1973" i="3"/>
  <c r="H1973" i="3"/>
  <c r="G1974" i="3"/>
  <c r="H1974" i="3"/>
  <c r="G1975" i="3"/>
  <c r="H1975" i="3"/>
  <c r="G1976" i="3"/>
  <c r="H1976" i="3"/>
  <c r="G1977" i="3"/>
  <c r="H1977" i="3"/>
  <c r="G1978" i="3"/>
  <c r="H1978" i="3"/>
  <c r="G1979" i="3"/>
  <c r="H1979" i="3"/>
  <c r="G1980" i="3"/>
  <c r="H1980" i="3"/>
  <c r="G1981" i="3"/>
  <c r="H1981" i="3"/>
  <c r="G1982" i="3"/>
  <c r="H1982" i="3"/>
  <c r="G1983" i="3"/>
  <c r="H1983" i="3"/>
  <c r="G1984" i="3"/>
  <c r="H1984" i="3"/>
  <c r="G1985" i="3"/>
  <c r="H1985" i="3"/>
  <c r="G1986" i="3"/>
  <c r="H1986" i="3"/>
  <c r="G1987" i="3"/>
  <c r="H1987" i="3"/>
  <c r="G1988" i="3"/>
  <c r="H1988" i="3"/>
  <c r="G1989" i="3"/>
  <c r="H1989" i="3"/>
  <c r="G1990" i="3"/>
  <c r="H1990" i="3"/>
  <c r="G1991" i="3"/>
  <c r="H1991" i="3"/>
  <c r="G1992" i="3"/>
  <c r="H1992" i="3"/>
  <c r="G1993" i="3"/>
  <c r="H1993" i="3"/>
  <c r="G1994" i="3"/>
  <c r="H1994" i="3"/>
  <c r="G1995" i="3"/>
  <c r="H1995" i="3"/>
  <c r="G1996" i="3"/>
  <c r="H1996" i="3"/>
  <c r="G1997" i="3"/>
  <c r="H1997" i="3"/>
  <c r="G1998" i="3"/>
  <c r="H1998" i="3"/>
  <c r="G1999" i="3"/>
  <c r="H1999" i="3"/>
  <c r="G2000" i="3"/>
  <c r="H2000" i="3"/>
  <c r="G2001" i="3"/>
  <c r="H2001" i="3"/>
  <c r="G2002" i="3"/>
  <c r="H2002" i="3"/>
  <c r="G2003" i="3"/>
  <c r="H2003" i="3"/>
  <c r="G2004" i="3"/>
  <c r="H2004" i="3"/>
  <c r="G2005" i="3"/>
  <c r="H2005" i="3"/>
  <c r="G2006" i="3"/>
  <c r="H2006" i="3"/>
  <c r="G2007" i="3"/>
  <c r="H2007" i="3"/>
  <c r="G2008" i="3"/>
  <c r="H2008" i="3"/>
  <c r="G2009" i="3"/>
  <c r="H2009" i="3"/>
  <c r="G2010" i="3"/>
  <c r="H2010" i="3"/>
  <c r="G2011" i="3"/>
  <c r="H2011" i="3"/>
  <c r="G2012" i="3"/>
  <c r="H2012" i="3"/>
  <c r="G2013" i="3"/>
  <c r="H2013" i="3"/>
  <c r="G2014" i="3"/>
  <c r="H2014" i="3"/>
  <c r="G2015" i="3"/>
  <c r="H2015" i="3"/>
  <c r="G2016" i="3"/>
  <c r="H2016" i="3"/>
  <c r="G2017" i="3"/>
  <c r="H2017" i="3"/>
  <c r="G2018" i="3"/>
  <c r="H2018" i="3"/>
  <c r="G2019" i="3"/>
  <c r="H2019" i="3"/>
  <c r="G2020" i="3"/>
  <c r="H2020" i="3"/>
  <c r="G2021" i="3"/>
  <c r="H2021" i="3"/>
  <c r="G2022" i="3"/>
  <c r="H2022" i="3"/>
  <c r="G2023" i="3"/>
  <c r="H2023" i="3"/>
  <c r="G2024" i="3"/>
  <c r="H2024" i="3"/>
  <c r="G2025" i="3"/>
  <c r="H2025" i="3"/>
  <c r="G2026" i="3"/>
  <c r="H2026" i="3"/>
  <c r="G2027" i="3"/>
  <c r="H2027" i="3"/>
  <c r="G2028" i="3"/>
  <c r="H2028" i="3"/>
  <c r="G2029" i="3"/>
  <c r="H2029" i="3"/>
  <c r="G2030" i="3"/>
  <c r="H2030" i="3"/>
  <c r="G2031" i="3"/>
  <c r="H2031" i="3"/>
  <c r="G2032" i="3"/>
  <c r="H2032" i="3"/>
  <c r="G2033" i="3"/>
  <c r="H2033" i="3"/>
  <c r="G2034" i="3"/>
  <c r="H2034" i="3"/>
  <c r="G2035" i="3"/>
  <c r="H2035" i="3"/>
  <c r="G2036" i="3"/>
  <c r="H2036" i="3"/>
  <c r="G2037" i="3"/>
  <c r="H2037" i="3"/>
  <c r="G2038" i="3"/>
  <c r="H2038" i="3"/>
  <c r="G2039" i="3"/>
  <c r="H2039" i="3"/>
  <c r="G2040" i="3"/>
  <c r="H2040" i="3"/>
  <c r="G2041" i="3"/>
  <c r="H2041" i="3"/>
  <c r="G2042" i="3"/>
  <c r="H2042" i="3"/>
  <c r="G2043" i="3"/>
  <c r="H2043" i="3"/>
  <c r="G2044" i="3"/>
  <c r="H2044" i="3"/>
  <c r="G2045" i="3"/>
  <c r="H2045" i="3"/>
  <c r="G2046" i="3"/>
  <c r="H2046" i="3"/>
  <c r="G2047" i="3"/>
  <c r="H2047" i="3"/>
  <c r="G2048" i="3"/>
  <c r="H2048" i="3"/>
  <c r="G2049" i="3"/>
  <c r="H2049" i="3"/>
  <c r="G2050" i="3"/>
  <c r="H2050" i="3"/>
  <c r="G2051" i="3"/>
  <c r="H2051" i="3"/>
  <c r="G2052" i="3"/>
  <c r="H2052" i="3"/>
  <c r="G2053" i="3"/>
  <c r="H2053" i="3"/>
  <c r="G2054" i="3"/>
  <c r="H2054" i="3"/>
  <c r="G2055" i="3"/>
  <c r="H2055" i="3"/>
  <c r="G2056" i="3"/>
  <c r="H2056" i="3"/>
  <c r="G2057" i="3"/>
  <c r="H2057" i="3"/>
  <c r="G2058" i="3"/>
  <c r="H2058" i="3"/>
  <c r="G2059" i="3"/>
  <c r="H2059" i="3"/>
  <c r="G2060" i="3"/>
  <c r="H2060" i="3"/>
  <c r="G2061" i="3"/>
  <c r="H2061" i="3"/>
  <c r="G2062" i="3"/>
  <c r="H2062" i="3"/>
  <c r="G2063" i="3"/>
  <c r="H2063" i="3"/>
  <c r="G2064" i="3"/>
  <c r="H2064" i="3"/>
  <c r="G2065" i="3"/>
  <c r="H2065" i="3"/>
  <c r="G2066" i="3"/>
  <c r="H2066" i="3"/>
  <c r="G2067" i="3"/>
  <c r="H2067" i="3"/>
  <c r="G2068" i="3"/>
  <c r="H2068" i="3"/>
  <c r="G2069" i="3"/>
  <c r="H2069" i="3"/>
  <c r="G2070" i="3"/>
  <c r="H2070" i="3"/>
  <c r="G2071" i="3"/>
  <c r="H2071" i="3"/>
  <c r="G2072" i="3"/>
  <c r="H2072" i="3"/>
  <c r="G2073" i="3"/>
  <c r="H2073" i="3"/>
  <c r="G2074" i="3"/>
  <c r="H2074" i="3"/>
  <c r="G2075" i="3"/>
  <c r="H2075" i="3"/>
  <c r="G2076" i="3"/>
  <c r="H2076" i="3"/>
  <c r="G2077" i="3"/>
  <c r="H2077" i="3"/>
  <c r="G2078" i="3"/>
  <c r="H2078" i="3"/>
  <c r="G2079" i="3"/>
  <c r="H2079" i="3"/>
  <c r="G2080" i="3"/>
  <c r="H2080" i="3"/>
  <c r="G2081" i="3"/>
  <c r="H2081" i="3"/>
  <c r="G2082" i="3"/>
  <c r="H2082" i="3"/>
  <c r="G2083" i="3"/>
  <c r="H2083" i="3"/>
  <c r="G2084" i="3"/>
  <c r="H2084" i="3"/>
  <c r="G2085" i="3"/>
  <c r="H2085" i="3"/>
  <c r="G2086" i="3"/>
  <c r="H2086" i="3"/>
  <c r="G2087" i="3"/>
  <c r="H2087" i="3"/>
  <c r="G2088" i="3"/>
  <c r="H2088" i="3"/>
  <c r="G2089" i="3"/>
  <c r="H2089" i="3"/>
  <c r="G2090" i="3"/>
  <c r="H2090" i="3"/>
  <c r="G2091" i="3"/>
  <c r="H2091" i="3"/>
  <c r="G2092" i="3"/>
  <c r="H2092" i="3"/>
  <c r="G2093" i="3"/>
  <c r="H2093" i="3"/>
  <c r="G2094" i="3"/>
  <c r="H2094" i="3"/>
  <c r="G2095" i="3"/>
  <c r="H2095" i="3"/>
  <c r="G2096" i="3"/>
  <c r="H2096" i="3"/>
  <c r="G2097" i="3"/>
  <c r="H2097" i="3"/>
  <c r="G2098" i="3"/>
  <c r="H2098" i="3"/>
  <c r="G2099" i="3"/>
  <c r="H2099" i="3"/>
  <c r="G2100" i="3"/>
  <c r="H2100" i="3"/>
  <c r="G2101" i="3"/>
  <c r="H2101" i="3"/>
  <c r="G2102" i="3"/>
  <c r="H2102" i="3"/>
  <c r="G2103" i="3"/>
  <c r="H2103" i="3"/>
  <c r="G2104" i="3"/>
  <c r="H2104" i="3"/>
  <c r="G2105" i="3"/>
  <c r="H2105" i="3"/>
  <c r="G2106" i="3"/>
  <c r="H2106" i="3"/>
  <c r="G2107" i="3"/>
  <c r="H2107" i="3"/>
  <c r="G2108" i="3"/>
  <c r="H2108" i="3"/>
  <c r="G2109" i="3"/>
  <c r="H2109" i="3"/>
  <c r="G2110" i="3"/>
  <c r="H2110" i="3"/>
  <c r="G2111" i="3"/>
  <c r="H2111" i="3"/>
  <c r="G2112" i="3"/>
  <c r="H2112" i="3"/>
  <c r="G2113" i="3"/>
  <c r="H2113" i="3"/>
  <c r="G2114" i="3"/>
  <c r="H2114" i="3"/>
  <c r="G2115" i="3"/>
  <c r="H2115" i="3"/>
  <c r="G2116" i="3"/>
  <c r="H2116" i="3"/>
  <c r="G2117" i="3"/>
  <c r="H2117" i="3"/>
  <c r="G2118" i="3"/>
  <c r="H2118" i="3"/>
  <c r="G2119" i="3"/>
  <c r="H2119" i="3"/>
  <c r="G2120" i="3"/>
  <c r="H2120" i="3"/>
  <c r="G2121" i="3"/>
  <c r="H2121" i="3"/>
  <c r="G2122" i="3"/>
  <c r="H2122" i="3"/>
  <c r="G2123" i="3"/>
  <c r="H2123" i="3"/>
  <c r="G2124" i="3"/>
  <c r="H2124" i="3"/>
  <c r="G2125" i="3"/>
  <c r="H2125" i="3"/>
  <c r="G2126" i="3"/>
  <c r="H2126" i="3"/>
  <c r="G2127" i="3"/>
  <c r="H2127" i="3"/>
  <c r="G2128" i="3"/>
  <c r="H2128" i="3"/>
  <c r="G2129" i="3"/>
  <c r="H2129" i="3"/>
  <c r="G2130" i="3"/>
  <c r="H2130" i="3"/>
  <c r="G2131" i="3"/>
  <c r="H2131" i="3"/>
  <c r="G2132" i="3"/>
  <c r="H2132" i="3"/>
  <c r="G2133" i="3"/>
  <c r="H2133" i="3"/>
  <c r="G2134" i="3"/>
  <c r="H2134" i="3"/>
  <c r="G2135" i="3"/>
  <c r="H2135" i="3"/>
  <c r="G2136" i="3"/>
  <c r="H2136" i="3"/>
  <c r="G2137" i="3"/>
  <c r="H2137" i="3"/>
  <c r="G2138" i="3"/>
  <c r="H2138" i="3"/>
  <c r="G2139" i="3"/>
  <c r="H2139" i="3"/>
  <c r="G2140" i="3"/>
  <c r="H2140" i="3"/>
  <c r="G2141" i="3"/>
  <c r="H2141" i="3"/>
  <c r="G2142" i="3"/>
  <c r="H2142" i="3"/>
  <c r="G2143" i="3"/>
  <c r="H2143" i="3"/>
  <c r="G2144" i="3"/>
  <c r="H2144" i="3"/>
  <c r="G2145" i="3"/>
  <c r="H2145" i="3"/>
  <c r="G2146" i="3"/>
  <c r="H2146" i="3"/>
  <c r="G2147" i="3"/>
  <c r="H2147" i="3"/>
  <c r="G2148" i="3"/>
  <c r="H2148" i="3"/>
  <c r="G2149" i="3"/>
  <c r="H2149" i="3"/>
  <c r="G2150" i="3"/>
  <c r="H2150" i="3"/>
  <c r="G2151" i="3"/>
  <c r="H2151" i="3"/>
  <c r="G2152" i="3"/>
  <c r="H2152" i="3"/>
  <c r="G2153" i="3"/>
  <c r="H2153" i="3"/>
  <c r="G2154" i="3"/>
  <c r="H2154" i="3"/>
  <c r="G2155" i="3"/>
  <c r="H2155" i="3"/>
  <c r="G2156" i="3"/>
  <c r="H2156" i="3"/>
  <c r="G2157" i="3"/>
  <c r="H2157" i="3"/>
  <c r="G2158" i="3"/>
  <c r="H2158" i="3"/>
  <c r="G2159" i="3"/>
  <c r="H2159" i="3"/>
  <c r="G2160" i="3"/>
  <c r="H2160" i="3"/>
  <c r="G2161" i="3"/>
  <c r="H2161" i="3"/>
  <c r="G2162" i="3"/>
  <c r="H2162" i="3"/>
  <c r="G2163" i="3"/>
  <c r="H2163" i="3"/>
  <c r="G2164" i="3"/>
  <c r="H2164" i="3"/>
  <c r="G2165" i="3"/>
  <c r="H2165" i="3"/>
  <c r="G2166" i="3"/>
  <c r="H2166" i="3"/>
  <c r="G2167" i="3"/>
  <c r="H2167" i="3"/>
  <c r="G2168" i="3"/>
  <c r="H2168" i="3"/>
  <c r="G2169" i="3"/>
  <c r="H2169" i="3"/>
  <c r="G2170" i="3"/>
  <c r="H2170" i="3"/>
  <c r="G2171" i="3"/>
  <c r="H2171" i="3"/>
  <c r="G2172" i="3"/>
  <c r="H2172" i="3"/>
  <c r="G2173" i="3"/>
  <c r="H2173" i="3"/>
  <c r="G2174" i="3"/>
  <c r="H2174" i="3"/>
  <c r="G2175" i="3"/>
  <c r="H2175" i="3"/>
  <c r="G2176" i="3"/>
  <c r="H2176" i="3"/>
  <c r="G2177" i="3"/>
  <c r="H2177" i="3"/>
  <c r="G2178" i="3"/>
  <c r="H2178" i="3"/>
  <c r="G2179" i="3"/>
  <c r="H2179" i="3"/>
  <c r="G2180" i="3"/>
  <c r="H2180" i="3"/>
  <c r="G2181" i="3"/>
  <c r="H2181" i="3"/>
  <c r="G2182" i="3"/>
  <c r="H2182" i="3"/>
  <c r="G2183" i="3"/>
  <c r="H2183" i="3"/>
  <c r="G2184" i="3"/>
  <c r="H2184" i="3"/>
  <c r="G2185" i="3"/>
  <c r="H2185" i="3"/>
  <c r="G2186" i="3"/>
  <c r="H2186" i="3"/>
  <c r="G2187" i="3"/>
  <c r="H2187" i="3"/>
  <c r="G2188" i="3"/>
  <c r="H2188" i="3"/>
  <c r="G2189" i="3"/>
  <c r="H2189" i="3"/>
  <c r="G2190" i="3"/>
  <c r="H2190" i="3"/>
  <c r="G2191" i="3"/>
  <c r="H2191" i="3"/>
  <c r="G2192" i="3"/>
  <c r="H2192" i="3"/>
  <c r="G2193" i="3"/>
  <c r="H2193" i="3"/>
  <c r="G2194" i="3"/>
  <c r="H2194" i="3"/>
  <c r="G2195" i="3"/>
  <c r="H2195" i="3"/>
  <c r="G2196" i="3"/>
  <c r="H2196" i="3"/>
  <c r="G2197" i="3"/>
  <c r="H2197" i="3"/>
  <c r="G2198" i="3"/>
  <c r="H2198" i="3"/>
  <c r="G2199" i="3"/>
  <c r="H2199" i="3"/>
  <c r="G2200" i="3"/>
  <c r="H2200" i="3"/>
  <c r="G2201" i="3"/>
  <c r="H2201" i="3"/>
  <c r="G2202" i="3"/>
  <c r="H2202" i="3"/>
  <c r="G2203" i="3"/>
  <c r="H2203" i="3"/>
  <c r="G2204" i="3"/>
  <c r="H2204" i="3"/>
  <c r="G2205" i="3"/>
  <c r="H2205" i="3"/>
  <c r="G2206" i="3"/>
  <c r="H2206" i="3"/>
  <c r="G2207" i="3"/>
  <c r="H2207" i="3"/>
  <c r="G2208" i="3"/>
  <c r="H2208" i="3"/>
  <c r="G2209" i="3"/>
  <c r="H2209" i="3"/>
  <c r="G2210" i="3"/>
  <c r="H2210" i="3"/>
  <c r="G2211" i="3"/>
  <c r="H2211" i="3"/>
  <c r="G2212" i="3"/>
  <c r="H2212" i="3"/>
  <c r="G2213" i="3"/>
  <c r="H2213" i="3"/>
  <c r="G2214" i="3"/>
  <c r="H2214" i="3"/>
  <c r="G2215" i="3"/>
  <c r="H2215" i="3"/>
  <c r="G2216" i="3"/>
  <c r="H2216" i="3"/>
  <c r="G2217" i="3"/>
  <c r="H2217" i="3"/>
  <c r="G2218" i="3"/>
  <c r="H2218" i="3"/>
  <c r="G2219" i="3"/>
  <c r="H2219" i="3"/>
  <c r="G2220" i="3"/>
  <c r="H2220" i="3"/>
  <c r="G2221" i="3"/>
  <c r="H2221" i="3"/>
  <c r="G2222" i="3"/>
  <c r="H2222" i="3"/>
  <c r="G2223" i="3"/>
  <c r="H2223" i="3"/>
  <c r="G2224" i="3"/>
  <c r="H2224" i="3"/>
  <c r="G2225" i="3"/>
  <c r="H2225" i="3"/>
  <c r="G2226" i="3"/>
  <c r="H2226" i="3"/>
  <c r="G2227" i="3"/>
  <c r="H2227" i="3"/>
  <c r="G2228" i="3"/>
  <c r="H2228" i="3"/>
  <c r="G2229" i="3"/>
  <c r="H2229" i="3"/>
  <c r="G2230" i="3"/>
  <c r="H2230" i="3"/>
  <c r="G2231" i="3"/>
  <c r="H2231" i="3"/>
  <c r="G2232" i="3"/>
  <c r="H2232" i="3"/>
  <c r="G2233" i="3"/>
  <c r="H2233" i="3"/>
  <c r="G2234" i="3"/>
  <c r="H2234" i="3"/>
  <c r="G2235" i="3"/>
  <c r="H2235" i="3"/>
  <c r="G2236" i="3"/>
  <c r="H2236" i="3"/>
  <c r="G2237" i="3"/>
  <c r="H2237" i="3"/>
  <c r="G2238" i="3"/>
  <c r="H2238" i="3"/>
  <c r="G2239" i="3"/>
  <c r="H2239" i="3"/>
  <c r="G2240" i="3"/>
  <c r="H2240" i="3"/>
  <c r="G2241" i="3"/>
  <c r="H2241" i="3"/>
  <c r="G2242" i="3"/>
  <c r="H2242" i="3"/>
  <c r="G2243" i="3"/>
  <c r="H2243" i="3"/>
  <c r="G2244" i="3"/>
  <c r="H2244" i="3"/>
  <c r="G2245" i="3"/>
  <c r="H2245" i="3"/>
  <c r="G2246" i="3"/>
  <c r="H2246" i="3"/>
  <c r="G2247" i="3"/>
  <c r="H2247" i="3"/>
  <c r="G2248" i="3"/>
  <c r="H2248" i="3"/>
  <c r="G2249" i="3"/>
  <c r="H2249" i="3"/>
  <c r="G2250" i="3"/>
  <c r="H2250" i="3"/>
  <c r="G2251" i="3"/>
  <c r="H2251" i="3"/>
  <c r="G2252" i="3"/>
  <c r="H2252" i="3"/>
  <c r="G2253" i="3"/>
  <c r="H2253" i="3"/>
  <c r="G2254" i="3"/>
  <c r="H2254" i="3"/>
  <c r="G2255" i="3"/>
  <c r="H2255" i="3"/>
  <c r="G2256" i="3"/>
  <c r="H2256" i="3"/>
  <c r="G2257" i="3"/>
  <c r="H2257" i="3"/>
  <c r="G2258" i="3"/>
  <c r="H2258" i="3"/>
  <c r="G2259" i="3"/>
  <c r="H2259" i="3"/>
  <c r="G2260" i="3"/>
  <c r="H2260" i="3"/>
  <c r="G2261" i="3"/>
  <c r="H2261" i="3"/>
  <c r="G2262" i="3"/>
  <c r="H2262" i="3"/>
  <c r="G2263" i="3"/>
  <c r="H2263" i="3"/>
  <c r="G2264" i="3"/>
  <c r="H2264" i="3"/>
  <c r="G2265" i="3"/>
  <c r="H2265" i="3"/>
  <c r="G2266" i="3"/>
  <c r="H2266" i="3"/>
  <c r="G2267" i="3"/>
  <c r="H2267" i="3"/>
  <c r="G2268" i="3"/>
  <c r="H2268" i="3"/>
  <c r="G2269" i="3"/>
  <c r="H2269" i="3"/>
  <c r="G2270" i="3"/>
  <c r="H2270" i="3"/>
  <c r="G2271" i="3"/>
  <c r="H2271" i="3"/>
  <c r="G2272" i="3"/>
  <c r="H2272" i="3"/>
  <c r="G2273" i="3"/>
  <c r="H2273" i="3"/>
  <c r="G2274" i="3"/>
  <c r="H2274" i="3"/>
  <c r="G2275" i="3"/>
  <c r="H2275" i="3"/>
  <c r="G2276" i="3"/>
  <c r="H2276" i="3"/>
  <c r="G2277" i="3"/>
  <c r="H2277" i="3"/>
  <c r="G2278" i="3"/>
  <c r="H2278" i="3"/>
  <c r="G2279" i="3"/>
  <c r="H2279" i="3"/>
  <c r="G2280" i="3"/>
  <c r="H2280" i="3"/>
  <c r="G2281" i="3"/>
  <c r="H2281" i="3"/>
  <c r="G2282" i="3"/>
  <c r="H2282" i="3"/>
  <c r="G2283" i="3"/>
  <c r="H2283" i="3"/>
  <c r="G2284" i="3"/>
  <c r="H2284" i="3"/>
  <c r="G2285" i="3"/>
  <c r="H2285" i="3"/>
  <c r="G2286" i="3"/>
  <c r="H2286" i="3"/>
  <c r="G2287" i="3"/>
  <c r="H2287" i="3"/>
  <c r="G2288" i="3"/>
  <c r="H2288" i="3"/>
  <c r="G2289" i="3"/>
  <c r="H2289" i="3"/>
  <c r="G2290" i="3"/>
  <c r="H2290" i="3"/>
  <c r="G2291" i="3"/>
  <c r="H2291" i="3"/>
  <c r="G2292" i="3"/>
  <c r="H2292" i="3"/>
  <c r="G2293" i="3"/>
  <c r="H2293" i="3"/>
  <c r="G2294" i="3"/>
  <c r="H2294" i="3"/>
  <c r="G2295" i="3"/>
  <c r="H2295" i="3"/>
  <c r="G2296" i="3"/>
  <c r="H2296" i="3"/>
  <c r="G2297" i="3"/>
  <c r="H2297" i="3"/>
  <c r="G2298" i="3"/>
  <c r="H2298" i="3"/>
  <c r="G2299" i="3"/>
  <c r="H2299" i="3"/>
  <c r="G2300" i="3"/>
  <c r="H2300" i="3"/>
  <c r="G2301" i="3"/>
  <c r="H2301" i="3"/>
  <c r="G2302" i="3"/>
  <c r="H2302" i="3"/>
  <c r="G2303" i="3"/>
  <c r="H2303" i="3"/>
  <c r="G2304" i="3"/>
  <c r="H2304" i="3"/>
  <c r="G2305" i="3"/>
  <c r="H2305" i="3"/>
  <c r="G2306" i="3"/>
  <c r="H2306" i="3"/>
  <c r="G2307" i="3"/>
  <c r="H2307" i="3"/>
  <c r="G2308" i="3"/>
  <c r="H2308" i="3"/>
  <c r="G2309" i="3"/>
  <c r="H2309" i="3"/>
  <c r="G2310" i="3"/>
  <c r="H2310" i="3"/>
  <c r="G2311" i="3"/>
  <c r="H2311" i="3"/>
  <c r="G2312" i="3"/>
  <c r="H2312" i="3"/>
  <c r="G2313" i="3"/>
  <c r="H2313" i="3"/>
  <c r="G2314" i="3"/>
  <c r="H2314" i="3"/>
  <c r="G2315" i="3"/>
  <c r="H2315" i="3"/>
  <c r="G2316" i="3"/>
  <c r="H2316" i="3"/>
  <c r="G2317" i="3"/>
  <c r="H2317" i="3"/>
  <c r="G2318" i="3"/>
  <c r="H2318" i="3"/>
  <c r="G2319" i="3"/>
  <c r="H2319" i="3"/>
  <c r="G2320" i="3"/>
  <c r="H2320" i="3"/>
  <c r="G2321" i="3"/>
  <c r="H2321" i="3"/>
  <c r="G2322" i="3"/>
  <c r="H2322" i="3"/>
  <c r="G2323" i="3"/>
  <c r="H2323" i="3"/>
  <c r="G2324" i="3"/>
  <c r="H2324" i="3"/>
  <c r="G2325" i="3"/>
  <c r="H2325" i="3"/>
  <c r="G2326" i="3"/>
  <c r="H2326" i="3"/>
  <c r="G2327" i="3"/>
  <c r="H2327" i="3"/>
  <c r="G2328" i="3"/>
  <c r="H2328" i="3"/>
  <c r="G2329" i="3"/>
  <c r="H2329" i="3"/>
  <c r="G2330" i="3"/>
  <c r="H2330" i="3"/>
  <c r="G2331" i="3"/>
  <c r="H2331" i="3"/>
  <c r="G2332" i="3"/>
  <c r="H2332" i="3"/>
  <c r="G2333" i="3"/>
  <c r="H2333" i="3"/>
  <c r="G2334" i="3"/>
  <c r="H2334" i="3"/>
  <c r="G2335" i="3"/>
  <c r="H2335" i="3"/>
  <c r="G2336" i="3"/>
  <c r="H2336" i="3"/>
  <c r="G2337" i="3"/>
  <c r="H2337" i="3"/>
  <c r="G2338" i="3"/>
  <c r="H2338" i="3"/>
  <c r="G2339" i="3"/>
  <c r="H2339" i="3"/>
  <c r="G2340" i="3"/>
  <c r="H2340" i="3"/>
  <c r="G2341" i="3"/>
  <c r="H2341" i="3"/>
  <c r="G2342" i="3"/>
  <c r="H2342" i="3"/>
  <c r="G2343" i="3"/>
  <c r="H2343" i="3"/>
  <c r="G2344" i="3"/>
  <c r="H2344" i="3"/>
  <c r="G2345" i="3"/>
  <c r="H2345" i="3"/>
  <c r="G2346" i="3"/>
  <c r="H2346" i="3"/>
  <c r="G2347" i="3"/>
  <c r="H2347" i="3"/>
  <c r="G2348" i="3"/>
  <c r="H2348" i="3"/>
  <c r="G2349" i="3"/>
  <c r="H2349" i="3"/>
  <c r="G2350" i="3"/>
  <c r="H2350" i="3"/>
  <c r="G2351" i="3"/>
  <c r="H2351" i="3"/>
  <c r="G2352" i="3"/>
  <c r="H2352" i="3"/>
  <c r="G2353" i="3"/>
  <c r="H2353" i="3"/>
  <c r="G2354" i="3"/>
  <c r="H2354" i="3"/>
  <c r="G2355" i="3"/>
  <c r="H2355" i="3"/>
  <c r="G2356" i="3"/>
  <c r="H2356" i="3"/>
  <c r="G2357" i="3"/>
  <c r="H2357" i="3"/>
  <c r="G2358" i="3"/>
  <c r="H2358" i="3"/>
  <c r="G2359" i="3"/>
  <c r="H2359" i="3"/>
  <c r="G2360" i="3"/>
  <c r="H2360" i="3"/>
  <c r="G2361" i="3"/>
  <c r="H2361" i="3"/>
  <c r="G2362" i="3"/>
  <c r="H2362" i="3"/>
  <c r="G2363" i="3"/>
  <c r="H2363" i="3"/>
  <c r="G2364" i="3"/>
  <c r="H2364" i="3"/>
  <c r="G2365" i="3"/>
  <c r="H2365" i="3"/>
  <c r="G2366" i="3"/>
  <c r="H2366" i="3"/>
  <c r="G2367" i="3"/>
  <c r="H2367" i="3"/>
  <c r="G2368" i="3"/>
  <c r="H2368" i="3"/>
  <c r="G2369" i="3"/>
  <c r="H2369" i="3"/>
  <c r="G2370" i="3"/>
  <c r="H2370" i="3"/>
  <c r="G2371" i="3"/>
  <c r="H2371" i="3"/>
  <c r="G2372" i="3"/>
  <c r="H2372" i="3"/>
  <c r="G2373" i="3"/>
  <c r="H2373" i="3"/>
  <c r="G2374" i="3"/>
  <c r="H2374" i="3"/>
  <c r="G2375" i="3"/>
  <c r="H2375" i="3"/>
  <c r="G2376" i="3"/>
  <c r="H2376" i="3"/>
  <c r="G2377" i="3"/>
  <c r="H2377" i="3"/>
  <c r="G2378" i="3"/>
  <c r="H2378" i="3"/>
  <c r="G2379" i="3"/>
  <c r="H2379" i="3"/>
  <c r="G2380" i="3"/>
  <c r="H2380" i="3"/>
  <c r="G2381" i="3"/>
  <c r="H2381" i="3"/>
  <c r="G2382" i="3"/>
  <c r="H2382" i="3"/>
  <c r="G2383" i="3"/>
  <c r="H2383" i="3"/>
  <c r="G2384" i="3"/>
  <c r="H2384" i="3"/>
  <c r="G2385" i="3"/>
  <c r="H2385" i="3"/>
  <c r="G2386" i="3"/>
  <c r="H2386" i="3"/>
  <c r="G2387" i="3"/>
  <c r="H2387" i="3"/>
  <c r="G2388" i="3"/>
  <c r="H2388" i="3"/>
  <c r="G2389" i="3"/>
  <c r="H2389" i="3"/>
  <c r="G2390" i="3"/>
  <c r="H2390" i="3"/>
  <c r="G2391" i="3"/>
  <c r="H2391" i="3"/>
  <c r="G2392" i="3"/>
  <c r="H2392" i="3"/>
  <c r="G2393" i="3"/>
  <c r="H2393" i="3"/>
  <c r="G2394" i="3"/>
  <c r="H2394" i="3"/>
  <c r="G2395" i="3"/>
  <c r="H2395" i="3"/>
  <c r="G2396" i="3"/>
  <c r="H2396" i="3"/>
  <c r="G2397" i="3"/>
  <c r="H2397" i="3"/>
  <c r="G2398" i="3"/>
  <c r="H2398" i="3"/>
  <c r="G2399" i="3"/>
  <c r="H2399" i="3"/>
  <c r="G2400" i="3"/>
  <c r="H2400" i="3"/>
  <c r="G2401" i="3"/>
  <c r="H2401" i="3"/>
  <c r="G2402" i="3"/>
  <c r="H2402" i="3"/>
  <c r="G2403" i="3"/>
  <c r="H2403" i="3"/>
  <c r="G2404" i="3"/>
  <c r="H2404" i="3"/>
  <c r="G2405" i="3"/>
  <c r="H2405" i="3"/>
  <c r="G2406" i="3"/>
  <c r="H2406" i="3"/>
  <c r="G2407" i="3"/>
  <c r="H2407" i="3"/>
  <c r="G2408" i="3"/>
  <c r="H2408" i="3"/>
  <c r="G2409" i="3"/>
  <c r="H2409" i="3"/>
  <c r="G2410" i="3"/>
  <c r="H2410" i="3"/>
  <c r="G2411" i="3"/>
  <c r="H2411" i="3"/>
  <c r="G2412" i="3"/>
  <c r="H2412" i="3"/>
  <c r="G2413" i="3"/>
  <c r="H2413" i="3"/>
  <c r="G2414" i="3"/>
  <c r="H2414" i="3"/>
  <c r="G2415" i="3"/>
  <c r="H2415" i="3"/>
  <c r="G2416" i="3"/>
  <c r="H2416" i="3"/>
  <c r="G2417" i="3"/>
  <c r="H2417" i="3"/>
  <c r="G2418" i="3"/>
  <c r="H2418" i="3"/>
  <c r="G2419" i="3"/>
  <c r="H2419" i="3"/>
  <c r="G2420" i="3"/>
  <c r="H2420" i="3"/>
  <c r="G2421" i="3"/>
  <c r="H2421" i="3"/>
  <c r="G2422" i="3"/>
  <c r="H2422" i="3"/>
  <c r="G2423" i="3"/>
  <c r="H2423" i="3"/>
  <c r="G2424" i="3"/>
  <c r="H2424" i="3"/>
  <c r="G2425" i="3"/>
  <c r="H2425" i="3"/>
  <c r="G2426" i="3"/>
  <c r="H2426" i="3"/>
  <c r="G2427" i="3"/>
  <c r="H2427" i="3"/>
  <c r="G2428" i="3"/>
  <c r="H2428" i="3"/>
  <c r="G2429" i="3"/>
  <c r="H2429" i="3"/>
  <c r="G2430" i="3"/>
  <c r="H2430" i="3"/>
  <c r="G2431" i="3"/>
  <c r="H2431" i="3"/>
  <c r="G2432" i="3"/>
  <c r="H2432" i="3"/>
  <c r="G2433" i="3"/>
  <c r="H2433" i="3"/>
  <c r="G2434" i="3"/>
  <c r="H2434" i="3"/>
  <c r="G2435" i="3"/>
  <c r="H2435" i="3"/>
  <c r="G2436" i="3"/>
  <c r="H2436" i="3"/>
  <c r="G2437" i="3"/>
  <c r="H2437" i="3"/>
  <c r="G2438" i="3"/>
  <c r="H2438" i="3"/>
  <c r="G2439" i="3"/>
  <c r="H2439" i="3"/>
  <c r="G2440" i="3"/>
  <c r="H2440" i="3"/>
  <c r="G2441" i="3"/>
  <c r="H2441" i="3"/>
  <c r="G2442" i="3"/>
  <c r="H2442" i="3"/>
  <c r="G2443" i="3"/>
  <c r="H2443" i="3"/>
  <c r="G2444" i="3"/>
  <c r="H2444" i="3"/>
  <c r="G2445" i="3"/>
  <c r="H2445" i="3"/>
  <c r="G2446" i="3"/>
  <c r="H2446" i="3"/>
  <c r="G2447" i="3"/>
  <c r="H2447" i="3"/>
  <c r="G2448" i="3"/>
  <c r="H2448" i="3"/>
  <c r="G2449" i="3"/>
  <c r="H2449" i="3"/>
  <c r="G2450" i="3"/>
  <c r="H2450" i="3"/>
  <c r="G2451" i="3"/>
  <c r="H2451" i="3"/>
  <c r="G2452" i="3"/>
  <c r="H2452" i="3"/>
  <c r="G2453" i="3"/>
  <c r="H2453" i="3"/>
  <c r="G2454" i="3"/>
  <c r="H2454" i="3"/>
  <c r="G2455" i="3"/>
  <c r="H2455" i="3"/>
  <c r="G2456" i="3"/>
  <c r="H2456" i="3"/>
  <c r="G2457" i="3"/>
  <c r="H2457" i="3"/>
  <c r="G2458" i="3"/>
  <c r="H2458" i="3"/>
  <c r="G2459" i="3"/>
  <c r="H2459" i="3"/>
  <c r="G2460" i="3"/>
  <c r="H2460" i="3"/>
  <c r="G2461" i="3"/>
  <c r="H2461" i="3"/>
  <c r="G2462" i="3"/>
  <c r="H2462" i="3"/>
  <c r="G2463" i="3"/>
  <c r="H2463" i="3"/>
  <c r="G2464" i="3"/>
  <c r="H2464" i="3"/>
  <c r="G2465" i="3"/>
  <c r="H2465" i="3"/>
  <c r="G2466" i="3"/>
  <c r="H2466" i="3"/>
  <c r="G2467" i="3"/>
  <c r="H2467" i="3"/>
  <c r="G2468" i="3"/>
  <c r="H2468" i="3"/>
  <c r="G2469" i="3"/>
  <c r="H2469" i="3"/>
  <c r="G2470" i="3"/>
  <c r="H2470" i="3"/>
  <c r="G2471" i="3"/>
  <c r="H2471" i="3"/>
  <c r="G2472" i="3"/>
  <c r="H2472" i="3"/>
  <c r="G2473" i="3"/>
  <c r="H2473" i="3"/>
  <c r="G2474" i="3"/>
  <c r="H2474" i="3"/>
  <c r="G2475" i="3"/>
  <c r="H2475" i="3"/>
  <c r="G2476" i="3"/>
  <c r="H2476" i="3"/>
  <c r="G2477" i="3"/>
  <c r="H2477" i="3"/>
  <c r="G2478" i="3"/>
  <c r="H2478" i="3"/>
  <c r="G2479" i="3"/>
  <c r="H2479" i="3"/>
  <c r="G2480" i="3"/>
  <c r="H2480" i="3"/>
  <c r="G2481" i="3"/>
  <c r="H2481" i="3"/>
  <c r="G2482" i="3"/>
  <c r="H2482" i="3"/>
  <c r="G2483" i="3"/>
  <c r="H2483" i="3"/>
  <c r="G2484" i="3"/>
  <c r="H2484" i="3"/>
  <c r="G2485" i="3"/>
  <c r="H2485" i="3"/>
  <c r="G2486" i="3"/>
  <c r="H2486" i="3"/>
  <c r="G2487" i="3"/>
  <c r="H2487" i="3"/>
  <c r="G2488" i="3"/>
  <c r="H2488" i="3"/>
  <c r="G2489" i="3"/>
  <c r="H2489" i="3"/>
  <c r="G2490" i="3"/>
  <c r="H2490" i="3"/>
  <c r="G2491" i="3"/>
  <c r="H2491" i="3"/>
  <c r="G2492" i="3"/>
  <c r="H2492" i="3"/>
  <c r="G2493" i="3"/>
  <c r="H2493" i="3"/>
  <c r="G2494" i="3"/>
  <c r="H2494" i="3"/>
  <c r="G2495" i="3"/>
  <c r="H2495" i="3"/>
  <c r="G2496" i="3"/>
  <c r="H2496" i="3"/>
  <c r="G2497" i="3"/>
  <c r="H2497" i="3"/>
  <c r="G2498" i="3"/>
  <c r="H2498" i="3"/>
  <c r="G2499" i="3"/>
  <c r="H2499" i="3"/>
  <c r="G2500" i="3"/>
  <c r="H2500" i="3"/>
  <c r="G2501" i="3"/>
  <c r="H2501" i="3"/>
  <c r="G2502" i="3"/>
  <c r="H2502" i="3"/>
  <c r="G2503" i="3"/>
  <c r="H2503" i="3"/>
  <c r="G2504" i="3"/>
  <c r="H2504" i="3"/>
  <c r="G2505" i="3"/>
  <c r="H2505" i="3"/>
  <c r="G2506" i="3"/>
  <c r="H2506" i="3"/>
  <c r="G2507" i="3"/>
  <c r="H2507" i="3"/>
  <c r="G2508" i="3"/>
  <c r="H2508" i="3"/>
  <c r="G2509" i="3"/>
  <c r="H2509" i="3"/>
  <c r="G2510" i="3"/>
  <c r="H2510" i="3"/>
  <c r="G2511" i="3"/>
  <c r="H2511" i="3"/>
  <c r="G2512" i="3"/>
  <c r="H2512" i="3"/>
  <c r="G2513" i="3"/>
  <c r="H2513" i="3"/>
  <c r="G2514" i="3"/>
  <c r="H2514" i="3"/>
  <c r="G2515" i="3"/>
  <c r="H2515" i="3"/>
  <c r="G2516" i="3"/>
  <c r="H2516" i="3"/>
  <c r="G2517" i="3"/>
  <c r="H2517" i="3"/>
  <c r="G2518" i="3"/>
  <c r="H2518" i="3"/>
  <c r="G2519" i="3"/>
  <c r="H2519" i="3"/>
  <c r="G2520" i="3"/>
  <c r="H2520" i="3"/>
  <c r="G2521" i="3"/>
  <c r="H2521" i="3"/>
  <c r="G2522" i="3"/>
  <c r="H2522" i="3"/>
  <c r="G2523" i="3"/>
  <c r="H2523" i="3"/>
  <c r="G2524" i="3"/>
  <c r="H2524" i="3"/>
  <c r="G2525" i="3"/>
  <c r="H2525" i="3"/>
  <c r="G2526" i="3"/>
  <c r="H2526" i="3"/>
  <c r="G2527" i="3"/>
  <c r="H2527" i="3"/>
  <c r="G2528" i="3"/>
  <c r="H2528" i="3"/>
  <c r="G2529" i="3"/>
  <c r="H2529" i="3"/>
  <c r="G2530" i="3"/>
  <c r="H2530"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5" i="3"/>
  <c r="F1856" i="3"/>
  <c r="F1857" i="3"/>
  <c r="F1858" i="3"/>
  <c r="F1859" i="3"/>
  <c r="F1860" i="3"/>
  <c r="F1861" i="3"/>
  <c r="F1862" i="3"/>
  <c r="F1863" i="3"/>
  <c r="F1864" i="3"/>
  <c r="F1865" i="3"/>
  <c r="F1866" i="3"/>
  <c r="F1867" i="3"/>
  <c r="F1868" i="3"/>
  <c r="F1869"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1911" i="3"/>
  <c r="F1912" i="3"/>
  <c r="F1913"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49" i="3"/>
  <c r="F1950" i="3"/>
  <c r="F1951" i="3"/>
  <c r="F1952" i="3"/>
  <c r="F1953" i="3"/>
  <c r="F1954" i="3"/>
  <c r="F1955" i="3"/>
  <c r="F1956" i="3"/>
  <c r="F1957" i="3"/>
  <c r="F1958" i="3"/>
  <c r="F1959" i="3"/>
  <c r="F1960" i="3"/>
  <c r="F1961" i="3"/>
  <c r="F1962" i="3"/>
  <c r="F1963" i="3"/>
  <c r="F1964" i="3"/>
  <c r="F1965" i="3"/>
  <c r="F1966" i="3"/>
  <c r="F1967" i="3"/>
  <c r="F1968" i="3"/>
  <c r="F1969" i="3"/>
  <c r="F1970" i="3"/>
  <c r="F1971" i="3"/>
  <c r="F1972" i="3"/>
  <c r="F1973" i="3"/>
  <c r="F1974" i="3"/>
  <c r="F1975" i="3"/>
  <c r="F1976" i="3"/>
  <c r="F1977" i="3"/>
  <c r="F1978" i="3"/>
  <c r="F1979" i="3"/>
  <c r="F1980" i="3"/>
  <c r="F1981" i="3"/>
  <c r="F1982" i="3"/>
  <c r="F1983" i="3"/>
  <c r="F1984" i="3"/>
  <c r="F1985" i="3"/>
  <c r="F1986" i="3"/>
  <c r="F1987" i="3"/>
  <c r="F1988" i="3"/>
  <c r="F1989" i="3"/>
  <c r="F1990" i="3"/>
  <c r="F1991" i="3"/>
  <c r="F1992" i="3"/>
  <c r="F1993" i="3"/>
  <c r="F1994" i="3"/>
  <c r="F1995" i="3"/>
  <c r="F1996" i="3"/>
  <c r="F1997" i="3"/>
  <c r="F1998" i="3"/>
  <c r="F1999" i="3"/>
  <c r="F2000" i="3"/>
  <c r="F2001" i="3"/>
  <c r="F2002" i="3"/>
  <c r="F2003" i="3"/>
  <c r="F2004" i="3"/>
  <c r="F2005" i="3"/>
  <c r="F2006" i="3"/>
  <c r="F2007" i="3"/>
  <c r="F2008" i="3"/>
  <c r="F2009" i="3"/>
  <c r="F2010" i="3"/>
  <c r="F2011" i="3"/>
  <c r="F2012" i="3"/>
  <c r="F2013" i="3"/>
  <c r="F2014" i="3"/>
  <c r="F2015" i="3"/>
  <c r="F2016" i="3"/>
  <c r="F2017" i="3"/>
  <c r="F2018" i="3"/>
  <c r="F2019" i="3"/>
  <c r="F2020" i="3"/>
  <c r="F2021" i="3"/>
  <c r="F2022" i="3"/>
  <c r="F2023" i="3"/>
  <c r="F2024" i="3"/>
  <c r="F2025" i="3"/>
  <c r="F2026" i="3"/>
  <c r="F2027" i="3"/>
  <c r="F2028" i="3"/>
  <c r="F2029" i="3"/>
  <c r="F2030" i="3"/>
  <c r="F2031" i="3"/>
  <c r="F2032" i="3"/>
  <c r="F2033" i="3"/>
  <c r="F2034" i="3"/>
  <c r="F2035" i="3"/>
  <c r="F2036" i="3"/>
  <c r="F2037" i="3"/>
  <c r="F2038" i="3"/>
  <c r="F2039" i="3"/>
  <c r="F2040" i="3"/>
  <c r="F2041" i="3"/>
  <c r="F2042" i="3"/>
  <c r="F2043" i="3"/>
  <c r="F2044" i="3"/>
  <c r="F2045" i="3"/>
  <c r="F2046" i="3"/>
  <c r="F2047" i="3"/>
  <c r="F2048" i="3"/>
  <c r="F2049" i="3"/>
  <c r="F2050" i="3"/>
  <c r="F2051" i="3"/>
  <c r="F2052" i="3"/>
  <c r="F2053" i="3"/>
  <c r="F2054" i="3"/>
  <c r="F2055" i="3"/>
  <c r="F2056" i="3"/>
  <c r="F2057" i="3"/>
  <c r="F2058" i="3"/>
  <c r="F2059" i="3"/>
  <c r="F2060" i="3"/>
  <c r="F2061" i="3"/>
  <c r="F2062" i="3"/>
  <c r="F2063" i="3"/>
  <c r="F2064" i="3"/>
  <c r="F2065" i="3"/>
  <c r="F2066" i="3"/>
  <c r="F2067" i="3"/>
  <c r="F2068" i="3"/>
  <c r="F2069" i="3"/>
  <c r="F2070" i="3"/>
  <c r="F2071" i="3"/>
  <c r="F2072" i="3"/>
  <c r="F2073" i="3"/>
  <c r="F2074" i="3"/>
  <c r="F2075" i="3"/>
  <c r="F2076" i="3"/>
  <c r="F2077" i="3"/>
  <c r="F2078" i="3"/>
  <c r="F2079" i="3"/>
  <c r="F2080" i="3"/>
  <c r="F2081" i="3"/>
  <c r="F2082" i="3"/>
  <c r="F2083" i="3"/>
  <c r="F2084" i="3"/>
  <c r="F2085" i="3"/>
  <c r="F2086" i="3"/>
  <c r="F2087" i="3"/>
  <c r="F2088" i="3"/>
  <c r="F2089" i="3"/>
  <c r="F2090" i="3"/>
  <c r="F2091" i="3"/>
  <c r="F2092" i="3"/>
  <c r="F2093" i="3"/>
  <c r="F2094" i="3"/>
  <c r="F2095" i="3"/>
  <c r="F2096" i="3"/>
  <c r="F2097" i="3"/>
  <c r="F2098" i="3"/>
  <c r="F2099" i="3"/>
  <c r="F2100" i="3"/>
  <c r="F2101" i="3"/>
  <c r="F2102" i="3"/>
  <c r="F2103" i="3"/>
  <c r="F2104" i="3"/>
  <c r="F2105" i="3"/>
  <c r="F2106" i="3"/>
  <c r="F2107" i="3"/>
  <c r="F2108" i="3"/>
  <c r="F2109" i="3"/>
  <c r="F2110" i="3"/>
  <c r="F2111" i="3"/>
  <c r="F2112" i="3"/>
  <c r="F2113" i="3"/>
  <c r="F2114" i="3"/>
  <c r="F2115" i="3"/>
  <c r="F2116" i="3"/>
  <c r="F2117" i="3"/>
  <c r="F2118" i="3"/>
  <c r="F2119" i="3"/>
  <c r="F2120" i="3"/>
  <c r="F2121" i="3"/>
  <c r="F2122" i="3"/>
  <c r="F2123" i="3"/>
  <c r="F2124" i="3"/>
  <c r="F2125" i="3"/>
  <c r="F2126" i="3"/>
  <c r="F2127" i="3"/>
  <c r="F2128" i="3"/>
  <c r="F2129" i="3"/>
  <c r="F2130" i="3"/>
  <c r="F2131" i="3"/>
  <c r="F2132" i="3"/>
  <c r="F2133" i="3"/>
  <c r="F2134" i="3"/>
  <c r="F2135" i="3"/>
  <c r="F2136" i="3"/>
  <c r="F2137" i="3"/>
  <c r="F2138" i="3"/>
  <c r="F2139" i="3"/>
  <c r="F2140" i="3"/>
  <c r="F2141" i="3"/>
  <c r="F2142" i="3"/>
  <c r="F2143" i="3"/>
  <c r="F2144" i="3"/>
  <c r="F2145" i="3"/>
  <c r="F2146" i="3"/>
  <c r="F2147" i="3"/>
  <c r="F2148" i="3"/>
  <c r="F2149" i="3"/>
  <c r="F2150" i="3"/>
  <c r="F2151" i="3"/>
  <c r="F2152" i="3"/>
  <c r="F2153" i="3"/>
  <c r="F2154" i="3"/>
  <c r="F2155" i="3"/>
  <c r="F2156" i="3"/>
  <c r="F2157" i="3"/>
  <c r="F2158" i="3"/>
  <c r="F2159" i="3"/>
  <c r="F2160" i="3"/>
  <c r="F2161" i="3"/>
  <c r="F2162" i="3"/>
  <c r="F2163" i="3"/>
  <c r="F2164" i="3"/>
  <c r="F2165" i="3"/>
  <c r="F2166" i="3"/>
  <c r="F2167" i="3"/>
  <c r="F2168" i="3"/>
  <c r="F2169" i="3"/>
  <c r="F2170" i="3"/>
  <c r="F2171" i="3"/>
  <c r="F2172" i="3"/>
  <c r="F2173" i="3"/>
  <c r="F2174" i="3"/>
  <c r="F2175" i="3"/>
  <c r="F2176" i="3"/>
  <c r="F2177" i="3"/>
  <c r="F2178" i="3"/>
  <c r="F2179" i="3"/>
  <c r="F2180" i="3"/>
  <c r="F2181" i="3"/>
  <c r="F2182" i="3"/>
  <c r="F2183" i="3"/>
  <c r="F2184" i="3"/>
  <c r="F2185" i="3"/>
  <c r="F2186" i="3"/>
  <c r="F2187" i="3"/>
  <c r="F2188" i="3"/>
  <c r="F2189" i="3"/>
  <c r="F2190" i="3"/>
  <c r="F2191" i="3"/>
  <c r="F2192" i="3"/>
  <c r="F2193" i="3"/>
  <c r="F2194" i="3"/>
  <c r="F2195" i="3"/>
  <c r="F2196" i="3"/>
  <c r="F2197" i="3"/>
  <c r="F2198" i="3"/>
  <c r="F2199" i="3"/>
  <c r="F2200" i="3"/>
  <c r="F2201" i="3"/>
  <c r="F2202" i="3"/>
  <c r="F2203" i="3"/>
  <c r="F2204" i="3"/>
  <c r="F2205" i="3"/>
  <c r="F2206" i="3"/>
  <c r="F2207" i="3"/>
  <c r="F2208" i="3"/>
  <c r="F2209" i="3"/>
  <c r="F2210" i="3"/>
  <c r="F2211" i="3"/>
  <c r="F2212" i="3"/>
  <c r="F2213" i="3"/>
  <c r="F2214" i="3"/>
  <c r="F2215" i="3"/>
  <c r="F2216" i="3"/>
  <c r="F2217" i="3"/>
  <c r="F2218" i="3"/>
  <c r="F2219" i="3"/>
  <c r="F2220" i="3"/>
  <c r="F2221" i="3"/>
  <c r="F2222" i="3"/>
  <c r="F2223" i="3"/>
  <c r="F2224" i="3"/>
  <c r="F2225" i="3"/>
  <c r="F2226" i="3"/>
  <c r="F2227" i="3"/>
  <c r="F2228" i="3"/>
  <c r="F2229" i="3"/>
  <c r="F2230" i="3"/>
  <c r="F2231" i="3"/>
  <c r="F2232" i="3"/>
  <c r="F2233" i="3"/>
  <c r="F2234" i="3"/>
  <c r="F2235" i="3"/>
  <c r="F2236" i="3"/>
  <c r="F2237" i="3"/>
  <c r="F2238" i="3"/>
  <c r="F2239" i="3"/>
  <c r="F2240" i="3"/>
  <c r="F2241" i="3"/>
  <c r="F2242" i="3"/>
  <c r="F2243" i="3"/>
  <c r="F2244" i="3"/>
  <c r="F2245" i="3"/>
  <c r="F2246" i="3"/>
  <c r="F2247" i="3"/>
  <c r="F2248" i="3"/>
  <c r="F2249" i="3"/>
  <c r="F2250" i="3"/>
  <c r="F2251" i="3"/>
  <c r="F2252" i="3"/>
  <c r="F2253" i="3"/>
  <c r="F2254" i="3"/>
  <c r="F2255" i="3"/>
  <c r="F2256" i="3"/>
  <c r="F2257" i="3"/>
  <c r="F2258" i="3"/>
  <c r="F2259" i="3"/>
  <c r="F2260" i="3"/>
  <c r="F2261" i="3"/>
  <c r="F2262" i="3"/>
  <c r="F2263" i="3"/>
  <c r="F2264" i="3"/>
  <c r="F2265" i="3"/>
  <c r="F2266" i="3"/>
  <c r="F2267" i="3"/>
  <c r="F2268" i="3"/>
  <c r="F2269" i="3"/>
  <c r="F2270" i="3"/>
  <c r="F2271" i="3"/>
  <c r="F2272" i="3"/>
  <c r="F2273" i="3"/>
  <c r="F2274" i="3"/>
  <c r="F2275" i="3"/>
  <c r="F2276" i="3"/>
  <c r="F2277" i="3"/>
  <c r="F2278" i="3"/>
  <c r="F2279" i="3"/>
  <c r="F2280" i="3"/>
  <c r="F2281" i="3"/>
  <c r="F2282" i="3"/>
  <c r="F2283" i="3"/>
  <c r="F2284" i="3"/>
  <c r="F2285" i="3"/>
  <c r="F2286" i="3"/>
  <c r="F2287" i="3"/>
  <c r="F2288" i="3"/>
  <c r="F2289" i="3"/>
  <c r="F2290" i="3"/>
  <c r="F2291" i="3"/>
  <c r="F2292" i="3"/>
  <c r="F2293" i="3"/>
  <c r="F2294" i="3"/>
  <c r="F2295" i="3"/>
  <c r="F2296" i="3"/>
  <c r="F2297" i="3"/>
  <c r="F2298" i="3"/>
  <c r="F2299" i="3"/>
  <c r="F2300" i="3"/>
  <c r="F2301" i="3"/>
  <c r="F2302" i="3"/>
  <c r="F2303" i="3"/>
  <c r="F2304" i="3"/>
  <c r="F2305" i="3"/>
  <c r="F2306" i="3"/>
  <c r="F2307" i="3"/>
  <c r="F2308" i="3"/>
  <c r="F2309" i="3"/>
  <c r="F2310" i="3"/>
  <c r="F2311" i="3"/>
  <c r="F2312" i="3"/>
  <c r="F2313" i="3"/>
  <c r="F2314" i="3"/>
  <c r="F2315" i="3"/>
  <c r="F2316" i="3"/>
  <c r="F2317" i="3"/>
  <c r="F2318" i="3"/>
  <c r="F2319" i="3"/>
  <c r="F2320" i="3"/>
  <c r="F2321" i="3"/>
  <c r="F2322" i="3"/>
  <c r="F2323" i="3"/>
  <c r="F2324" i="3"/>
  <c r="F2325" i="3"/>
  <c r="F2326" i="3"/>
  <c r="F2327" i="3"/>
  <c r="F2328" i="3"/>
  <c r="F2329" i="3"/>
  <c r="F2330" i="3"/>
  <c r="F2331" i="3"/>
  <c r="F2332" i="3"/>
  <c r="F2333" i="3"/>
  <c r="F2334" i="3"/>
  <c r="F2335" i="3"/>
  <c r="F2336" i="3"/>
  <c r="F2337" i="3"/>
  <c r="F2338" i="3"/>
  <c r="F2339" i="3"/>
  <c r="F2340" i="3"/>
  <c r="F2341" i="3"/>
  <c r="F2342" i="3"/>
  <c r="F2343" i="3"/>
  <c r="F2344" i="3"/>
  <c r="F2345" i="3"/>
  <c r="F2346" i="3"/>
  <c r="F2347" i="3"/>
  <c r="F2348" i="3"/>
  <c r="F2349" i="3"/>
  <c r="F2350" i="3"/>
  <c r="F2351" i="3"/>
  <c r="F2352" i="3"/>
  <c r="F2353" i="3"/>
  <c r="F2354" i="3"/>
  <c r="F2355" i="3"/>
  <c r="F2356" i="3"/>
  <c r="F2357" i="3"/>
  <c r="F2358" i="3"/>
  <c r="F2359" i="3"/>
  <c r="F2360" i="3"/>
  <c r="F2361" i="3"/>
  <c r="F2362" i="3"/>
  <c r="F2363" i="3"/>
  <c r="F2364" i="3"/>
  <c r="F2365" i="3"/>
  <c r="F2366" i="3"/>
  <c r="F2367" i="3"/>
  <c r="F2368" i="3"/>
  <c r="F2369" i="3"/>
  <c r="F2370" i="3"/>
  <c r="F2371" i="3"/>
  <c r="F2372" i="3"/>
  <c r="F2373" i="3"/>
  <c r="F2374" i="3"/>
  <c r="F2375" i="3"/>
  <c r="F2376" i="3"/>
  <c r="F2377" i="3"/>
  <c r="F2378" i="3"/>
  <c r="F2379" i="3"/>
  <c r="F2380" i="3"/>
  <c r="F2381" i="3"/>
  <c r="F2382" i="3"/>
  <c r="F2383" i="3"/>
  <c r="F2384" i="3"/>
  <c r="F2385" i="3"/>
  <c r="F2386" i="3"/>
  <c r="F2387" i="3"/>
  <c r="F2388" i="3"/>
  <c r="F2389" i="3"/>
  <c r="F2390" i="3"/>
  <c r="F2391"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1" i="3"/>
  <c r="F2432" i="3"/>
  <c r="F2433" i="3"/>
  <c r="F2434" i="3"/>
  <c r="F2435" i="3"/>
  <c r="F2436" i="3"/>
  <c r="F2437" i="3"/>
  <c r="F2438" i="3"/>
  <c r="F2439" i="3"/>
  <c r="F2440" i="3"/>
  <c r="F2441" i="3"/>
  <c r="F2442" i="3"/>
  <c r="F2443" i="3"/>
  <c r="F2444" i="3"/>
  <c r="F2445" i="3"/>
  <c r="F2446" i="3"/>
  <c r="F2447" i="3"/>
  <c r="F2448" i="3"/>
  <c r="F2449" i="3"/>
  <c r="F2450" i="3"/>
  <c r="F2451" i="3"/>
  <c r="F2452" i="3"/>
  <c r="F2453" i="3"/>
  <c r="F2454" i="3"/>
  <c r="F2455" i="3"/>
  <c r="F2456" i="3"/>
  <c r="F2457" i="3"/>
  <c r="F2458" i="3"/>
  <c r="F2459" i="3"/>
  <c r="F2460" i="3"/>
  <c r="F2461" i="3"/>
  <c r="F2462" i="3"/>
  <c r="F2463" i="3"/>
  <c r="F2464" i="3"/>
  <c r="F2465" i="3"/>
  <c r="F2466" i="3"/>
  <c r="F2467" i="3"/>
  <c r="F2468" i="3"/>
  <c r="F2469" i="3"/>
  <c r="F2470" i="3"/>
  <c r="F2471" i="3"/>
  <c r="F2472" i="3"/>
  <c r="F2473" i="3"/>
  <c r="F2474" i="3"/>
  <c r="F2475" i="3"/>
  <c r="F2476" i="3"/>
  <c r="F2477" i="3"/>
  <c r="F2478" i="3"/>
  <c r="F2479" i="3"/>
  <c r="F2480" i="3"/>
  <c r="F2481" i="3"/>
  <c r="F2482" i="3"/>
  <c r="F2483" i="3"/>
  <c r="F2484" i="3"/>
  <c r="F2485" i="3"/>
  <c r="F2486" i="3"/>
  <c r="F2487" i="3"/>
  <c r="F2488" i="3"/>
  <c r="F2489" i="3"/>
  <c r="F2490" i="3"/>
  <c r="F2491" i="3"/>
  <c r="F2492" i="3"/>
  <c r="F2493" i="3"/>
  <c r="F2494" i="3"/>
  <c r="F2495" i="3"/>
  <c r="F2496" i="3"/>
  <c r="F2497" i="3"/>
  <c r="F2498" i="3"/>
  <c r="F2499" i="3"/>
  <c r="F2500" i="3"/>
  <c r="F2501" i="3"/>
  <c r="F2502" i="3"/>
  <c r="F2503" i="3"/>
  <c r="F2504" i="3"/>
  <c r="F2505" i="3"/>
  <c r="F2506" i="3"/>
  <c r="F2507" i="3"/>
  <c r="F2508" i="3"/>
  <c r="F2509" i="3"/>
  <c r="F2510" i="3"/>
  <c r="F2511" i="3"/>
  <c r="F2512" i="3"/>
  <c r="F2513" i="3"/>
  <c r="F2514" i="3"/>
  <c r="F2515" i="3"/>
  <c r="F2516" i="3"/>
  <c r="F2517" i="3"/>
  <c r="F2518" i="3"/>
  <c r="F2519" i="3"/>
  <c r="F2520" i="3"/>
  <c r="F2521" i="3"/>
  <c r="F2522" i="3"/>
  <c r="F2523" i="3"/>
  <c r="F2524" i="3"/>
  <c r="F2525" i="3"/>
  <c r="F2526" i="3"/>
  <c r="F2527" i="3"/>
  <c r="F2528" i="3"/>
  <c r="F2529" i="3"/>
  <c r="F2530" i="3"/>
  <c r="F32" i="3"/>
  <c r="F33" i="3"/>
  <c r="F34" i="3"/>
  <c r="F35" i="3"/>
  <c r="F31" i="3"/>
  <c r="J18" i="4"/>
  <c r="J15" i="4"/>
  <c r="J14" i="4"/>
  <c r="C10" i="6"/>
  <c r="G6" i="8"/>
</calcChain>
</file>

<file path=xl/sharedStrings.xml><?xml version="1.0" encoding="utf-8"?>
<sst xmlns="http://schemas.openxmlformats.org/spreadsheetml/2006/main" count="121" uniqueCount="92">
  <si>
    <t>Price</t>
  </si>
  <si>
    <t>Yield</t>
  </si>
  <si>
    <t>Baa 10yr</t>
  </si>
  <si>
    <t>2yr Tsy</t>
  </si>
  <si>
    <t>10yr Tsy</t>
  </si>
  <si>
    <t>Homework 2 Instructions</t>
  </si>
  <si>
    <t>Please correctly answer all questions in this homework.</t>
  </si>
  <si>
    <t>Put your team members names, emails, &amp; netIDs in the space below.</t>
  </si>
  <si>
    <t>Upload your completed answers to Sakai by the due date. Only one person from each team needs to</t>
  </si>
  <si>
    <t>upload an answer set.</t>
  </si>
  <si>
    <t>Name</t>
  </si>
  <si>
    <t>Email</t>
  </si>
  <si>
    <t>NetID</t>
  </si>
  <si>
    <t>Problem 1</t>
  </si>
  <si>
    <t>What is the price of the bond described below?</t>
  </si>
  <si>
    <t>Enter your answer to two decimal places.</t>
  </si>
  <si>
    <t>Maturity:</t>
  </si>
  <si>
    <t>Yield:</t>
  </si>
  <si>
    <t>Coupon:</t>
  </si>
  <si>
    <r>
      <t>Semi-annual Compounding</t>
    </r>
    <r>
      <rPr>
        <sz val="10"/>
        <rFont val="Arial"/>
        <family val="2"/>
      </rPr>
      <t xml:space="preserve"> (US Treasury style)</t>
    </r>
  </si>
  <si>
    <t>Price:</t>
  </si>
  <si>
    <t>Problem 2</t>
  </si>
  <si>
    <t>What is the yield to maturity of the bond described below?</t>
  </si>
  <si>
    <t>Round your answer to two decmial places.</t>
  </si>
  <si>
    <t>Type:</t>
  </si>
  <si>
    <t>US Treasury</t>
  </si>
  <si>
    <t>Market Price:</t>
  </si>
  <si>
    <t>YTM:</t>
  </si>
  <si>
    <t>Exactly one year ago you borrowed</t>
  </si>
  <si>
    <t>which you used to purchase an investment property.</t>
  </si>
  <si>
    <t>Your mortgage terms are as follows:</t>
  </si>
  <si>
    <t>Rate:</t>
  </si>
  <si>
    <t>The compounding is applied monthly.</t>
  </si>
  <si>
    <t>The monthly rate used in componding is calculated to 3 significant figures.</t>
  </si>
  <si>
    <t>2.1)</t>
  </si>
  <si>
    <t>2.3)</t>
  </si>
  <si>
    <t>Problem 3</t>
  </si>
  <si>
    <t xml:space="preserve">To the nearest dollar, what are the monthly payments? </t>
  </si>
  <si>
    <t xml:space="preserve">To the nearest dollar, how much do you now owe the lender? In other words, what is the current principal balance on the loan after you’ve made 12 monthly payments? </t>
  </si>
  <si>
    <t>Answer</t>
  </si>
  <si>
    <t>2.2)</t>
  </si>
  <si>
    <t>To the nearest dollar, what is the interest component that you have paid to the bank so far (i.e., over the one year life of the loan to date)?</t>
  </si>
  <si>
    <t>Problem 4</t>
  </si>
  <si>
    <t>Date</t>
  </si>
  <si>
    <t>Rate of Return</t>
  </si>
  <si>
    <t>Below, please find the closing yields on 2yr and 10yr Treasurys, and 10yr BAA corporate bonds ( issued by US corporations having a BAA credit rating).</t>
  </si>
  <si>
    <t>(with semi-annual compounding).</t>
  </si>
  <si>
    <t>Assume the coupon on each bond is</t>
  </si>
  <si>
    <t>4.1)</t>
  </si>
  <si>
    <r>
      <t xml:space="preserve">Calculate the daily </t>
    </r>
    <r>
      <rPr>
        <b/>
        <sz val="10"/>
        <rFont val="Arial"/>
        <family val="2"/>
      </rPr>
      <t>Price</t>
    </r>
    <r>
      <rPr>
        <sz val="10"/>
        <rFont val="Arial"/>
        <family val="2"/>
      </rPr>
      <t xml:space="preserve"> of each bond (answers go in the green cells beneath "</t>
    </r>
    <r>
      <rPr>
        <b/>
        <sz val="10"/>
        <rFont val="Arial"/>
        <family val="2"/>
      </rPr>
      <t>Price</t>
    </r>
    <r>
      <rPr>
        <sz val="10"/>
        <rFont val="Arial"/>
        <family val="2"/>
      </rPr>
      <t>")</t>
    </r>
  </si>
  <si>
    <t>4.2)</t>
  </si>
  <si>
    <t xml:space="preserve">Over the 10-year period, calculate the daily volatility (vol) of the yields of each bond. </t>
  </si>
  <si>
    <r>
      <t xml:space="preserve">"Vol" is taken to mean "the standard deviation" -- we'll </t>
    </r>
    <r>
      <rPr>
        <u/>
        <sz val="10"/>
        <rFont val="Arial"/>
        <family val="2"/>
      </rPr>
      <t>certainly</t>
    </r>
    <r>
      <rPr>
        <sz val="10"/>
        <rFont val="Arial"/>
        <family val="2"/>
      </rPr>
      <t xml:space="preserve"> be repeating this idea in the course!</t>
    </r>
  </si>
  <si>
    <t>Daily Vol</t>
  </si>
  <si>
    <t xml:space="preserve">Use the 'STDEV.P()' function in Excel to answer this question. </t>
  </si>
  <si>
    <t>4.3)</t>
  </si>
  <si>
    <t>The units of your answer to 4.2 are "%/day". Annualize those values; in other words, express the vol</t>
  </si>
  <si>
    <t>THINK about why this might be. This will show up again later when we study vol.</t>
  </si>
  <si>
    <t>Annual Vol</t>
  </si>
  <si>
    <t>4.4)</t>
  </si>
  <si>
    <r>
      <t>Calculate the daily rate of return on each bond’s price over the entire series. The rate of return on day n is simply ln(P</t>
    </r>
    <r>
      <rPr>
        <vertAlign val="subscript"/>
        <sz val="10"/>
        <rFont val="Arial"/>
        <family val="2"/>
      </rPr>
      <t>n</t>
    </r>
    <r>
      <rPr>
        <sz val="10"/>
        <rFont val="Arial"/>
        <family val="2"/>
      </rPr>
      <t xml:space="preserve"> / P</t>
    </r>
    <r>
      <rPr>
        <vertAlign val="subscript"/>
        <sz val="10"/>
        <rFont val="Arial"/>
        <family val="2"/>
      </rPr>
      <t>n-1</t>
    </r>
    <r>
      <rPr>
        <sz val="10"/>
        <rFont val="Arial"/>
        <family val="2"/>
      </rPr>
      <t>) wherein ln() means "natural logarithm". Answers go in the green cells beneath the "</t>
    </r>
    <r>
      <rPr>
        <b/>
        <sz val="10"/>
        <rFont val="Arial"/>
        <family val="2"/>
      </rPr>
      <t>Rate of Return</t>
    </r>
    <r>
      <rPr>
        <sz val="10"/>
        <rFont val="Arial"/>
        <family val="2"/>
      </rPr>
      <t>" cell.</t>
    </r>
  </si>
  <si>
    <t>Calculate and report the average daily returns on the bonds. Also report their average annualized returns. For this data series, calculate annual returns by multiplying the daily returns by 250 ( = number of trading days in each year in this data set).</t>
  </si>
  <si>
    <t>in terms of %/year. To do this, you'll need to multiply daily vol by the square root of 250.</t>
  </si>
  <si>
    <t>Daily Avg Rtn</t>
  </si>
  <si>
    <t>Annual Avg Rtn</t>
  </si>
  <si>
    <t>4.5)</t>
  </si>
  <si>
    <t>Calculate and report the rate of return volatility for each bond over the entire series. These numbers represent the bonds’ price volatility.</t>
  </si>
  <si>
    <t>4.6)</t>
  </si>
  <si>
    <t>Daily Rate of Return Vol</t>
  </si>
  <si>
    <t>Now convert your daily rate of return volatilities into annual volatilities using the same method as in Step 4.3 above, and report them.</t>
  </si>
  <si>
    <t>Annual Rate of Return Vol</t>
  </si>
  <si>
    <t>Problem 5: Short Answer</t>
  </si>
  <si>
    <t>Why do we calculate price volatility using returns, rather than simply calculating the volatility of the prices themselves?</t>
  </si>
  <si>
    <t xml:space="preserve">Think about these questions and write a response in the green cells. Be concise, clear, and informative. </t>
  </si>
  <si>
    <t>5.1)</t>
  </si>
  <si>
    <t>What do you notice about relative price volatility of the 2yr and 10yr bonds, vs relative yield volatility? What can you infer about the price sensitivity of the 10yr bond to small changes in interest rates vs the 2 year bond?</t>
  </si>
  <si>
    <t>yr</t>
  </si>
  <si>
    <t>Solver Price:</t>
  </si>
  <si>
    <t>months in a year:</t>
  </si>
  <si>
    <t>-</t>
  </si>
  <si>
    <t>Because if we used raw prices, then the magnitude of the prices themselves would become part</t>
  </si>
  <si>
    <t>of the standard deviation calculation, making it unfair to compare bonds of different prices. For</t>
  </si>
  <si>
    <t xml:space="preserve">that reason, it makes more sense to use some sort of normalized measure -- like return -- to </t>
  </si>
  <si>
    <t>define volatility.</t>
  </si>
  <si>
    <t>2yr price vol / 10 year price vol:</t>
  </si>
  <si>
    <t>2yr yield vol / 10 year yield vol:</t>
  </si>
  <si>
    <t>This means that the yield on the 2yr is more volatile than the 10yr, but the price of the 10 year is</t>
  </si>
  <si>
    <t xml:space="preserve">more volatile than the 2 year. This is because of compounding -- with more time to maturity, the </t>
  </si>
  <si>
    <t>maturity price of the 10 year ought to be more volatile than the 2 year because market actors will</t>
  </si>
  <si>
    <t>value it based on what the COULD earn during that time investing elsewhere in the economy.</t>
  </si>
  <si>
    <t>Answer such as 1088 will also be accepted</t>
  </si>
  <si>
    <t>Actual Price in 1000s are also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</si>
</sst>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164" formatCode="0.0"/>
    <numFmt numFmtId="165" formatCode="0.00_);[Red]\(0.00\)"/>
    <numFmt numFmtId="166" formatCode="0.00_ "/>
    <numFmt numFmtId="167" formatCode="mm/dd/yy;@"/>
    <numFmt numFmtId="168" formatCode="yyyy\-mm\-dd"/>
    <numFmt numFmtId="169" formatCode="&quot;$&quot;#,##0"/>
  </numFmts>
  <fonts count="18" x14ac:knownFonts="1">
    <font>
      <sz val="10"/>
      <name val="Arial"/>
    </font>
    <font>
      <sz val="10"/>
      <name val="Arial"/>
      <family val="2"/>
    </font>
    <font>
      <sz val="10"/>
      <color indexed="12"/>
      <name val="Arial"/>
      <family val="2"/>
    </font>
    <font>
      <b/>
      <sz val="10"/>
      <name val="Arial"/>
      <family val="2"/>
    </font>
    <font>
      <u/>
      <sz val="10"/>
      <color indexed="12"/>
      <name val="Arial"/>
      <family val="2"/>
    </font>
    <font>
      <b/>
      <sz val="10"/>
      <color indexed="12"/>
      <name val="Arial"/>
      <family val="2"/>
    </font>
    <font>
      <sz val="10"/>
      <color indexed="12"/>
      <name val="Arial"/>
      <family val="2"/>
    </font>
    <font>
      <sz val="10"/>
      <name val="Arial"/>
      <family val="2"/>
    </font>
    <font>
      <sz val="10"/>
      <color rgb="FF3333FF"/>
      <name val="Arial"/>
      <family val="2"/>
    </font>
    <font>
      <sz val="10"/>
      <name val="Calibri"/>
      <family val="2"/>
      <scheme val="minor"/>
    </font>
    <font>
      <i/>
      <sz val="10"/>
      <color rgb="FF0000FF"/>
      <name val="Calibri"/>
      <family val="2"/>
    </font>
    <font>
      <b/>
      <sz val="11"/>
      <color theme="1"/>
      <name val="Calibri"/>
      <family val="2"/>
      <scheme val="minor"/>
    </font>
    <font>
      <b/>
      <sz val="16"/>
      <color theme="0"/>
      <name val="Calibri"/>
      <family val="2"/>
      <scheme val="minor"/>
    </font>
    <font>
      <sz val="16"/>
      <color theme="0"/>
      <name val="Calibri"/>
      <family val="2"/>
      <scheme val="minor"/>
    </font>
    <font>
      <b/>
      <sz val="10"/>
      <name val="Calibri"/>
      <family val="2"/>
      <scheme val="minor"/>
    </font>
    <font>
      <u/>
      <sz val="10"/>
      <name val="Arial"/>
      <family val="2"/>
    </font>
    <font>
      <vertAlign val="subscript"/>
      <sz val="10"/>
      <name val="Arial"/>
      <family val="2"/>
    </font>
    <font>
      <sz val="10"/>
      <color rgb="FFFF0000"/>
      <name val="Arial"/>
      <family val="2"/>
    </font>
  </fonts>
  <fills count="7">
    <fill>
      <patternFill patternType="none"/>
    </fill>
    <fill>
      <patternFill patternType="gray125"/>
    </fill>
    <fill>
      <patternFill patternType="solid">
        <fgColor theme="7" tint="0.79998168889431442"/>
        <bgColor indexed="64"/>
      </patternFill>
    </fill>
    <fill>
      <patternFill patternType="solid">
        <fgColor theme="3"/>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0" fontId="4" fillId="0" borderId="0" applyNumberFormat="0" applyFill="0" applyBorder="0" applyAlignment="0" applyProtection="0">
      <alignment vertical="top"/>
      <protection locked="0"/>
    </xf>
    <xf numFmtId="9" fontId="7" fillId="0" borderId="0" applyFont="0" applyFill="0" applyBorder="0" applyAlignment="0" applyProtection="0"/>
    <xf numFmtId="0" fontId="1" fillId="0" borderId="0"/>
  </cellStyleXfs>
  <cellXfs count="117">
    <xf numFmtId="0" fontId="0" fillId="0" borderId="0" xfId="0"/>
    <xf numFmtId="10" fontId="2" fillId="0" borderId="0" xfId="0" applyNumberFormat="1" applyFont="1"/>
    <xf numFmtId="0" fontId="3" fillId="0" borderId="0" xfId="0" applyFont="1"/>
    <xf numFmtId="10" fontId="0" fillId="0" borderId="0" xfId="0" applyNumberFormat="1"/>
    <xf numFmtId="0" fontId="5" fillId="0" borderId="0" xfId="0" applyFont="1"/>
    <xf numFmtId="0" fontId="3" fillId="0" borderId="0" xfId="0" applyFont="1" applyAlignment="1">
      <alignment horizontal="center"/>
    </xf>
    <xf numFmtId="14" fontId="6" fillId="0" borderId="0" xfId="0" applyNumberFormat="1" applyFont="1"/>
    <xf numFmtId="10" fontId="6" fillId="0" borderId="0" xfId="0" applyNumberFormat="1" applyFont="1"/>
    <xf numFmtId="14" fontId="0" fillId="0" borderId="0" xfId="0" applyNumberFormat="1"/>
    <xf numFmtId="164" fontId="0" fillId="0" borderId="0" xfId="0" applyNumberFormat="1"/>
    <xf numFmtId="10" fontId="4" fillId="0" borderId="0" xfId="1" applyNumberFormat="1" applyBorder="1" applyAlignment="1" applyProtection="1"/>
    <xf numFmtId="166" fontId="0" fillId="0" borderId="0" xfId="0" applyNumberFormat="1"/>
    <xf numFmtId="0" fontId="0" fillId="0" borderId="0" xfId="0" applyAlignment="1">
      <alignment horizontal="right"/>
    </xf>
    <xf numFmtId="0" fontId="0" fillId="0" borderId="7" xfId="0" applyBorder="1"/>
    <xf numFmtId="165" fontId="4" fillId="0" borderId="0" xfId="1" applyNumberFormat="1" applyBorder="1" applyAlignment="1" applyProtection="1"/>
    <xf numFmtId="14" fontId="8" fillId="0" borderId="0" xfId="3" applyNumberFormat="1" applyFont="1"/>
    <xf numFmtId="10" fontId="8" fillId="0" borderId="0" xfId="2" applyNumberFormat="1" applyFont="1"/>
    <xf numFmtId="2" fontId="0" fillId="0" borderId="0" xfId="0" applyNumberFormat="1"/>
    <xf numFmtId="10" fontId="0" fillId="0" borderId="0" xfId="2" applyNumberFormat="1" applyFont="1"/>
    <xf numFmtId="168" fontId="0" fillId="0" borderId="0" xfId="0" applyNumberFormat="1"/>
    <xf numFmtId="0" fontId="9" fillId="0" borderId="0" xfId="0" applyFont="1"/>
    <xf numFmtId="0" fontId="10" fillId="0" borderId="0" xfId="0" applyFont="1" applyAlignment="1">
      <alignment horizontal="left" vertical="center" indent="2"/>
    </xf>
    <xf numFmtId="0" fontId="10" fillId="0" borderId="0" xfId="0" applyFont="1" applyAlignment="1">
      <alignment vertical="center"/>
    </xf>
    <xf numFmtId="0" fontId="11" fillId="2" borderId="12" xfId="0" applyFont="1" applyFill="1" applyBorder="1" applyAlignment="1">
      <alignment horizontal="center"/>
    </xf>
    <xf numFmtId="0" fontId="0" fillId="0" borderId="4" xfId="0" applyBorder="1"/>
    <xf numFmtId="0" fontId="0" fillId="0" borderId="5" xfId="0" applyBorder="1"/>
    <xf numFmtId="0" fontId="0" fillId="0" borderId="13" xfId="0" applyBorder="1"/>
    <xf numFmtId="0" fontId="0" fillId="0" borderId="6" xfId="0" applyBorder="1"/>
    <xf numFmtId="0" fontId="0" fillId="0" borderId="8" xfId="0" applyBorder="1"/>
    <xf numFmtId="0" fontId="0" fillId="0" borderId="14" xfId="0" applyBorder="1"/>
    <xf numFmtId="0" fontId="1" fillId="0" borderId="0" xfId="0" applyFont="1"/>
    <xf numFmtId="0" fontId="1" fillId="0" borderId="0" xfId="0" applyFont="1" applyAlignment="1">
      <alignment horizontal="left"/>
    </xf>
    <xf numFmtId="10" fontId="0" fillId="0" borderId="0" xfId="0" applyNumberFormat="1" applyAlignment="1">
      <alignment horizontal="left"/>
    </xf>
    <xf numFmtId="0" fontId="0" fillId="0" borderId="0" xfId="0" applyAlignment="1">
      <alignment horizontal="left"/>
    </xf>
    <xf numFmtId="0" fontId="3" fillId="0" borderId="0" xfId="0" applyFont="1" applyAlignment="1">
      <alignment horizontal="right"/>
    </xf>
    <xf numFmtId="0" fontId="3" fillId="2" borderId="12" xfId="0" applyFont="1" applyFill="1" applyBorder="1" applyAlignment="1">
      <alignment horizontal="right"/>
    </xf>
    <xf numFmtId="9" fontId="0" fillId="0" borderId="0" xfId="0" applyNumberFormat="1" applyAlignment="1">
      <alignment horizontal="left"/>
    </xf>
    <xf numFmtId="6" fontId="0" fillId="0" borderId="0" xfId="0" applyNumberFormat="1"/>
    <xf numFmtId="0" fontId="14" fillId="0" borderId="0" xfId="0" applyFont="1"/>
    <xf numFmtId="0" fontId="14" fillId="0" borderId="0" xfId="0" applyFont="1" applyAlignment="1">
      <alignment horizontal="right"/>
    </xf>
    <xf numFmtId="0" fontId="1" fillId="0" borderId="0" xfId="0" applyFont="1" applyAlignment="1">
      <alignment horizontal="left" wrapText="1"/>
    </xf>
    <xf numFmtId="0" fontId="9" fillId="0" borderId="6" xfId="0" applyFont="1" applyBorder="1"/>
    <xf numFmtId="0" fontId="0" fillId="0" borderId="10" xfId="0" applyBorder="1"/>
    <xf numFmtId="0" fontId="9" fillId="0" borderId="13" xfId="0" applyFont="1" applyBorder="1"/>
    <xf numFmtId="0" fontId="9" fillId="0" borderId="14" xfId="0" applyFont="1" applyBorder="1"/>
    <xf numFmtId="10" fontId="1" fillId="0" borderId="0" xfId="0" applyNumberFormat="1" applyFont="1" applyAlignment="1">
      <alignment horizontal="center"/>
    </xf>
    <xf numFmtId="10" fontId="1" fillId="0" borderId="0" xfId="2" applyNumberFormat="1" applyFont="1" applyAlignment="1">
      <alignment horizontal="center"/>
    </xf>
    <xf numFmtId="0" fontId="3" fillId="2" borderId="15" xfId="0" applyFont="1" applyFill="1" applyBorder="1" applyAlignment="1">
      <alignment horizontal="center"/>
    </xf>
    <xf numFmtId="14" fontId="1" fillId="0" borderId="0" xfId="0" applyNumberFormat="1" applyFont="1"/>
    <xf numFmtId="167" fontId="1" fillId="0" borderId="0" xfId="0" applyNumberFormat="1" applyFont="1"/>
    <xf numFmtId="14" fontId="1" fillId="0" borderId="0" xfId="3" applyNumberFormat="1"/>
    <xf numFmtId="0" fontId="1" fillId="0" borderId="0" xfId="0" applyFont="1" applyAlignment="1">
      <alignment horizontal="right"/>
    </xf>
    <xf numFmtId="9" fontId="3" fillId="0" borderId="0" xfId="0" applyNumberFormat="1" applyFont="1" applyAlignment="1">
      <alignment horizontal="center"/>
    </xf>
    <xf numFmtId="10" fontId="0" fillId="4" borderId="0" xfId="0" applyNumberFormat="1" applyFill="1"/>
    <xf numFmtId="0" fontId="3" fillId="2" borderId="6" xfId="0" applyFont="1" applyFill="1" applyBorder="1" applyAlignment="1">
      <alignment horizontal="right"/>
    </xf>
    <xf numFmtId="0" fontId="3" fillId="2" borderId="22" xfId="0" applyFont="1" applyFill="1" applyBorder="1" applyAlignment="1">
      <alignment horizontal="center"/>
    </xf>
    <xf numFmtId="0" fontId="3" fillId="2" borderId="23" xfId="0" applyFont="1" applyFill="1" applyBorder="1" applyAlignment="1">
      <alignment horizontal="center"/>
    </xf>
    <xf numFmtId="0" fontId="3" fillId="2" borderId="9" xfId="0" applyFont="1" applyFill="1" applyBorder="1" applyAlignment="1">
      <alignment horizontal="right"/>
    </xf>
    <xf numFmtId="0" fontId="1" fillId="6" borderId="1" xfId="0" applyFont="1" applyFill="1" applyBorder="1"/>
    <xf numFmtId="0" fontId="0" fillId="6" borderId="2" xfId="0" applyFill="1" applyBorder="1"/>
    <xf numFmtId="0" fontId="0" fillId="6" borderId="3" xfId="0" applyFill="1" applyBorder="1"/>
    <xf numFmtId="0" fontId="1" fillId="6" borderId="4" xfId="0" applyFont="1" applyFill="1" applyBorder="1"/>
    <xf numFmtId="0" fontId="0" fillId="6" borderId="0" xfId="0" applyFill="1"/>
    <xf numFmtId="0" fontId="0" fillId="6" borderId="5" xfId="0" applyFill="1" applyBorder="1"/>
    <xf numFmtId="0" fontId="1" fillId="6" borderId="6" xfId="0" applyFont="1" applyFill="1" applyBorder="1"/>
    <xf numFmtId="0" fontId="0" fillId="6" borderId="7" xfId="0" applyFill="1" applyBorder="1"/>
    <xf numFmtId="0" fontId="0" fillId="6" borderId="8" xfId="0" applyFill="1" applyBorder="1"/>
    <xf numFmtId="0" fontId="3" fillId="6" borderId="7" xfId="0" applyFont="1" applyFill="1" applyBorder="1" applyAlignment="1">
      <alignment horizontal="right"/>
    </xf>
    <xf numFmtId="0" fontId="1" fillId="6" borderId="10" xfId="0" applyFont="1" applyFill="1" applyBorder="1"/>
    <xf numFmtId="0" fontId="0" fillId="6" borderId="10" xfId="0" applyFill="1" applyBorder="1"/>
    <xf numFmtId="0" fontId="0" fillId="6" borderId="11" xfId="0" applyFill="1" applyBorder="1"/>
    <xf numFmtId="0" fontId="0" fillId="4" borderId="2" xfId="0" applyFill="1" applyBorder="1"/>
    <xf numFmtId="0" fontId="0" fillId="4" borderId="3" xfId="0" applyFill="1" applyBorder="1"/>
    <xf numFmtId="0" fontId="0" fillId="4" borderId="0" xfId="0" applyFill="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10" fontId="0" fillId="4" borderId="12" xfId="0" applyNumberFormat="1" applyFill="1" applyBorder="1"/>
    <xf numFmtId="4" fontId="0" fillId="4" borderId="12" xfId="0" applyNumberFormat="1" applyFill="1" applyBorder="1" applyAlignment="1">
      <alignment horizontal="center"/>
    </xf>
    <xf numFmtId="169" fontId="0" fillId="4" borderId="12" xfId="0" applyNumberFormat="1" applyFill="1" applyBorder="1"/>
    <xf numFmtId="169" fontId="0" fillId="0" borderId="5" xfId="0" applyNumberFormat="1" applyBorder="1"/>
    <xf numFmtId="169" fontId="0" fillId="0" borderId="8" xfId="0" applyNumberFormat="1" applyBorder="1"/>
    <xf numFmtId="2" fontId="0" fillId="4" borderId="0" xfId="0" applyNumberFormat="1" applyFill="1"/>
    <xf numFmtId="10" fontId="0" fillId="4" borderId="24" xfId="0" applyNumberFormat="1" applyFill="1" applyBorder="1"/>
    <xf numFmtId="10" fontId="1" fillId="4" borderId="0" xfId="0" quotePrefix="1" applyNumberFormat="1" applyFont="1" applyFill="1"/>
    <xf numFmtId="0" fontId="1" fillId="4" borderId="1" xfId="0" applyFont="1" applyFill="1" applyBorder="1"/>
    <xf numFmtId="0" fontId="1" fillId="4" borderId="4" xfId="0" applyFont="1" applyFill="1" applyBorder="1"/>
    <xf numFmtId="0" fontId="0" fillId="4" borderId="2" xfId="0" applyFill="1" applyBorder="1" applyAlignment="1">
      <alignment wrapText="1"/>
    </xf>
    <xf numFmtId="0" fontId="0" fillId="4" borderId="3" xfId="0" applyFill="1" applyBorder="1" applyAlignment="1">
      <alignment wrapText="1"/>
    </xf>
    <xf numFmtId="2" fontId="0" fillId="4" borderId="2" xfId="0" applyNumberFormat="1" applyFill="1" applyBorder="1" applyAlignment="1">
      <alignment horizontal="center" wrapText="1"/>
    </xf>
    <xf numFmtId="0" fontId="1" fillId="4" borderId="2" xfId="0" applyFont="1" applyFill="1" applyBorder="1"/>
    <xf numFmtId="0" fontId="0" fillId="4" borderId="4" xfId="0" applyFill="1" applyBorder="1"/>
    <xf numFmtId="2" fontId="0" fillId="4" borderId="0" xfId="0" applyNumberFormat="1" applyFill="1" applyAlignment="1">
      <alignment horizontal="center"/>
    </xf>
    <xf numFmtId="0" fontId="1" fillId="4" borderId="6" xfId="0" applyFont="1" applyFill="1" applyBorder="1"/>
    <xf numFmtId="0" fontId="12" fillId="3" borderId="0" xfId="0" applyFont="1" applyFill="1" applyAlignment="1">
      <alignment horizontal="center" vertical="center"/>
    </xf>
    <xf numFmtId="0" fontId="13" fillId="3" borderId="0" xfId="0" applyFont="1" applyFill="1" applyAlignment="1">
      <alignment horizontal="center" vertical="center"/>
    </xf>
    <xf numFmtId="0" fontId="11" fillId="2" borderId="9" xfId="0" applyFont="1" applyFill="1" applyBorder="1" applyAlignment="1">
      <alignment horizontal="center"/>
    </xf>
    <xf numFmtId="0" fontId="11" fillId="2" borderId="10" xfId="0" applyFont="1" applyFill="1" applyBorder="1" applyAlignment="1">
      <alignment horizontal="center"/>
    </xf>
    <xf numFmtId="0" fontId="11" fillId="2" borderId="11" xfId="0" applyFont="1" applyFill="1" applyBorder="1" applyAlignment="1">
      <alignment horizontal="center"/>
    </xf>
    <xf numFmtId="0" fontId="1" fillId="0" borderId="1" xfId="0" applyFont="1" applyBorder="1" applyAlignment="1">
      <alignment horizontal="left" wrapText="1"/>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0" xfId="0" applyFont="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1" fillId="0" borderId="7" xfId="0" applyFont="1" applyBorder="1" applyAlignment="1">
      <alignment horizontal="left" wrapText="1"/>
    </xf>
    <xf numFmtId="0" fontId="1" fillId="0" borderId="8" xfId="0" applyFont="1" applyBorder="1" applyAlignment="1">
      <alignment horizontal="left" wrapText="1"/>
    </xf>
    <xf numFmtId="0" fontId="3" fillId="5" borderId="15" xfId="0" quotePrefix="1" applyFont="1" applyFill="1" applyBorder="1" applyAlignment="1">
      <alignment horizontal="center"/>
    </xf>
    <xf numFmtId="0" fontId="3" fillId="5" borderId="16" xfId="0" quotePrefix="1" applyFont="1" applyFill="1" applyBorder="1" applyAlignment="1">
      <alignment horizontal="center"/>
    </xf>
    <xf numFmtId="0" fontId="3" fillId="5" borderId="17" xfId="0" quotePrefix="1" applyFont="1" applyFill="1" applyBorder="1" applyAlignment="1">
      <alignment horizontal="center"/>
    </xf>
    <xf numFmtId="0" fontId="3" fillId="5" borderId="18" xfId="0" quotePrefix="1" applyFont="1" applyFill="1" applyBorder="1" applyAlignment="1">
      <alignment horizontal="center"/>
    </xf>
    <xf numFmtId="0" fontId="3" fillId="5" borderId="19" xfId="0" quotePrefix="1" applyFont="1" applyFill="1" applyBorder="1" applyAlignment="1">
      <alignment horizontal="center"/>
    </xf>
    <xf numFmtId="0" fontId="3" fillId="5" borderId="20" xfId="0" quotePrefix="1" applyFont="1" applyFill="1" applyBorder="1" applyAlignment="1">
      <alignment horizontal="center"/>
    </xf>
    <xf numFmtId="0" fontId="3" fillId="5" borderId="21" xfId="0" quotePrefix="1" applyFont="1" applyFill="1" applyBorder="1" applyAlignment="1">
      <alignment horizontal="center"/>
    </xf>
    <xf numFmtId="0" fontId="17" fillId="0" borderId="0" xfId="0" applyFont="1"/>
  </cellXfs>
  <cellStyles count="4">
    <cellStyle name="Hyperlink" xfId="1" builtinId="8"/>
    <cellStyle name="Normal" xfId="0" builtinId="0"/>
    <cellStyle name="Normal 2" xfId="3" xr:uid="{00000000-0005-0000-0000-000003000000}"/>
    <cellStyle name="Percent" xfId="2" builtinId="5"/>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5C016-D274-4486-AE8F-B78E416E495F}">
  <dimension ref="A1:J12"/>
  <sheetViews>
    <sheetView workbookViewId="0">
      <selection activeCell="A4" sqref="A4"/>
    </sheetView>
  </sheetViews>
  <sheetFormatPr defaultRowHeight="12.5" x14ac:dyDescent="0.25"/>
  <sheetData>
    <row r="1" spans="1:10" x14ac:dyDescent="0.25">
      <c r="A1" s="95" t="s">
        <v>5</v>
      </c>
      <c r="B1" s="96"/>
      <c r="C1" s="96"/>
      <c r="D1" s="96"/>
      <c r="E1" s="96"/>
      <c r="F1" s="96"/>
      <c r="G1" s="96"/>
      <c r="H1" s="96"/>
      <c r="I1" s="96"/>
      <c r="J1" s="96"/>
    </row>
    <row r="2" spans="1:10" x14ac:dyDescent="0.25">
      <c r="A2" s="96"/>
      <c r="B2" s="96"/>
      <c r="C2" s="96"/>
      <c r="D2" s="96"/>
      <c r="E2" s="96"/>
      <c r="F2" s="96"/>
      <c r="G2" s="96"/>
      <c r="H2" s="96"/>
      <c r="I2" s="96"/>
      <c r="J2" s="96"/>
    </row>
    <row r="3" spans="1:10" x14ac:dyDescent="0.25">
      <c r="A3" t="s">
        <v>6</v>
      </c>
    </row>
    <row r="4" spans="1:10" x14ac:dyDescent="0.25">
      <c r="A4" t="s">
        <v>7</v>
      </c>
    </row>
    <row r="5" spans="1:10" x14ac:dyDescent="0.25">
      <c r="A5" t="s">
        <v>8</v>
      </c>
    </row>
    <row r="6" spans="1:10" x14ac:dyDescent="0.25">
      <c r="A6" t="s">
        <v>9</v>
      </c>
    </row>
    <row r="7" spans="1:10" ht="13" thickBot="1" x14ac:dyDescent="0.3"/>
    <row r="8" spans="1:10" ht="15" thickBot="1" x14ac:dyDescent="0.4">
      <c r="A8" s="97" t="s">
        <v>10</v>
      </c>
      <c r="B8" s="98"/>
      <c r="C8" s="99"/>
      <c r="D8" s="97" t="s">
        <v>11</v>
      </c>
      <c r="E8" s="99"/>
      <c r="F8" s="23" t="s">
        <v>12</v>
      </c>
    </row>
    <row r="9" spans="1:10" x14ac:dyDescent="0.25">
      <c r="A9" s="24"/>
      <c r="C9" s="25"/>
      <c r="D9" s="24"/>
      <c r="E9" s="25"/>
      <c r="F9" s="26"/>
    </row>
    <row r="10" spans="1:10" x14ac:dyDescent="0.25">
      <c r="A10" s="24"/>
      <c r="C10" s="25"/>
      <c r="D10" s="24"/>
      <c r="E10" s="25"/>
      <c r="F10" s="26"/>
    </row>
    <row r="11" spans="1:10" x14ac:dyDescent="0.25">
      <c r="A11" s="24"/>
      <c r="C11" s="25"/>
      <c r="D11" s="24"/>
      <c r="E11" s="25"/>
      <c r="F11" s="26"/>
    </row>
    <row r="12" spans="1:10" ht="13" thickBot="1" x14ac:dyDescent="0.3">
      <c r="A12" s="27"/>
      <c r="B12" s="13"/>
      <c r="C12" s="28"/>
      <c r="D12" s="27"/>
      <c r="E12" s="28"/>
      <c r="F12" s="29"/>
    </row>
  </sheetData>
  <mergeCells count="3">
    <mergeCell ref="A1:J2"/>
    <mergeCell ref="A8:C8"/>
    <mergeCell ref="D8:E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32209-1767-4396-B8F7-99EA02560F96}">
  <dimension ref="A1:J9"/>
  <sheetViews>
    <sheetView tabSelected="1" workbookViewId="0">
      <selection activeCell="I52" sqref="I52"/>
    </sheetView>
  </sheetViews>
  <sheetFormatPr defaultRowHeight="12.5" x14ac:dyDescent="0.25"/>
  <sheetData>
    <row r="1" spans="1:10" x14ac:dyDescent="0.25">
      <c r="A1" s="95" t="s">
        <v>13</v>
      </c>
      <c r="B1" s="96"/>
      <c r="C1" s="96"/>
      <c r="D1" s="96"/>
      <c r="E1" s="96"/>
      <c r="F1" s="96"/>
      <c r="G1" s="96"/>
      <c r="H1" s="96"/>
      <c r="I1" s="96"/>
      <c r="J1" s="96"/>
    </row>
    <row r="2" spans="1:10" x14ac:dyDescent="0.25">
      <c r="A2" s="96"/>
      <c r="B2" s="96"/>
      <c r="C2" s="96"/>
      <c r="D2" s="96"/>
      <c r="E2" s="96"/>
      <c r="F2" s="96"/>
      <c r="G2" s="96"/>
      <c r="H2" s="96"/>
      <c r="I2" s="96"/>
      <c r="J2" s="96"/>
    </row>
    <row r="3" spans="1:10" x14ac:dyDescent="0.25">
      <c r="A3" s="30" t="s">
        <v>14</v>
      </c>
    </row>
    <row r="4" spans="1:10" x14ac:dyDescent="0.25">
      <c r="A4" s="30" t="s">
        <v>15</v>
      </c>
    </row>
    <row r="5" spans="1:10" ht="13" thickBot="1" x14ac:dyDescent="0.3"/>
    <row r="6" spans="1:10" ht="13.5" thickBot="1" x14ac:dyDescent="0.35">
      <c r="A6" s="2" t="s">
        <v>16</v>
      </c>
      <c r="B6" s="31">
        <v>10</v>
      </c>
      <c r="C6" s="30" t="s">
        <v>76</v>
      </c>
      <c r="F6" s="35" t="s">
        <v>20</v>
      </c>
      <c r="G6" s="79">
        <f>SUM((B8/B7)*(1-(1+(B7/2))^(-2*B6)), 1/((1+B7/2)^(2*B6)))*100</f>
        <v>108.7996580671128</v>
      </c>
    </row>
    <row r="7" spans="1:10" ht="13" x14ac:dyDescent="0.3">
      <c r="A7" s="2" t="s">
        <v>17</v>
      </c>
      <c r="B7" s="32">
        <v>2.5000000000000001E-2</v>
      </c>
    </row>
    <row r="8" spans="1:10" ht="13" x14ac:dyDescent="0.3">
      <c r="A8" s="2" t="s">
        <v>18</v>
      </c>
      <c r="B8" s="32">
        <v>3.5000000000000003E-2</v>
      </c>
      <c r="F8" s="116" t="s">
        <v>90</v>
      </c>
    </row>
    <row r="9" spans="1:10" ht="13" x14ac:dyDescent="0.3">
      <c r="A9" s="2" t="s">
        <v>19</v>
      </c>
    </row>
  </sheetData>
  <mergeCells count="1">
    <mergeCell ref="A1:J2"/>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E28E3-F964-4CED-8AD2-5A3E31C2BB3E}">
  <dimension ref="A1:J10"/>
  <sheetViews>
    <sheetView workbookViewId="0">
      <selection activeCell="E64" sqref="E64"/>
    </sheetView>
  </sheetViews>
  <sheetFormatPr defaultRowHeight="12.5" x14ac:dyDescent="0.25"/>
  <sheetData>
    <row r="1" spans="1:10" x14ac:dyDescent="0.25">
      <c r="A1" s="95" t="s">
        <v>21</v>
      </c>
      <c r="B1" s="96"/>
      <c r="C1" s="96"/>
      <c r="D1" s="96"/>
      <c r="E1" s="96"/>
      <c r="F1" s="96"/>
      <c r="G1" s="96"/>
      <c r="H1" s="96"/>
      <c r="I1" s="96"/>
      <c r="J1" s="96"/>
    </row>
    <row r="2" spans="1:10" x14ac:dyDescent="0.25">
      <c r="A2" s="96"/>
      <c r="B2" s="96"/>
      <c r="C2" s="96"/>
      <c r="D2" s="96"/>
      <c r="E2" s="96"/>
      <c r="F2" s="96"/>
      <c r="G2" s="96"/>
      <c r="H2" s="96"/>
      <c r="I2" s="96"/>
      <c r="J2" s="96"/>
    </row>
    <row r="3" spans="1:10" x14ac:dyDescent="0.25">
      <c r="A3" s="30" t="s">
        <v>22</v>
      </c>
    </row>
    <row r="4" spans="1:10" x14ac:dyDescent="0.25">
      <c r="A4" s="30" t="s">
        <v>23</v>
      </c>
    </row>
    <row r="5" spans="1:10" ht="13" thickBot="1" x14ac:dyDescent="0.3"/>
    <row r="6" spans="1:10" ht="13.5" thickBot="1" x14ac:dyDescent="0.35">
      <c r="B6" s="34" t="s">
        <v>24</v>
      </c>
      <c r="C6" s="31" t="s">
        <v>25</v>
      </c>
      <c r="F6" s="35" t="s">
        <v>27</v>
      </c>
      <c r="G6" s="78">
        <v>3.3493641909343605E-2</v>
      </c>
    </row>
    <row r="7" spans="1:10" ht="13" x14ac:dyDescent="0.3">
      <c r="B7" s="34" t="s">
        <v>16</v>
      </c>
      <c r="C7" s="31">
        <v>30</v>
      </c>
      <c r="D7" t="s">
        <v>76</v>
      </c>
    </row>
    <row r="8" spans="1:10" ht="13" x14ac:dyDescent="0.3">
      <c r="B8" s="34" t="s">
        <v>18</v>
      </c>
      <c r="C8" s="36">
        <v>0.03</v>
      </c>
    </row>
    <row r="9" spans="1:10" ht="13" x14ac:dyDescent="0.3">
      <c r="B9" s="34" t="s">
        <v>26</v>
      </c>
      <c r="C9" s="33">
        <v>93.41</v>
      </c>
    </row>
    <row r="10" spans="1:10" x14ac:dyDescent="0.25">
      <c r="B10" s="51" t="s">
        <v>77</v>
      </c>
      <c r="C10">
        <f>SUM((C8/G6)*(1-(1+(G6/2))^(-2*C7)), 1/((1+G6/2)^(2*C7)))*100</f>
        <v>93.420000024359879</v>
      </c>
    </row>
  </sheetData>
  <mergeCells count="1">
    <mergeCell ref="A1: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
  <sheetViews>
    <sheetView workbookViewId="0">
      <selection activeCell="E26" sqref="E26"/>
    </sheetView>
  </sheetViews>
  <sheetFormatPr defaultRowHeight="13" x14ac:dyDescent="0.3"/>
  <cols>
    <col min="1" max="1" width="8.7265625" style="20"/>
    <col min="2" max="2" width="10.08984375" style="20" bestFit="1" customWidth="1"/>
    <col min="4" max="4" width="9" bestFit="1" customWidth="1"/>
    <col min="10" max="10" width="11.54296875" bestFit="1" customWidth="1"/>
  </cols>
  <sheetData>
    <row r="1" spans="1:10" ht="12.5" x14ac:dyDescent="0.25">
      <c r="A1" s="95" t="s">
        <v>36</v>
      </c>
      <c r="B1" s="96"/>
      <c r="C1" s="96"/>
      <c r="D1" s="96"/>
      <c r="E1" s="96"/>
      <c r="F1" s="96"/>
      <c r="G1" s="96"/>
      <c r="H1" s="96"/>
      <c r="I1" s="96"/>
      <c r="J1" s="96"/>
    </row>
    <row r="2" spans="1:10" ht="12.5" x14ac:dyDescent="0.25">
      <c r="A2" s="96"/>
      <c r="B2" s="96"/>
      <c r="C2" s="96"/>
      <c r="D2" s="96"/>
      <c r="E2" s="96"/>
      <c r="F2" s="96"/>
      <c r="G2" s="96"/>
      <c r="H2" s="96"/>
      <c r="I2" s="96"/>
      <c r="J2" s="96"/>
    </row>
    <row r="3" spans="1:10" ht="12.5" customHeight="1" x14ac:dyDescent="0.3">
      <c r="E3" s="21"/>
    </row>
    <row r="4" spans="1:10" ht="12.5" customHeight="1" x14ac:dyDescent="0.3">
      <c r="A4" s="20" t="s">
        <v>28</v>
      </c>
      <c r="D4" s="37">
        <v>300000</v>
      </c>
      <c r="E4" s="20" t="s">
        <v>29</v>
      </c>
    </row>
    <row r="5" spans="1:10" x14ac:dyDescent="0.3">
      <c r="A5" s="20" t="s">
        <v>30</v>
      </c>
      <c r="H5" s="22"/>
    </row>
    <row r="7" spans="1:10" x14ac:dyDescent="0.3">
      <c r="B7" s="39" t="s">
        <v>16</v>
      </c>
      <c r="C7" s="30">
        <v>30</v>
      </c>
      <c r="D7" s="30" t="s">
        <v>76</v>
      </c>
      <c r="F7" s="51" t="s">
        <v>78</v>
      </c>
      <c r="G7" s="33">
        <v>12</v>
      </c>
    </row>
    <row r="8" spans="1:10" x14ac:dyDescent="0.3">
      <c r="B8" s="39" t="s">
        <v>31</v>
      </c>
      <c r="C8" s="32">
        <v>3.9E-2</v>
      </c>
    </row>
    <row r="9" spans="1:10" x14ac:dyDescent="0.3">
      <c r="B9" s="38" t="s">
        <v>32</v>
      </c>
    </row>
    <row r="10" spans="1:10" x14ac:dyDescent="0.3">
      <c r="B10" s="38" t="s">
        <v>33</v>
      </c>
    </row>
    <row r="13" spans="1:10" ht="13" customHeight="1" thickBot="1" x14ac:dyDescent="0.35">
      <c r="J13" s="5" t="s">
        <v>39</v>
      </c>
    </row>
    <row r="14" spans="1:10" ht="13.5" thickBot="1" x14ac:dyDescent="0.35">
      <c r="B14" s="35" t="s">
        <v>34</v>
      </c>
      <c r="C14" s="42" t="s">
        <v>37</v>
      </c>
      <c r="D14" s="42"/>
      <c r="E14" s="42"/>
      <c r="F14" s="42"/>
      <c r="G14" s="42"/>
      <c r="H14" s="42"/>
      <c r="I14" s="42"/>
      <c r="J14" s="80">
        <f>D4*(C8/12)/(1-(1+C8/12)^(-C7*12))</f>
        <v>1415.0046128942438</v>
      </c>
    </row>
    <row r="15" spans="1:10" ht="13.5" thickBot="1" x14ac:dyDescent="0.35">
      <c r="B15" s="35" t="s">
        <v>40</v>
      </c>
      <c r="C15" s="100" t="s">
        <v>38</v>
      </c>
      <c r="D15" s="101"/>
      <c r="E15" s="101"/>
      <c r="F15" s="101"/>
      <c r="G15" s="101"/>
      <c r="H15" s="101"/>
      <c r="I15" s="102"/>
      <c r="J15" s="80">
        <f>J14/(C8/G7)*(1-(1+C8/G7)^(G7*(1-C7)))</f>
        <v>294624.5336793132</v>
      </c>
    </row>
    <row r="16" spans="1:10" x14ac:dyDescent="0.3">
      <c r="B16" s="43"/>
      <c r="C16" s="103"/>
      <c r="D16" s="104"/>
      <c r="E16" s="104"/>
      <c r="F16" s="104"/>
      <c r="G16" s="104"/>
      <c r="H16" s="104"/>
      <c r="I16" s="105"/>
      <c r="J16" s="81"/>
    </row>
    <row r="17" spans="2:10" ht="13.5" thickBot="1" x14ac:dyDescent="0.35">
      <c r="B17" s="44"/>
      <c r="C17" s="106"/>
      <c r="D17" s="107"/>
      <c r="E17" s="107"/>
      <c r="F17" s="107"/>
      <c r="G17" s="107"/>
      <c r="H17" s="107"/>
      <c r="I17" s="108"/>
      <c r="J17" s="82"/>
    </row>
    <row r="18" spans="2:10" ht="13.5" thickBot="1" x14ac:dyDescent="0.35">
      <c r="B18" s="35" t="s">
        <v>35</v>
      </c>
      <c r="C18" s="101" t="s">
        <v>41</v>
      </c>
      <c r="D18" s="101"/>
      <c r="E18" s="101"/>
      <c r="F18" s="101"/>
      <c r="G18" s="101"/>
      <c r="H18" s="101"/>
      <c r="I18" s="101"/>
      <c r="J18" s="80">
        <f>G7*J14 - (D4-J15)</f>
        <v>11604.589034044126</v>
      </c>
    </row>
    <row r="19" spans="2:10" ht="13.5" thickBot="1" x14ac:dyDescent="0.35">
      <c r="B19" s="41"/>
      <c r="C19" s="107"/>
      <c r="D19" s="107"/>
      <c r="E19" s="107"/>
      <c r="F19" s="107"/>
      <c r="G19" s="107"/>
      <c r="H19" s="107"/>
      <c r="I19" s="107"/>
      <c r="J19" s="28"/>
    </row>
  </sheetData>
  <mergeCells count="3">
    <mergeCell ref="A1:J2"/>
    <mergeCell ref="C15:I17"/>
    <mergeCell ref="C18:I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600"/>
  <sheetViews>
    <sheetView workbookViewId="0">
      <selection activeCell="N22" sqref="N22"/>
    </sheetView>
  </sheetViews>
  <sheetFormatPr defaultRowHeight="12.5" x14ac:dyDescent="0.25"/>
  <cols>
    <col min="1" max="1" width="11.36328125" customWidth="1"/>
    <col min="2" max="4" width="10.453125" customWidth="1"/>
    <col min="5" max="5" width="7.36328125" customWidth="1"/>
    <col min="6" max="7" width="9.54296875" customWidth="1"/>
    <col min="8" max="8" width="9.453125" customWidth="1"/>
    <col min="9" max="9" width="16.36328125" customWidth="1"/>
    <col min="12" max="12" width="11.36328125" customWidth="1"/>
  </cols>
  <sheetData>
    <row r="1" spans="1:12" ht="12.5" customHeight="1" x14ac:dyDescent="0.25">
      <c r="A1" s="95" t="s">
        <v>42</v>
      </c>
      <c r="B1" s="95"/>
      <c r="C1" s="95"/>
      <c r="D1" s="95"/>
      <c r="E1" s="95"/>
      <c r="F1" s="95"/>
      <c r="G1" s="95"/>
      <c r="H1" s="95"/>
      <c r="I1" s="95"/>
      <c r="J1" s="95"/>
      <c r="K1" s="95"/>
      <c r="L1" s="95"/>
    </row>
    <row r="2" spans="1:12" ht="12.5" customHeight="1" x14ac:dyDescent="0.25">
      <c r="A2" s="95"/>
      <c r="B2" s="95"/>
      <c r="C2" s="95"/>
      <c r="D2" s="95"/>
      <c r="E2" s="95"/>
      <c r="F2" s="95"/>
      <c r="G2" s="95"/>
      <c r="H2" s="95"/>
      <c r="I2" s="95"/>
      <c r="J2" s="95"/>
      <c r="K2" s="95"/>
      <c r="L2" s="95"/>
    </row>
    <row r="3" spans="1:12" x14ac:dyDescent="0.25">
      <c r="A3" s="30" t="s">
        <v>45</v>
      </c>
    </row>
    <row r="4" spans="1:12" ht="13" x14ac:dyDescent="0.3">
      <c r="C4" s="51" t="s">
        <v>47</v>
      </c>
      <c r="D4" s="52">
        <v>0.03</v>
      </c>
      <c r="E4" t="s">
        <v>46</v>
      </c>
    </row>
    <row r="5" spans="1:12" ht="13" thickBot="1" x14ac:dyDescent="0.3"/>
    <row r="6" spans="1:12" ht="13.5" thickBot="1" x14ac:dyDescent="0.35">
      <c r="A6" s="35" t="s">
        <v>48</v>
      </c>
      <c r="B6" s="68" t="s">
        <v>49</v>
      </c>
      <c r="C6" s="69"/>
      <c r="D6" s="69"/>
      <c r="E6" s="69"/>
      <c r="F6" s="69"/>
      <c r="G6" s="69"/>
      <c r="H6" s="69"/>
      <c r="I6" s="70"/>
    </row>
    <row r="7" spans="1:12" ht="13.5" thickBot="1" x14ac:dyDescent="0.35">
      <c r="A7" s="54" t="s">
        <v>50</v>
      </c>
      <c r="B7" s="58" t="s">
        <v>51</v>
      </c>
      <c r="C7" s="59"/>
      <c r="D7" s="59"/>
      <c r="E7" s="59"/>
      <c r="F7" s="59"/>
      <c r="G7" s="59"/>
      <c r="H7" s="59"/>
      <c r="I7" s="59"/>
      <c r="J7" s="113" t="s">
        <v>53</v>
      </c>
      <c r="K7" s="114"/>
      <c r="L7" s="115"/>
    </row>
    <row r="8" spans="1:12" ht="13" x14ac:dyDescent="0.3">
      <c r="B8" s="61" t="s">
        <v>52</v>
      </c>
      <c r="C8" s="62"/>
      <c r="D8" s="62"/>
      <c r="E8" s="62"/>
      <c r="F8" s="62"/>
      <c r="G8" s="62"/>
      <c r="H8" s="62"/>
      <c r="I8" s="62"/>
      <c r="J8" s="55" t="s">
        <v>3</v>
      </c>
      <c r="K8" s="47" t="s">
        <v>4</v>
      </c>
      <c r="L8" s="56" t="s">
        <v>2</v>
      </c>
    </row>
    <row r="9" spans="1:12" ht="13.5" thickBot="1" x14ac:dyDescent="0.35">
      <c r="B9" s="64" t="s">
        <v>54</v>
      </c>
      <c r="C9" s="65"/>
      <c r="D9" s="65"/>
      <c r="E9" s="65"/>
      <c r="F9" s="65"/>
      <c r="G9" s="65"/>
      <c r="H9" s="65"/>
      <c r="I9" s="67"/>
      <c r="J9" s="84">
        <f>_xlfn.STDEV.P(B31:B2530)</f>
        <v>7.9277610332299398E-3</v>
      </c>
      <c r="K9" s="84">
        <f>_xlfn.STDEV.P(C31:C2530)</f>
        <v>5.9661647446247867E-3</v>
      </c>
      <c r="L9" s="84">
        <f>_xlfn.STDEV.P(D31:D2530)</f>
        <v>6.0240909383574128E-3</v>
      </c>
    </row>
    <row r="10" spans="1:12" ht="13.5" thickBot="1" x14ac:dyDescent="0.35">
      <c r="A10" s="57" t="s">
        <v>55</v>
      </c>
      <c r="B10" s="58" t="s">
        <v>56</v>
      </c>
      <c r="C10" s="59"/>
      <c r="D10" s="59"/>
      <c r="E10" s="59"/>
      <c r="F10" s="59"/>
      <c r="G10" s="59"/>
      <c r="H10" s="59"/>
      <c r="I10" s="60"/>
      <c r="J10" s="113" t="s">
        <v>58</v>
      </c>
      <c r="K10" s="114"/>
      <c r="L10" s="115"/>
    </row>
    <row r="11" spans="1:12" ht="13" x14ac:dyDescent="0.3">
      <c r="B11" s="61" t="s">
        <v>62</v>
      </c>
      <c r="C11" s="62"/>
      <c r="D11" s="62"/>
      <c r="E11" s="62"/>
      <c r="F11" s="62"/>
      <c r="G11" s="62"/>
      <c r="H11" s="62"/>
      <c r="I11" s="63"/>
      <c r="J11" s="55" t="s">
        <v>3</v>
      </c>
      <c r="K11" s="47" t="s">
        <v>4</v>
      </c>
      <c r="L11" s="56" t="s">
        <v>2</v>
      </c>
    </row>
    <row r="12" spans="1:12" ht="13" thickBot="1" x14ac:dyDescent="0.3">
      <c r="B12" s="64" t="s">
        <v>57</v>
      </c>
      <c r="C12" s="65"/>
      <c r="D12" s="65"/>
      <c r="E12" s="65"/>
      <c r="F12" s="65"/>
      <c r="G12" s="65"/>
      <c r="H12" s="65"/>
      <c r="I12" s="66"/>
      <c r="J12" s="84">
        <f>J9*SQRT(250)</f>
        <v>0.12534890805268215</v>
      </c>
      <c r="K12" s="84">
        <f t="shared" ref="K12:L12" si="0">K9*SQRT(250)</f>
        <v>9.4333347444055735E-2</v>
      </c>
      <c r="L12" s="84">
        <f t="shared" si="0"/>
        <v>9.5249240985952083E-2</v>
      </c>
    </row>
    <row r="13" spans="1:12" ht="16" customHeight="1" thickBot="1" x14ac:dyDescent="0.35">
      <c r="A13" s="57" t="s">
        <v>59</v>
      </c>
      <c r="B13" s="100" t="s">
        <v>60</v>
      </c>
      <c r="C13" s="101"/>
      <c r="D13" s="101"/>
      <c r="E13" s="101"/>
      <c r="F13" s="101"/>
      <c r="G13" s="101"/>
      <c r="H13" s="101"/>
      <c r="I13" s="102"/>
    </row>
    <row r="14" spans="1:12" x14ac:dyDescent="0.25">
      <c r="B14" s="103"/>
      <c r="C14" s="104"/>
      <c r="D14" s="104"/>
      <c r="E14" s="104"/>
      <c r="F14" s="104"/>
      <c r="G14" s="104"/>
      <c r="H14" s="104"/>
      <c r="I14" s="105"/>
    </row>
    <row r="15" spans="1:12" ht="13" thickBot="1" x14ac:dyDescent="0.3">
      <c r="B15" s="106"/>
      <c r="C15" s="107"/>
      <c r="D15" s="107"/>
      <c r="E15" s="107"/>
      <c r="F15" s="107"/>
      <c r="G15" s="107"/>
      <c r="H15" s="107"/>
      <c r="I15" s="108"/>
    </row>
    <row r="16" spans="1:12" ht="13.5" thickBot="1" x14ac:dyDescent="0.35">
      <c r="A16" s="57" t="s">
        <v>65</v>
      </c>
      <c r="B16" s="100" t="s">
        <v>61</v>
      </c>
      <c r="C16" s="101"/>
      <c r="D16" s="101"/>
      <c r="E16" s="101"/>
      <c r="F16" s="101"/>
      <c r="G16" s="101"/>
      <c r="H16" s="101"/>
      <c r="I16" s="102"/>
      <c r="J16" s="113" t="s">
        <v>63</v>
      </c>
      <c r="K16" s="114"/>
      <c r="L16" s="115"/>
    </row>
    <row r="17" spans="1:15" ht="13" x14ac:dyDescent="0.3">
      <c r="B17" s="103"/>
      <c r="C17" s="104"/>
      <c r="D17" s="104"/>
      <c r="E17" s="104"/>
      <c r="F17" s="104"/>
      <c r="G17" s="104"/>
      <c r="H17" s="104"/>
      <c r="I17" s="105"/>
      <c r="J17" s="55" t="s">
        <v>3</v>
      </c>
      <c r="K17" s="47" t="s">
        <v>4</v>
      </c>
      <c r="L17" s="56" t="s">
        <v>2</v>
      </c>
    </row>
    <row r="18" spans="1:15" ht="13" thickBot="1" x14ac:dyDescent="0.3">
      <c r="B18" s="106"/>
      <c r="C18" s="107"/>
      <c r="D18" s="107"/>
      <c r="E18" s="107"/>
      <c r="F18" s="107"/>
      <c r="G18" s="107"/>
      <c r="H18" s="107"/>
      <c r="I18" s="108"/>
      <c r="J18" s="84">
        <f>AVERAGE(J32:J2530)</f>
        <v>1.4077094243696142E-6</v>
      </c>
      <c r="K18" s="84">
        <f>AVERAGE(K32:K2530)</f>
        <v>6.0052984997023589E-5</v>
      </c>
      <c r="L18" s="84">
        <f>AVERAGE(L32:L2530)</f>
        <v>8.5523412715770103E-5</v>
      </c>
    </row>
    <row r="19" spans="1:15" ht="13" x14ac:dyDescent="0.3">
      <c r="B19" s="40"/>
      <c r="C19" s="40"/>
      <c r="D19" s="40"/>
      <c r="E19" s="40"/>
      <c r="F19" s="40"/>
      <c r="G19" s="40"/>
      <c r="H19" s="40"/>
      <c r="I19" s="40"/>
      <c r="J19" s="113" t="s">
        <v>64</v>
      </c>
      <c r="K19" s="114"/>
      <c r="L19" s="115"/>
    </row>
    <row r="20" spans="1:15" ht="13" x14ac:dyDescent="0.3">
      <c r="J20" s="55" t="s">
        <v>3</v>
      </c>
      <c r="K20" s="47" t="s">
        <v>4</v>
      </c>
      <c r="L20" s="56" t="s">
        <v>2</v>
      </c>
    </row>
    <row r="21" spans="1:15" ht="13" thickBot="1" x14ac:dyDescent="0.3">
      <c r="J21" s="84">
        <f>J18*250</f>
        <v>3.5192735609240354E-4</v>
      </c>
      <c r="K21" s="84">
        <f t="shared" ref="K21:L21" si="1">K18*250</f>
        <v>1.5013246249255896E-2</v>
      </c>
      <c r="L21" s="84">
        <f t="shared" si="1"/>
        <v>2.1380853178942526E-2</v>
      </c>
    </row>
    <row r="22" spans="1:15" ht="13.5" thickBot="1" x14ac:dyDescent="0.35">
      <c r="A22" s="57" t="s">
        <v>67</v>
      </c>
      <c r="B22" s="100" t="s">
        <v>66</v>
      </c>
      <c r="C22" s="101"/>
      <c r="D22" s="101"/>
      <c r="E22" s="101"/>
      <c r="F22" s="101"/>
      <c r="G22" s="101"/>
      <c r="H22" s="101"/>
      <c r="I22" s="102"/>
      <c r="J22" s="113" t="s">
        <v>68</v>
      </c>
      <c r="K22" s="114"/>
      <c r="L22" s="115"/>
    </row>
    <row r="23" spans="1:15" ht="13.5" thickBot="1" x14ac:dyDescent="0.35">
      <c r="B23" s="106"/>
      <c r="C23" s="107"/>
      <c r="D23" s="107"/>
      <c r="E23" s="107"/>
      <c r="F23" s="107"/>
      <c r="G23" s="107"/>
      <c r="H23" s="107"/>
      <c r="I23" s="108"/>
      <c r="J23" s="55" t="s">
        <v>3</v>
      </c>
      <c r="K23" s="47" t="s">
        <v>4</v>
      </c>
      <c r="L23" s="56" t="s">
        <v>2</v>
      </c>
    </row>
    <row r="24" spans="1:15" ht="13" thickBot="1" x14ac:dyDescent="0.3">
      <c r="J24" s="84">
        <f>_xlfn.STDEV.P(J32:J2530)</f>
        <v>5.6585643514186058E-4</v>
      </c>
      <c r="K24" s="84">
        <f t="shared" ref="K24:L24" si="2">_xlfn.STDEV.P(K32:K2530)</f>
        <v>4.0635704534011177E-3</v>
      </c>
      <c r="L24" s="84">
        <f t="shared" si="2"/>
        <v>4.0003154176683079E-3</v>
      </c>
    </row>
    <row r="25" spans="1:15" ht="13.5" thickBot="1" x14ac:dyDescent="0.35">
      <c r="A25" s="57"/>
      <c r="B25" s="100" t="s">
        <v>69</v>
      </c>
      <c r="C25" s="101"/>
      <c r="D25" s="101"/>
      <c r="E25" s="101"/>
      <c r="F25" s="101"/>
      <c r="G25" s="101"/>
      <c r="H25" s="101"/>
      <c r="I25" s="102"/>
      <c r="J25" s="113" t="s">
        <v>70</v>
      </c>
      <c r="K25" s="114"/>
      <c r="L25" s="115"/>
      <c r="N25" s="30"/>
    </row>
    <row r="26" spans="1:15" ht="13.5" thickBot="1" x14ac:dyDescent="0.35">
      <c r="B26" s="106"/>
      <c r="C26" s="107"/>
      <c r="D26" s="107"/>
      <c r="E26" s="107"/>
      <c r="F26" s="107"/>
      <c r="G26" s="107"/>
      <c r="H26" s="107"/>
      <c r="I26" s="108"/>
      <c r="J26" s="55" t="s">
        <v>3</v>
      </c>
      <c r="K26" s="47" t="s">
        <v>4</v>
      </c>
      <c r="L26" s="56" t="s">
        <v>2</v>
      </c>
    </row>
    <row r="27" spans="1:15" ht="13" thickBot="1" x14ac:dyDescent="0.3">
      <c r="A27" s="14"/>
      <c r="B27" s="3"/>
      <c r="C27" s="10"/>
      <c r="D27" s="10"/>
      <c r="E27" s="10"/>
      <c r="H27" s="11"/>
      <c r="I27" s="12"/>
      <c r="J27" s="84">
        <f>J24*SQRT(250)</f>
        <v>8.9469758185581165E-3</v>
      </c>
      <c r="K27" s="84">
        <f t="shared" ref="K27:L27" si="3">K24*SQRT(250)</f>
        <v>6.4250690326553228E-2</v>
      </c>
      <c r="L27" s="84">
        <f t="shared" si="3"/>
        <v>6.3250540394598154E-2</v>
      </c>
    </row>
    <row r="28" spans="1:15" x14ac:dyDescent="0.25">
      <c r="A28" s="14"/>
      <c r="B28" s="3"/>
      <c r="C28" s="10"/>
      <c r="D28" s="10"/>
      <c r="E28" s="10"/>
      <c r="F28" s="116" t="s">
        <v>91</v>
      </c>
      <c r="H28" s="11"/>
      <c r="I28" s="12"/>
      <c r="J28" s="12"/>
      <c r="K28" s="12"/>
      <c r="L28" s="12"/>
    </row>
    <row r="29" spans="1:15" ht="13" x14ac:dyDescent="0.3">
      <c r="A29" s="9"/>
      <c r="B29" s="109" t="s">
        <v>1</v>
      </c>
      <c r="C29" s="109"/>
      <c r="D29" s="109"/>
      <c r="F29" s="109" t="s">
        <v>0</v>
      </c>
      <c r="G29" s="109" t="s">
        <v>0</v>
      </c>
      <c r="H29" s="109"/>
      <c r="J29" s="110" t="s">
        <v>44</v>
      </c>
      <c r="K29" s="111"/>
      <c r="L29" s="112"/>
    </row>
    <row r="30" spans="1:15" ht="13" x14ac:dyDescent="0.3">
      <c r="A30" s="34" t="s">
        <v>43</v>
      </c>
      <c r="B30" s="47" t="s">
        <v>3</v>
      </c>
      <c r="C30" s="47" t="s">
        <v>4</v>
      </c>
      <c r="D30" s="47" t="s">
        <v>2</v>
      </c>
      <c r="E30" s="4"/>
      <c r="F30" s="47">
        <v>2</v>
      </c>
      <c r="G30" s="47">
        <v>10</v>
      </c>
      <c r="H30" s="47">
        <v>10</v>
      </c>
      <c r="I30" s="2"/>
      <c r="J30" s="47" t="s">
        <v>3</v>
      </c>
      <c r="K30" s="47" t="s">
        <v>4</v>
      </c>
      <c r="L30" s="47" t="s">
        <v>2</v>
      </c>
    </row>
    <row r="31" spans="1:15" x14ac:dyDescent="0.25">
      <c r="A31" s="48">
        <v>40745</v>
      </c>
      <c r="B31" s="45">
        <v>4.0000000000000001E-3</v>
      </c>
      <c r="C31" s="45">
        <v>3.0299999999999997E-2</v>
      </c>
      <c r="D31" s="45">
        <v>5.7999999999999996E-2</v>
      </c>
      <c r="E31" s="1"/>
      <c r="F31" s="83">
        <f>SUM(($D$4/B31)*(1-(1+(B31/2))^(-2*F$30)), 1/((1+B31/2)^(2*F$30)))*100</f>
        <v>105.17410363716124</v>
      </c>
      <c r="G31" s="83">
        <f t="shared" ref="G31:H46" si="4">SUM(($D$4/C31)*(1-(1+(C31/2))^(-2*G$30)), 1/((1+C31/2)^(2*G$30)))*100</f>
        <v>99.742850817760981</v>
      </c>
      <c r="H31" s="83">
        <f t="shared" si="4"/>
        <v>78.977654156414843</v>
      </c>
      <c r="J31" s="85" t="s">
        <v>79</v>
      </c>
      <c r="K31" s="85" t="s">
        <v>79</v>
      </c>
      <c r="L31" s="85" t="s">
        <v>79</v>
      </c>
      <c r="N31" s="19"/>
      <c r="O31" s="18"/>
    </row>
    <row r="32" spans="1:15" x14ac:dyDescent="0.25">
      <c r="A32" s="48">
        <v>40746</v>
      </c>
      <c r="B32" s="45">
        <v>4.0000000000000001E-3</v>
      </c>
      <c r="C32" s="45">
        <v>2.9900000000000003E-2</v>
      </c>
      <c r="D32" s="45">
        <v>5.74E-2</v>
      </c>
      <c r="E32" s="1"/>
      <c r="F32" s="83">
        <f t="shared" ref="F32:F95" si="5">SUM(($D$4/B32)*(1-(1+(B32/2))^(-2*F$30)), 1/((1+B32/2)^(2*F$30)))*100</f>
        <v>105.17410363716124</v>
      </c>
      <c r="G32" s="83">
        <f t="shared" si="4"/>
        <v>100.08588552017707</v>
      </c>
      <c r="H32" s="83">
        <f t="shared" si="4"/>
        <v>79.370710980602325</v>
      </c>
      <c r="J32" s="53">
        <f>LN(F32/F31)</f>
        <v>0</v>
      </c>
      <c r="K32" s="53">
        <f t="shared" ref="K32:L32" si="6">LN(G32/G31)</f>
        <v>3.4332903831763859E-3</v>
      </c>
      <c r="L32" s="53">
        <f t="shared" si="6"/>
        <v>4.964467187496443E-3</v>
      </c>
      <c r="N32" s="19"/>
      <c r="O32" s="18"/>
    </row>
    <row r="33" spans="1:15" x14ac:dyDescent="0.25">
      <c r="A33" s="48">
        <v>40749</v>
      </c>
      <c r="B33" s="45">
        <v>4.1999999999999997E-3</v>
      </c>
      <c r="C33" s="45">
        <v>3.0299999999999997E-2</v>
      </c>
      <c r="D33" s="45">
        <v>5.7999999999999996E-2</v>
      </c>
      <c r="E33" s="1"/>
      <c r="F33" s="83">
        <f t="shared" si="5"/>
        <v>105.13302336126644</v>
      </c>
      <c r="G33" s="83">
        <f t="shared" si="4"/>
        <v>99.742850817760981</v>
      </c>
      <c r="H33" s="83">
        <f t="shared" si="4"/>
        <v>78.977654156414843</v>
      </c>
      <c r="J33" s="53">
        <f t="shared" ref="J33:J38" si="7">LN(F33/F32)</f>
        <v>-3.9066937011205576E-4</v>
      </c>
      <c r="K33" s="53">
        <f t="shared" ref="K33:K38" si="8">LN(G33/G32)</f>
        <v>-3.4332903831763521E-3</v>
      </c>
      <c r="L33" s="53">
        <f t="shared" ref="L33:L38" si="9">LN(H33/H32)</f>
        <v>-4.9644671874963754E-3</v>
      </c>
      <c r="N33" s="19"/>
      <c r="O33" s="18"/>
    </row>
    <row r="34" spans="1:15" x14ac:dyDescent="0.25">
      <c r="A34" s="48">
        <v>40750</v>
      </c>
      <c r="B34" s="45">
        <v>4.0999999999999995E-3</v>
      </c>
      <c r="C34" s="45">
        <v>2.9900000000000003E-2</v>
      </c>
      <c r="D34" s="45">
        <v>5.7500000000000002E-2</v>
      </c>
      <c r="E34" s="1"/>
      <c r="F34" s="83">
        <f t="shared" si="5"/>
        <v>105.15356095554658</v>
      </c>
      <c r="G34" s="83">
        <f t="shared" si="4"/>
        <v>100.08588552017707</v>
      </c>
      <c r="H34" s="83">
        <f t="shared" si="4"/>
        <v>79.305043194395125</v>
      </c>
      <c r="J34" s="53">
        <f t="shared" si="7"/>
        <v>1.9532957285091967E-4</v>
      </c>
      <c r="K34" s="53">
        <f t="shared" si="8"/>
        <v>3.4332903831763859E-3</v>
      </c>
      <c r="L34" s="53">
        <f t="shared" si="9"/>
        <v>4.1367693416897635E-3</v>
      </c>
      <c r="N34" s="19"/>
      <c r="O34" s="18"/>
    </row>
    <row r="35" spans="1:15" x14ac:dyDescent="0.25">
      <c r="A35" s="48">
        <v>40751</v>
      </c>
      <c r="B35" s="45">
        <v>4.4000000000000003E-3</v>
      </c>
      <c r="C35" s="45">
        <v>3.0099999999999998E-2</v>
      </c>
      <c r="D35" s="45">
        <v>5.74E-2</v>
      </c>
      <c r="E35" s="1"/>
      <c r="F35" s="83">
        <f t="shared" si="5"/>
        <v>105.09196342864307</v>
      </c>
      <c r="G35" s="83">
        <f t="shared" si="4"/>
        <v>99.914199102491423</v>
      </c>
      <c r="H35" s="83">
        <f t="shared" si="4"/>
        <v>79.370710980602325</v>
      </c>
      <c r="J35" s="53">
        <f t="shared" si="7"/>
        <v>-5.8595804925097984E-4</v>
      </c>
      <c r="K35" s="53">
        <f t="shared" si="8"/>
        <v>-1.7168638721506446E-3</v>
      </c>
      <c r="L35" s="53">
        <f t="shared" si="9"/>
        <v>8.2769784580661329E-4</v>
      </c>
      <c r="N35" s="19"/>
      <c r="O35" s="18"/>
    </row>
    <row r="36" spans="1:15" x14ac:dyDescent="0.25">
      <c r="A36" s="48">
        <v>40752</v>
      </c>
      <c r="B36" s="45">
        <v>4.1999999999999997E-3</v>
      </c>
      <c r="C36" s="45">
        <v>2.98E-2</v>
      </c>
      <c r="D36" s="45">
        <v>5.7099999999999998E-2</v>
      </c>
      <c r="E36" s="1"/>
      <c r="F36" s="83">
        <f t="shared" si="5"/>
        <v>105.13302336126644</v>
      </c>
      <c r="G36" s="83">
        <f t="shared" si="4"/>
        <v>100.17185575257727</v>
      </c>
      <c r="H36" s="83">
        <f t="shared" si="4"/>
        <v>79.568095484278786</v>
      </c>
      <c r="J36" s="53">
        <f t="shared" si="7"/>
        <v>3.9062847640008742E-4</v>
      </c>
      <c r="K36" s="53">
        <f t="shared" si="8"/>
        <v>2.5754597709674392E-3</v>
      </c>
      <c r="L36" s="53">
        <f t="shared" si="9"/>
        <v>2.4837811424602042E-3</v>
      </c>
      <c r="N36" s="19"/>
      <c r="O36" s="18"/>
    </row>
    <row r="37" spans="1:15" x14ac:dyDescent="0.25">
      <c r="A37" s="48">
        <v>40753</v>
      </c>
      <c r="B37" s="45">
        <v>3.5999999999999999E-3</v>
      </c>
      <c r="C37" s="45">
        <v>2.8199999999999999E-2</v>
      </c>
      <c r="D37" s="45">
        <v>5.5899999999999998E-2</v>
      </c>
      <c r="E37" s="1"/>
      <c r="F37" s="83">
        <f t="shared" si="5"/>
        <v>105.25632526733565</v>
      </c>
      <c r="G37" s="83">
        <f t="shared" si="4"/>
        <v>101.55897379903851</v>
      </c>
      <c r="H37" s="83">
        <f t="shared" si="4"/>
        <v>80.363382533961669</v>
      </c>
      <c r="J37" s="53">
        <f t="shared" si="7"/>
        <v>1.1721308230657329E-3</v>
      </c>
      <c r="K37" s="53">
        <f t="shared" si="8"/>
        <v>1.3752383920573692E-2</v>
      </c>
      <c r="L37" s="53">
        <f t="shared" si="9"/>
        <v>9.9454293149038083E-3</v>
      </c>
      <c r="N37" s="19"/>
      <c r="O37" s="18"/>
    </row>
    <row r="38" spans="1:15" x14ac:dyDescent="0.25">
      <c r="A38" s="48">
        <v>40756</v>
      </c>
      <c r="B38" s="45">
        <v>3.8E-3</v>
      </c>
      <c r="C38" s="45">
        <v>2.7699999999999999E-2</v>
      </c>
      <c r="D38" s="45">
        <v>5.5399999999999998E-2</v>
      </c>
      <c r="E38" s="1"/>
      <c r="F38" s="83">
        <f t="shared" si="5"/>
        <v>105.21520426846824</v>
      </c>
      <c r="G38" s="83">
        <f t="shared" si="4"/>
        <v>101.99695882586259</v>
      </c>
      <c r="H38" s="83">
        <f t="shared" si="4"/>
        <v>80.69748587485266</v>
      </c>
      <c r="J38" s="53">
        <f t="shared" si="7"/>
        <v>-3.9075118122936756E-4</v>
      </c>
      <c r="K38" s="53">
        <f t="shared" si="8"/>
        <v>4.3033450029016443E-3</v>
      </c>
      <c r="L38" s="53">
        <f t="shared" si="9"/>
        <v>4.1487895032456239E-3</v>
      </c>
      <c r="N38" s="19"/>
      <c r="O38" s="18"/>
    </row>
    <row r="39" spans="1:15" x14ac:dyDescent="0.25">
      <c r="A39" s="48">
        <v>40757</v>
      </c>
      <c r="B39" s="45">
        <v>3.3E-3</v>
      </c>
      <c r="C39" s="45">
        <v>2.6600000000000002E-2</v>
      </c>
      <c r="D39" s="45">
        <v>5.4000000000000006E-2</v>
      </c>
      <c r="E39" s="1"/>
      <c r="F39" s="83">
        <f t="shared" si="5"/>
        <v>105.31804498140819</v>
      </c>
      <c r="G39" s="83">
        <f t="shared" si="4"/>
        <v>102.96817241494227</v>
      </c>
      <c r="H39" s="83">
        <f t="shared" si="4"/>
        <v>81.641622828703774</v>
      </c>
      <c r="J39" s="53">
        <f t="shared" ref="J39:J102" si="10">LN(F39/F38)</f>
        <v>9.7695467567208202E-4</v>
      </c>
      <c r="K39" s="53">
        <f t="shared" ref="K39:K102" si="11">LN(G39/G38)</f>
        <v>9.4769373903084916E-3</v>
      </c>
      <c r="L39" s="53">
        <f t="shared" ref="L39:L102" si="12">LN(H39/H38)</f>
        <v>1.1631794783216723E-2</v>
      </c>
      <c r="N39" s="19"/>
      <c r="O39" s="18"/>
    </row>
    <row r="40" spans="1:15" x14ac:dyDescent="0.25">
      <c r="A40" s="48">
        <v>40758</v>
      </c>
      <c r="B40" s="45">
        <v>3.3E-3</v>
      </c>
      <c r="C40" s="45">
        <v>2.64E-2</v>
      </c>
      <c r="D40" s="45">
        <v>5.3600000000000002E-2</v>
      </c>
      <c r="E40" s="1"/>
      <c r="F40" s="83">
        <f t="shared" si="5"/>
        <v>105.31804498140819</v>
      </c>
      <c r="G40" s="83">
        <f t="shared" si="4"/>
        <v>103.14589350617771</v>
      </c>
      <c r="H40" s="83">
        <f t="shared" si="4"/>
        <v>81.913735726294973</v>
      </c>
      <c r="J40" s="53">
        <f t="shared" si="10"/>
        <v>0</v>
      </c>
      <c r="K40" s="53">
        <f t="shared" si="11"/>
        <v>1.724493032385469E-3</v>
      </c>
      <c r="L40" s="53">
        <f t="shared" si="12"/>
        <v>3.3274745757855156E-3</v>
      </c>
      <c r="N40" s="19"/>
      <c r="O40" s="18"/>
    </row>
    <row r="41" spans="1:15" x14ac:dyDescent="0.25">
      <c r="A41" s="48">
        <v>40759</v>
      </c>
      <c r="B41" s="45">
        <v>2.7000000000000001E-3</v>
      </c>
      <c r="C41" s="45">
        <v>2.4700000000000003E-2</v>
      </c>
      <c r="D41" s="45">
        <v>5.2400000000000002E-2</v>
      </c>
      <c r="E41" s="1"/>
      <c r="F41" s="83">
        <f t="shared" si="5"/>
        <v>105.44162213695887</v>
      </c>
      <c r="G41" s="83">
        <f t="shared" si="4"/>
        <v>104.67079593525885</v>
      </c>
      <c r="H41" s="83">
        <f t="shared" si="4"/>
        <v>82.736432321601256</v>
      </c>
      <c r="J41" s="53">
        <f t="shared" si="10"/>
        <v>1.1726832880511614E-3</v>
      </c>
      <c r="K41" s="53">
        <f t="shared" si="11"/>
        <v>1.4675720242945972E-2</v>
      </c>
      <c r="L41" s="53">
        <f t="shared" si="12"/>
        <v>9.9933507720004512E-3</v>
      </c>
      <c r="N41" s="19"/>
      <c r="O41" s="18"/>
    </row>
    <row r="42" spans="1:15" x14ac:dyDescent="0.25">
      <c r="A42" s="48">
        <v>40760</v>
      </c>
      <c r="B42" s="45">
        <v>2.8000000000000004E-3</v>
      </c>
      <c r="C42" s="45">
        <v>2.58E-2</v>
      </c>
      <c r="D42" s="45">
        <v>5.3499999999999999E-2</v>
      </c>
      <c r="E42" s="1"/>
      <c r="F42" s="83">
        <f t="shared" si="5"/>
        <v>105.42101318167789</v>
      </c>
      <c r="G42" s="83">
        <f t="shared" si="4"/>
        <v>103.68116961957752</v>
      </c>
      <c r="H42" s="83">
        <f t="shared" si="4"/>
        <v>81.981928888040827</v>
      </c>
      <c r="J42" s="53">
        <f t="shared" si="10"/>
        <v>-1.9547280451519893E-4</v>
      </c>
      <c r="K42" s="53">
        <f t="shared" si="11"/>
        <v>-9.4996344793448796E-3</v>
      </c>
      <c r="L42" s="53">
        <f t="shared" si="12"/>
        <v>-9.1611973914760645E-3</v>
      </c>
      <c r="N42" s="19"/>
      <c r="O42" s="18"/>
    </row>
    <row r="43" spans="1:15" x14ac:dyDescent="0.25">
      <c r="A43" s="48">
        <v>40763</v>
      </c>
      <c r="B43" s="45">
        <v>2.7000000000000001E-3</v>
      </c>
      <c r="C43" s="45">
        <v>2.4E-2</v>
      </c>
      <c r="D43" s="45">
        <v>5.28E-2</v>
      </c>
      <c r="E43" s="1"/>
      <c r="F43" s="83">
        <f t="shared" si="5"/>
        <v>105.44162213695887</v>
      </c>
      <c r="G43" s="83">
        <f t="shared" si="4"/>
        <v>105.30618932268925</v>
      </c>
      <c r="H43" s="83">
        <f t="shared" si="4"/>
        <v>82.461136044501842</v>
      </c>
      <c r="J43" s="53">
        <f t="shared" si="10"/>
        <v>1.9547280451513125E-4</v>
      </c>
      <c r="K43" s="53">
        <f t="shared" si="11"/>
        <v>1.5551681812463617E-2</v>
      </c>
      <c r="L43" s="53">
        <f t="shared" si="12"/>
        <v>5.828260536950563E-3</v>
      </c>
      <c r="N43" s="19"/>
      <c r="O43" s="18"/>
    </row>
    <row r="44" spans="1:15" x14ac:dyDescent="0.25">
      <c r="A44" s="48">
        <v>40764</v>
      </c>
      <c r="B44" s="45">
        <v>1.9E-3</v>
      </c>
      <c r="C44" s="45">
        <v>2.2000000000000002E-2</v>
      </c>
      <c r="D44" s="45">
        <v>5.21E-2</v>
      </c>
      <c r="E44" s="1"/>
      <c r="F44" s="83">
        <f t="shared" si="5"/>
        <v>105.60667781815292</v>
      </c>
      <c r="G44" s="83">
        <f t="shared" si="4"/>
        <v>107.14605955897454</v>
      </c>
      <c r="H44" s="83">
        <f t="shared" si="4"/>
        <v>82.943606482664862</v>
      </c>
      <c r="J44" s="53">
        <f t="shared" si="10"/>
        <v>1.5641510960365361E-3</v>
      </c>
      <c r="K44" s="53">
        <f t="shared" si="11"/>
        <v>1.7320750839643392E-2</v>
      </c>
      <c r="L44" s="53">
        <f t="shared" si="12"/>
        <v>5.8338328048085373E-3</v>
      </c>
      <c r="N44" s="19"/>
      <c r="O44" s="18"/>
    </row>
    <row r="45" spans="1:15" x14ac:dyDescent="0.25">
      <c r="A45" s="48">
        <v>40765</v>
      </c>
      <c r="B45" s="45">
        <v>1.9E-3</v>
      </c>
      <c r="C45" s="45">
        <v>2.1700000000000001E-2</v>
      </c>
      <c r="D45" s="45">
        <v>5.2000000000000005E-2</v>
      </c>
      <c r="E45" s="1"/>
      <c r="F45" s="83">
        <f t="shared" si="5"/>
        <v>105.60667781815292</v>
      </c>
      <c r="G45" s="83">
        <f t="shared" si="4"/>
        <v>107.42519896781863</v>
      </c>
      <c r="H45" s="83">
        <f t="shared" si="4"/>
        <v>83.012798614328602</v>
      </c>
      <c r="J45" s="53">
        <f t="shared" si="10"/>
        <v>0</v>
      </c>
      <c r="K45" s="53">
        <f t="shared" si="11"/>
        <v>2.6018355695095682E-3</v>
      </c>
      <c r="L45" s="53">
        <f t="shared" si="12"/>
        <v>8.3385917684257753E-4</v>
      </c>
      <c r="N45" s="19"/>
      <c r="O45" s="18"/>
    </row>
    <row r="46" spans="1:15" x14ac:dyDescent="0.25">
      <c r="A46" s="48">
        <v>40766</v>
      </c>
      <c r="B46" s="45">
        <v>1.9E-3</v>
      </c>
      <c r="C46" s="45">
        <v>2.3399999999999997E-2</v>
      </c>
      <c r="D46" s="45">
        <v>5.4900000000000004E-2</v>
      </c>
      <c r="E46" s="1"/>
      <c r="F46" s="83">
        <f t="shared" si="5"/>
        <v>105.60667781815292</v>
      </c>
      <c r="G46" s="83">
        <f t="shared" si="4"/>
        <v>105.85432790428118</v>
      </c>
      <c r="H46" s="83">
        <f t="shared" si="4"/>
        <v>81.033209619722186</v>
      </c>
      <c r="J46" s="53">
        <f t="shared" si="10"/>
        <v>0</v>
      </c>
      <c r="K46" s="53">
        <f t="shared" si="11"/>
        <v>-1.4730897925117925E-2</v>
      </c>
      <c r="L46" s="53">
        <f t="shared" si="12"/>
        <v>-2.413573012906544E-2</v>
      </c>
      <c r="N46" s="19"/>
      <c r="O46" s="18"/>
    </row>
    <row r="47" spans="1:15" x14ac:dyDescent="0.25">
      <c r="A47" s="48">
        <v>40767</v>
      </c>
      <c r="B47" s="45">
        <v>2E-3</v>
      </c>
      <c r="C47" s="45">
        <v>2.2400000000000003E-2</v>
      </c>
      <c r="D47" s="45">
        <v>5.3800000000000001E-2</v>
      </c>
      <c r="E47" s="1"/>
      <c r="F47" s="83">
        <f t="shared" si="5"/>
        <v>105.58602795107761</v>
      </c>
      <c r="G47" s="83">
        <f t="shared" ref="G47:G110" si="13">SUM(($D$4/C47)*(1-(1+(C47/2))^(-2*G$30)), 1/((1+C47/2)^(2*G$30)))*100</f>
        <v>106.77516280822394</v>
      </c>
      <c r="H47" s="83">
        <f t="shared" ref="H47:H110" si="14">SUM(($D$4/D47)*(1-(1+(D47/2))^(-2*H$30)), 1/((1+D47/2)^(2*H$30)))*100</f>
        <v>81.777547465204236</v>
      </c>
      <c r="J47" s="53">
        <f t="shared" si="10"/>
        <v>-1.9555473818001396E-4</v>
      </c>
      <c r="K47" s="53">
        <f t="shared" si="11"/>
        <v>8.6614576150075787E-3</v>
      </c>
      <c r="L47" s="53">
        <f t="shared" si="12"/>
        <v>9.143659113918538E-3</v>
      </c>
      <c r="N47" s="19"/>
      <c r="O47" s="18"/>
    </row>
    <row r="48" spans="1:15" x14ac:dyDescent="0.25">
      <c r="A48" s="48">
        <v>40770</v>
      </c>
      <c r="B48" s="45">
        <v>1.9E-3</v>
      </c>
      <c r="C48" s="45">
        <v>2.29E-2</v>
      </c>
      <c r="D48" s="45">
        <v>5.4400000000000004E-2</v>
      </c>
      <c r="E48" s="1"/>
      <c r="F48" s="83">
        <f t="shared" si="5"/>
        <v>105.60667781815292</v>
      </c>
      <c r="G48" s="83">
        <f t="shared" si="13"/>
        <v>106.31360489702493</v>
      </c>
      <c r="H48" s="83">
        <f t="shared" si="14"/>
        <v>81.370562233591983</v>
      </c>
      <c r="J48" s="53">
        <f t="shared" si="10"/>
        <v>1.9555473817988741E-4</v>
      </c>
      <c r="K48" s="53">
        <f t="shared" si="11"/>
        <v>-4.332078485447418E-3</v>
      </c>
      <c r="L48" s="53">
        <f t="shared" si="12"/>
        <v>-4.9891607886477706E-3</v>
      </c>
      <c r="N48" s="19"/>
      <c r="O48" s="18"/>
    </row>
    <row r="49" spans="1:15" x14ac:dyDescent="0.25">
      <c r="A49" s="48">
        <v>40771</v>
      </c>
      <c r="B49" s="45">
        <v>2E-3</v>
      </c>
      <c r="C49" s="45">
        <v>2.23E-2</v>
      </c>
      <c r="D49" s="45">
        <v>5.3499999999999999E-2</v>
      </c>
      <c r="E49" s="1"/>
      <c r="F49" s="83">
        <f t="shared" si="5"/>
        <v>105.58602795107761</v>
      </c>
      <c r="G49" s="83">
        <f t="shared" si="13"/>
        <v>106.86774916841648</v>
      </c>
      <c r="H49" s="83">
        <f t="shared" si="14"/>
        <v>81.981928888040827</v>
      </c>
      <c r="J49" s="53">
        <f t="shared" si="10"/>
        <v>-1.9555473818001396E-4</v>
      </c>
      <c r="K49" s="53">
        <f t="shared" si="11"/>
        <v>5.1988178977885489E-3</v>
      </c>
      <c r="L49" s="53">
        <f t="shared" si="12"/>
        <v>7.4852792851930359E-3</v>
      </c>
      <c r="N49" s="19"/>
      <c r="O49" s="18"/>
    </row>
    <row r="50" spans="1:15" x14ac:dyDescent="0.25">
      <c r="A50" s="48">
        <v>40772</v>
      </c>
      <c r="B50" s="45">
        <v>1.9E-3</v>
      </c>
      <c r="C50" s="45">
        <v>2.1700000000000001E-2</v>
      </c>
      <c r="D50" s="45">
        <v>5.28E-2</v>
      </c>
      <c r="E50" s="1"/>
      <c r="F50" s="83">
        <f t="shared" si="5"/>
        <v>105.60667781815292</v>
      </c>
      <c r="G50" s="83">
        <f t="shared" si="13"/>
        <v>107.42519896781863</v>
      </c>
      <c r="H50" s="83">
        <f t="shared" si="14"/>
        <v>82.461136044501842</v>
      </c>
      <c r="J50" s="53">
        <f t="shared" si="10"/>
        <v>1.9555473817988741E-4</v>
      </c>
      <c r="K50" s="53">
        <f t="shared" si="11"/>
        <v>5.2027008977692081E-3</v>
      </c>
      <c r="L50" s="53">
        <f t="shared" si="12"/>
        <v>5.828260536950563E-3</v>
      </c>
      <c r="N50" s="19"/>
      <c r="O50" s="18"/>
    </row>
    <row r="51" spans="1:15" x14ac:dyDescent="0.25">
      <c r="A51" s="48">
        <v>40773</v>
      </c>
      <c r="B51" s="45">
        <v>2E-3</v>
      </c>
      <c r="C51" s="45">
        <v>2.0799999999999999E-2</v>
      </c>
      <c r="D51" s="45">
        <v>5.2000000000000005E-2</v>
      </c>
      <c r="E51" s="1"/>
      <c r="F51" s="83">
        <f t="shared" si="5"/>
        <v>105.58602795107761</v>
      </c>
      <c r="G51" s="83">
        <f t="shared" si="13"/>
        <v>108.26761782261174</v>
      </c>
      <c r="H51" s="83">
        <f t="shared" si="14"/>
        <v>83.012798614328602</v>
      </c>
      <c r="J51" s="53">
        <f t="shared" si="10"/>
        <v>-1.9555473818001396E-4</v>
      </c>
      <c r="K51" s="53">
        <f t="shared" si="11"/>
        <v>7.8113230732228638E-3</v>
      </c>
      <c r="L51" s="53">
        <f t="shared" si="12"/>
        <v>6.6676919816510893E-3</v>
      </c>
      <c r="N51" s="19"/>
      <c r="O51" s="18"/>
    </row>
    <row r="52" spans="1:15" x14ac:dyDescent="0.25">
      <c r="A52" s="48">
        <v>40774</v>
      </c>
      <c r="B52" s="45">
        <v>2E-3</v>
      </c>
      <c r="C52" s="45">
        <v>2.07E-2</v>
      </c>
      <c r="D52" s="45">
        <v>5.1900000000000002E-2</v>
      </c>
      <c r="E52" s="1"/>
      <c r="F52" s="83">
        <f t="shared" si="5"/>
        <v>105.58602795107761</v>
      </c>
      <c r="G52" s="83">
        <f t="shared" si="13"/>
        <v>108.36168507632526</v>
      </c>
      <c r="H52" s="83">
        <f t="shared" si="14"/>
        <v>83.082057901706236</v>
      </c>
      <c r="J52" s="53">
        <f t="shared" si="10"/>
        <v>0</v>
      </c>
      <c r="K52" s="53">
        <f t="shared" si="11"/>
        <v>8.6846293061044349E-4</v>
      </c>
      <c r="L52" s="53">
        <f t="shared" si="12"/>
        <v>8.3397274117478885E-4</v>
      </c>
      <c r="N52" s="19"/>
      <c r="O52" s="18"/>
    </row>
    <row r="53" spans="1:15" x14ac:dyDescent="0.25">
      <c r="A53" s="48">
        <v>40777</v>
      </c>
      <c r="B53" s="45">
        <v>2.2000000000000001E-3</v>
      </c>
      <c r="C53" s="45">
        <v>2.1000000000000001E-2</v>
      </c>
      <c r="D53" s="45">
        <v>5.2300000000000006E-2</v>
      </c>
      <c r="E53" s="1"/>
      <c r="F53" s="83">
        <f t="shared" si="5"/>
        <v>105.54474357336123</v>
      </c>
      <c r="G53" s="83">
        <f t="shared" si="13"/>
        <v>108.07976310297467</v>
      </c>
      <c r="H53" s="83">
        <f t="shared" si="14"/>
        <v>82.805423406259465</v>
      </c>
      <c r="J53" s="53">
        <f t="shared" si="10"/>
        <v>-3.9107874180985345E-4</v>
      </c>
      <c r="K53" s="53">
        <f t="shared" si="11"/>
        <v>-2.6050660366361148E-3</v>
      </c>
      <c r="L53" s="53">
        <f t="shared" si="12"/>
        <v>-3.3352095010066338E-3</v>
      </c>
      <c r="N53" s="19"/>
      <c r="O53" s="18"/>
    </row>
    <row r="54" spans="1:15" x14ac:dyDescent="0.25">
      <c r="A54" s="48">
        <v>40778</v>
      </c>
      <c r="B54" s="45">
        <v>2.2000000000000001E-3</v>
      </c>
      <c r="C54" s="45">
        <v>2.1499999999999998E-2</v>
      </c>
      <c r="D54" s="45">
        <v>5.3399999999999996E-2</v>
      </c>
      <c r="E54" s="1"/>
      <c r="F54" s="83">
        <f t="shared" si="5"/>
        <v>105.54474357336123</v>
      </c>
      <c r="G54" s="83">
        <f t="shared" si="13"/>
        <v>107.61175377974865</v>
      </c>
      <c r="H54" s="83">
        <f t="shared" si="14"/>
        <v>82.050188162460984</v>
      </c>
      <c r="J54" s="53">
        <f t="shared" si="10"/>
        <v>0</v>
      </c>
      <c r="K54" s="53">
        <f t="shared" si="11"/>
        <v>-4.3396241490207205E-3</v>
      </c>
      <c r="L54" s="53">
        <f t="shared" si="12"/>
        <v>-9.1624485224792163E-3</v>
      </c>
      <c r="N54" s="19"/>
      <c r="O54" s="18"/>
    </row>
    <row r="55" spans="1:15" x14ac:dyDescent="0.25">
      <c r="A55" s="48">
        <v>40779</v>
      </c>
      <c r="B55" s="45">
        <v>2.3E-3</v>
      </c>
      <c r="C55" s="45">
        <v>2.29E-2</v>
      </c>
      <c r="D55" s="45">
        <v>5.5E-2</v>
      </c>
      <c r="E55" s="1"/>
      <c r="F55" s="83">
        <f t="shared" si="5"/>
        <v>105.52410905966086</v>
      </c>
      <c r="G55" s="83">
        <f t="shared" si="13"/>
        <v>106.31360489702493</v>
      </c>
      <c r="H55" s="83">
        <f t="shared" si="14"/>
        <v>80.965934832780476</v>
      </c>
      <c r="J55" s="53">
        <f t="shared" si="10"/>
        <v>-1.9552400563797282E-4</v>
      </c>
      <c r="K55" s="53">
        <f t="shared" si="11"/>
        <v>-1.213661461373409E-2</v>
      </c>
      <c r="L55" s="53">
        <f t="shared" si="12"/>
        <v>-1.330260220600939E-2</v>
      </c>
      <c r="N55" s="19"/>
      <c r="O55" s="18"/>
    </row>
    <row r="56" spans="1:15" x14ac:dyDescent="0.25">
      <c r="A56" s="48">
        <v>40780</v>
      </c>
      <c r="B56" s="45">
        <v>2.2000000000000001E-3</v>
      </c>
      <c r="C56" s="45">
        <v>2.23E-2</v>
      </c>
      <c r="D56" s="45">
        <v>5.4800000000000001E-2</v>
      </c>
      <c r="E56" s="1"/>
      <c r="F56" s="83">
        <f t="shared" si="5"/>
        <v>105.54474357336123</v>
      </c>
      <c r="G56" s="83">
        <f t="shared" si="13"/>
        <v>106.86774916841648</v>
      </c>
      <c r="H56" s="83">
        <f t="shared" si="14"/>
        <v>81.100549561274221</v>
      </c>
      <c r="J56" s="53">
        <f t="shared" si="10"/>
        <v>1.9552400563797089E-4</v>
      </c>
      <c r="K56" s="53">
        <f t="shared" si="11"/>
        <v>5.1988178977885489E-3</v>
      </c>
      <c r="L56" s="53">
        <f t="shared" si="12"/>
        <v>1.6612288463571862E-3</v>
      </c>
      <c r="N56" s="19"/>
      <c r="O56" s="18"/>
    </row>
    <row r="57" spans="1:15" x14ac:dyDescent="0.25">
      <c r="A57" s="48">
        <v>40781</v>
      </c>
      <c r="B57" s="45">
        <v>2E-3</v>
      </c>
      <c r="C57" s="45">
        <v>2.1899999999999999E-2</v>
      </c>
      <c r="D57" s="45">
        <v>5.4400000000000004E-2</v>
      </c>
      <c r="E57" s="1"/>
      <c r="F57" s="83">
        <f t="shared" si="5"/>
        <v>105.58602795107761</v>
      </c>
      <c r="G57" s="83">
        <f t="shared" si="13"/>
        <v>107.23901378489438</v>
      </c>
      <c r="H57" s="83">
        <f t="shared" si="14"/>
        <v>81.370562233591983</v>
      </c>
      <c r="J57" s="53">
        <f t="shared" si="10"/>
        <v>3.9107874180976151E-4</v>
      </c>
      <c r="K57" s="53">
        <f t="shared" si="11"/>
        <v>3.4680360719593086E-3</v>
      </c>
      <c r="L57" s="53">
        <f t="shared" si="12"/>
        <v>3.3238268381686076E-3</v>
      </c>
      <c r="N57" s="19"/>
      <c r="O57" s="18"/>
    </row>
    <row r="58" spans="1:15" x14ac:dyDescent="0.25">
      <c r="A58" s="48">
        <v>40784</v>
      </c>
      <c r="B58" s="45">
        <v>2E-3</v>
      </c>
      <c r="C58" s="45">
        <v>2.2799999999999997E-2</v>
      </c>
      <c r="D58" s="45">
        <v>5.5300000000000002E-2</v>
      </c>
      <c r="E58" s="1"/>
      <c r="F58" s="83">
        <f t="shared" si="5"/>
        <v>105.58602795107761</v>
      </c>
      <c r="G58" s="83">
        <f t="shared" si="13"/>
        <v>106.40573361806393</v>
      </c>
      <c r="H58" s="83">
        <f t="shared" si="14"/>
        <v>80.764500721298745</v>
      </c>
      <c r="J58" s="53">
        <f t="shared" si="10"/>
        <v>0</v>
      </c>
      <c r="K58" s="53">
        <f t="shared" si="11"/>
        <v>-7.8006541456746318E-3</v>
      </c>
      <c r="L58" s="53">
        <f t="shared" si="12"/>
        <v>-7.4760428008361279E-3</v>
      </c>
      <c r="N58" s="19"/>
      <c r="O58" s="18"/>
    </row>
    <row r="59" spans="1:15" x14ac:dyDescent="0.25">
      <c r="A59" s="48">
        <v>40785</v>
      </c>
      <c r="B59" s="45">
        <v>2E-3</v>
      </c>
      <c r="C59" s="45">
        <v>2.1899999999999999E-2</v>
      </c>
      <c r="D59" s="45">
        <v>5.4100000000000002E-2</v>
      </c>
      <c r="E59" s="1"/>
      <c r="F59" s="83">
        <f t="shared" si="5"/>
        <v>105.58602795107761</v>
      </c>
      <c r="G59" s="83">
        <f t="shared" si="13"/>
        <v>107.23901378489438</v>
      </c>
      <c r="H59" s="83">
        <f t="shared" si="14"/>
        <v>81.57375919797984</v>
      </c>
      <c r="J59" s="53">
        <f t="shared" si="10"/>
        <v>0</v>
      </c>
      <c r="K59" s="53">
        <f t="shared" si="11"/>
        <v>7.8006541456746214E-3</v>
      </c>
      <c r="L59" s="53">
        <f t="shared" si="12"/>
        <v>9.970110319516258E-3</v>
      </c>
      <c r="N59" s="19"/>
      <c r="O59" s="18"/>
    </row>
    <row r="60" spans="1:15" x14ac:dyDescent="0.25">
      <c r="A60" s="48">
        <v>40786</v>
      </c>
      <c r="B60" s="45">
        <v>2E-3</v>
      </c>
      <c r="C60" s="45">
        <v>2.23E-2</v>
      </c>
      <c r="D60" s="45">
        <v>5.4800000000000001E-2</v>
      </c>
      <c r="E60" s="1"/>
      <c r="F60" s="83">
        <f t="shared" si="5"/>
        <v>105.58602795107761</v>
      </c>
      <c r="G60" s="83">
        <f t="shared" si="13"/>
        <v>106.86774916841648</v>
      </c>
      <c r="H60" s="83">
        <f t="shared" si="14"/>
        <v>81.100549561274221</v>
      </c>
      <c r="J60" s="53">
        <f t="shared" si="10"/>
        <v>0</v>
      </c>
      <c r="K60" s="53">
        <f t="shared" si="11"/>
        <v>-3.4680360719593975E-3</v>
      </c>
      <c r="L60" s="53">
        <f t="shared" si="12"/>
        <v>-5.8178943568486805E-3</v>
      </c>
      <c r="N60" s="19"/>
      <c r="O60" s="18"/>
    </row>
    <row r="61" spans="1:15" x14ac:dyDescent="0.25">
      <c r="A61" s="48">
        <v>40787</v>
      </c>
      <c r="B61" s="45">
        <v>1.9E-3</v>
      </c>
      <c r="C61" s="45">
        <v>2.1499999999999998E-2</v>
      </c>
      <c r="D61" s="45">
        <v>5.3800000000000001E-2</v>
      </c>
      <c r="E61" s="1"/>
      <c r="F61" s="83">
        <f t="shared" si="5"/>
        <v>105.60667781815292</v>
      </c>
      <c r="G61" s="83">
        <f t="shared" si="13"/>
        <v>107.61175377974865</v>
      </c>
      <c r="H61" s="83">
        <f t="shared" si="14"/>
        <v>81.777547465204236</v>
      </c>
      <c r="J61" s="53">
        <f t="shared" si="10"/>
        <v>1.9555473817988741E-4</v>
      </c>
      <c r="K61" s="53">
        <f t="shared" si="11"/>
        <v>6.9377967159455671E-3</v>
      </c>
      <c r="L61" s="53">
        <f t="shared" si="12"/>
        <v>8.3129876268164381E-3</v>
      </c>
      <c r="N61" s="19"/>
      <c r="O61" s="18"/>
    </row>
    <row r="62" spans="1:15" x14ac:dyDescent="0.25">
      <c r="A62" s="48">
        <v>40788</v>
      </c>
      <c r="B62" s="45">
        <v>2E-3</v>
      </c>
      <c r="C62" s="45">
        <v>2.0199999999999999E-2</v>
      </c>
      <c r="D62" s="45">
        <v>5.2000000000000005E-2</v>
      </c>
      <c r="E62" s="1"/>
      <c r="F62" s="83">
        <f t="shared" si="5"/>
        <v>105.58602795107761</v>
      </c>
      <c r="G62" s="83">
        <f t="shared" si="13"/>
        <v>108.83342425794109</v>
      </c>
      <c r="H62" s="83">
        <f t="shared" si="14"/>
        <v>83.012798614328602</v>
      </c>
      <c r="J62" s="53">
        <f t="shared" si="10"/>
        <v>-1.9555473818001396E-4</v>
      </c>
      <c r="K62" s="53">
        <f t="shared" si="11"/>
        <v>1.1288617863033309E-2</v>
      </c>
      <c r="L62" s="53">
        <f t="shared" si="12"/>
        <v>1.4992071015146968E-2</v>
      </c>
      <c r="N62" s="19"/>
      <c r="O62" s="18"/>
    </row>
    <row r="63" spans="1:15" x14ac:dyDescent="0.25">
      <c r="A63" s="48">
        <v>40792</v>
      </c>
      <c r="B63" s="45">
        <v>2.0999999999999999E-3</v>
      </c>
      <c r="C63" s="45">
        <v>1.9799999999999998E-2</v>
      </c>
      <c r="D63" s="45">
        <v>5.1900000000000002E-2</v>
      </c>
      <c r="E63" s="1"/>
      <c r="F63" s="83">
        <f t="shared" si="5"/>
        <v>105.56538320332372</v>
      </c>
      <c r="G63" s="83">
        <f t="shared" si="13"/>
        <v>109.21250508015383</v>
      </c>
      <c r="H63" s="83">
        <f t="shared" si="14"/>
        <v>83.082057901706236</v>
      </c>
      <c r="J63" s="53">
        <f t="shared" si="10"/>
        <v>-1.9554449299490954E-4</v>
      </c>
      <c r="K63" s="53">
        <f t="shared" si="11"/>
        <v>3.4770766442584911E-3</v>
      </c>
      <c r="L63" s="53">
        <f t="shared" si="12"/>
        <v>8.3397274117478885E-4</v>
      </c>
      <c r="N63" s="19"/>
      <c r="O63" s="18"/>
    </row>
    <row r="64" spans="1:15" x14ac:dyDescent="0.25">
      <c r="A64" s="48">
        <v>40793</v>
      </c>
      <c r="B64" s="45">
        <v>2.0999999999999999E-3</v>
      </c>
      <c r="C64" s="45">
        <v>2.0499999999999997E-2</v>
      </c>
      <c r="D64" s="45">
        <v>5.2999999999999999E-2</v>
      </c>
      <c r="E64" s="1"/>
      <c r="F64" s="83">
        <f t="shared" si="5"/>
        <v>105.56538320332372</v>
      </c>
      <c r="G64" s="83">
        <f t="shared" si="13"/>
        <v>108.5500998678861</v>
      </c>
      <c r="H64" s="83">
        <f t="shared" si="14"/>
        <v>82.3238877680363</v>
      </c>
      <c r="J64" s="53">
        <f t="shared" si="10"/>
        <v>0</v>
      </c>
      <c r="K64" s="53">
        <f t="shared" si="11"/>
        <v>-6.0837557991894392E-3</v>
      </c>
      <c r="L64" s="53">
        <f t="shared" si="12"/>
        <v>-9.167450909300533E-3</v>
      </c>
      <c r="N64" s="19"/>
      <c r="O64" s="18"/>
    </row>
    <row r="65" spans="1:15" x14ac:dyDescent="0.25">
      <c r="A65" s="48">
        <v>40794</v>
      </c>
      <c r="B65" s="45">
        <v>1.9E-3</v>
      </c>
      <c r="C65" s="45">
        <v>0.02</v>
      </c>
      <c r="D65" s="45">
        <v>5.2600000000000001E-2</v>
      </c>
      <c r="E65" s="1"/>
      <c r="F65" s="83">
        <f t="shared" si="5"/>
        <v>105.60667781815292</v>
      </c>
      <c r="G65" s="83">
        <f t="shared" si="13"/>
        <v>109.02277648313523</v>
      </c>
      <c r="H65" s="83">
        <f t="shared" si="14"/>
        <v>82.598650710160754</v>
      </c>
      <c r="J65" s="53">
        <f t="shared" si="10"/>
        <v>3.9109923117482283E-4</v>
      </c>
      <c r="K65" s="53">
        <f t="shared" si="11"/>
        <v>4.3450026199651501E-3</v>
      </c>
      <c r="L65" s="53">
        <f t="shared" si="12"/>
        <v>3.3320272519518882E-3</v>
      </c>
      <c r="N65" s="19"/>
      <c r="O65" s="18"/>
    </row>
    <row r="66" spans="1:15" x14ac:dyDescent="0.25">
      <c r="A66" s="48">
        <v>40795</v>
      </c>
      <c r="B66" s="45">
        <v>1.7000000000000001E-3</v>
      </c>
      <c r="C66" s="45">
        <v>1.9299999999999998E-2</v>
      </c>
      <c r="D66" s="45">
        <v>5.21E-2</v>
      </c>
      <c r="E66" s="1"/>
      <c r="F66" s="83">
        <f t="shared" si="5"/>
        <v>105.64799291637681</v>
      </c>
      <c r="G66" s="83">
        <f t="shared" si="13"/>
        <v>109.6884784654454</v>
      </c>
      <c r="H66" s="83">
        <f t="shared" si="14"/>
        <v>82.943606482664862</v>
      </c>
      <c r="J66" s="53">
        <f t="shared" si="10"/>
        <v>3.9114021580665298E-4</v>
      </c>
      <c r="K66" s="53">
        <f t="shared" si="11"/>
        <v>6.0875151418725605E-3</v>
      </c>
      <c r="L66" s="53">
        <f t="shared" si="12"/>
        <v>4.1675917393315031E-3</v>
      </c>
      <c r="N66" s="19"/>
      <c r="O66" s="18"/>
    </row>
    <row r="67" spans="1:15" x14ac:dyDescent="0.25">
      <c r="A67" s="48">
        <v>40798</v>
      </c>
      <c r="B67" s="45">
        <v>2.0999999999999999E-3</v>
      </c>
      <c r="C67" s="45">
        <v>1.9400000000000001E-2</v>
      </c>
      <c r="D67" s="45">
        <v>5.2300000000000006E-2</v>
      </c>
      <c r="E67" s="1"/>
      <c r="F67" s="83">
        <f t="shared" si="5"/>
        <v>105.56538320332372</v>
      </c>
      <c r="G67" s="83">
        <f t="shared" si="13"/>
        <v>109.59309459852291</v>
      </c>
      <c r="H67" s="83">
        <f t="shared" si="14"/>
        <v>82.805423406259465</v>
      </c>
      <c r="J67" s="53">
        <f t="shared" si="10"/>
        <v>-7.8223944698152948E-4</v>
      </c>
      <c r="K67" s="53">
        <f t="shared" si="11"/>
        <v>-8.6996706203444477E-4</v>
      </c>
      <c r="L67" s="53">
        <f t="shared" si="12"/>
        <v>-1.6673775829894077E-3</v>
      </c>
      <c r="N67" s="19"/>
      <c r="O67" s="18"/>
    </row>
    <row r="68" spans="1:15" x14ac:dyDescent="0.25">
      <c r="A68" s="48">
        <v>40799</v>
      </c>
      <c r="B68" s="45">
        <v>2.0999999999999999E-3</v>
      </c>
      <c r="C68" s="45">
        <v>0.02</v>
      </c>
      <c r="D68" s="45">
        <v>5.3200000000000004E-2</v>
      </c>
      <c r="E68" s="1"/>
      <c r="F68" s="83">
        <f t="shared" si="5"/>
        <v>105.56538320332372</v>
      </c>
      <c r="G68" s="83">
        <f t="shared" si="13"/>
        <v>109.02277648313523</v>
      </c>
      <c r="H68" s="83">
        <f t="shared" si="14"/>
        <v>82.186905325402165</v>
      </c>
      <c r="J68" s="53">
        <f t="shared" si="10"/>
        <v>0</v>
      </c>
      <c r="K68" s="53">
        <f t="shared" si="11"/>
        <v>-5.2175480798382964E-3</v>
      </c>
      <c r="L68" s="53">
        <f t="shared" si="12"/>
        <v>-7.4975725603287158E-3</v>
      </c>
      <c r="N68" s="19"/>
      <c r="O68" s="18"/>
    </row>
    <row r="69" spans="1:15" x14ac:dyDescent="0.25">
      <c r="A69" s="48">
        <v>40800</v>
      </c>
      <c r="B69" s="45">
        <v>1.9E-3</v>
      </c>
      <c r="C69" s="45">
        <v>2.0299999999999999E-2</v>
      </c>
      <c r="D69" s="45">
        <v>5.33E-2</v>
      </c>
      <c r="E69" s="1"/>
      <c r="F69" s="83">
        <f t="shared" si="5"/>
        <v>105.60667781815292</v>
      </c>
      <c r="G69" s="83">
        <f t="shared" si="13"/>
        <v>108.73888903471884</v>
      </c>
      <c r="H69" s="83">
        <f t="shared" si="14"/>
        <v>82.118513618555838</v>
      </c>
      <c r="J69" s="53">
        <f t="shared" si="10"/>
        <v>3.9109923117482283E-4</v>
      </c>
      <c r="K69" s="53">
        <f t="shared" si="11"/>
        <v>-2.6073240078026048E-3</v>
      </c>
      <c r="L69" s="53">
        <f t="shared" si="12"/>
        <v>-8.3249488952701523E-4</v>
      </c>
      <c r="N69" s="19"/>
      <c r="O69" s="18"/>
    </row>
    <row r="70" spans="1:15" x14ac:dyDescent="0.25">
      <c r="A70" s="48">
        <v>40801</v>
      </c>
      <c r="B70" s="45">
        <v>2.0999999999999999E-3</v>
      </c>
      <c r="C70" s="45">
        <v>2.0899999999999998E-2</v>
      </c>
      <c r="D70" s="45">
        <v>5.4000000000000006E-2</v>
      </c>
      <c r="E70" s="1"/>
      <c r="F70" s="83">
        <f t="shared" si="5"/>
        <v>105.56538320332372</v>
      </c>
      <c r="G70" s="83">
        <f t="shared" si="13"/>
        <v>108.17364386454753</v>
      </c>
      <c r="H70" s="83">
        <f t="shared" si="14"/>
        <v>81.641622828703774</v>
      </c>
      <c r="J70" s="53">
        <f t="shared" si="10"/>
        <v>-3.9109923117495386E-4</v>
      </c>
      <c r="K70" s="53">
        <f t="shared" si="11"/>
        <v>-5.2117454170280157E-3</v>
      </c>
      <c r="L70" s="53">
        <f t="shared" si="12"/>
        <v>-5.8242762652238565E-3</v>
      </c>
      <c r="N70" s="19"/>
      <c r="O70" s="18"/>
    </row>
    <row r="71" spans="1:15" x14ac:dyDescent="0.25">
      <c r="A71" s="48">
        <v>40802</v>
      </c>
      <c r="B71" s="45">
        <v>1.8E-3</v>
      </c>
      <c r="C71" s="45">
        <v>2.0799999999999999E-2</v>
      </c>
      <c r="D71" s="45">
        <v>5.3899999999999997E-2</v>
      </c>
      <c r="E71" s="1"/>
      <c r="F71" s="83">
        <f t="shared" si="5"/>
        <v>105.6273328060749</v>
      </c>
      <c r="G71" s="83">
        <f t="shared" si="13"/>
        <v>108.26761782261174</v>
      </c>
      <c r="H71" s="83">
        <f t="shared" si="14"/>
        <v>81.709552228238124</v>
      </c>
      <c r="J71" s="53">
        <f t="shared" si="10"/>
        <v>5.8666421549517832E-4</v>
      </c>
      <c r="K71" s="53">
        <f t="shared" si="11"/>
        <v>8.6835535180966204E-4</v>
      </c>
      <c r="L71" s="53">
        <f t="shared" si="12"/>
        <v>8.3169776313327939E-4</v>
      </c>
      <c r="N71" s="19"/>
      <c r="O71" s="18"/>
    </row>
    <row r="72" spans="1:15" x14ac:dyDescent="0.25">
      <c r="A72" s="48">
        <v>40805</v>
      </c>
      <c r="B72" s="45">
        <v>1.6000000000000001E-3</v>
      </c>
      <c r="C72" s="45">
        <v>1.9699999999999999E-2</v>
      </c>
      <c r="D72" s="45">
        <v>5.28E-2</v>
      </c>
      <c r="E72" s="1"/>
      <c r="F72" s="83">
        <f t="shared" si="5"/>
        <v>105.66865815058593</v>
      </c>
      <c r="G72" s="83">
        <f t="shared" si="13"/>
        <v>109.30751076857814</v>
      </c>
      <c r="H72" s="83">
        <f t="shared" si="14"/>
        <v>82.461136044501842</v>
      </c>
      <c r="J72" s="53">
        <f t="shared" si="10"/>
        <v>3.9116071110338585E-4</v>
      </c>
      <c r="K72" s="53">
        <f t="shared" si="11"/>
        <v>9.5590049377651427E-3</v>
      </c>
      <c r="L72" s="53">
        <f t="shared" si="12"/>
        <v>9.1561907301270645E-3</v>
      </c>
      <c r="N72" s="19"/>
      <c r="O72" s="18"/>
    </row>
    <row r="73" spans="1:15" x14ac:dyDescent="0.25">
      <c r="A73" s="48">
        <v>40806</v>
      </c>
      <c r="B73" s="45">
        <v>1.8E-3</v>
      </c>
      <c r="C73" s="45">
        <v>1.95E-2</v>
      </c>
      <c r="D73" s="45">
        <v>5.2999999999999999E-2</v>
      </c>
      <c r="E73" s="1"/>
      <c r="F73" s="83">
        <f t="shared" si="5"/>
        <v>105.6273328060749</v>
      </c>
      <c r="G73" s="83">
        <f t="shared" si="13"/>
        <v>109.49780542720404</v>
      </c>
      <c r="H73" s="83">
        <f t="shared" si="14"/>
        <v>82.3238877680363</v>
      </c>
      <c r="J73" s="53">
        <f t="shared" si="10"/>
        <v>-3.9116071110327423E-4</v>
      </c>
      <c r="K73" s="53">
        <f t="shared" si="11"/>
        <v>1.7393974690607756E-3</v>
      </c>
      <c r="L73" s="53">
        <f t="shared" si="12"/>
        <v>-1.6657861864747363E-3</v>
      </c>
      <c r="N73" s="19"/>
      <c r="O73" s="18"/>
    </row>
    <row r="74" spans="1:15" x14ac:dyDescent="0.25">
      <c r="A74" s="48">
        <v>40807</v>
      </c>
      <c r="B74" s="45">
        <v>2.0999999999999999E-3</v>
      </c>
      <c r="C74" s="45">
        <v>1.8799999999999997E-2</v>
      </c>
      <c r="D74" s="45">
        <v>5.1399999999999994E-2</v>
      </c>
      <c r="E74" s="1"/>
      <c r="F74" s="83">
        <f t="shared" si="5"/>
        <v>105.56538320332372</v>
      </c>
      <c r="G74" s="83">
        <f t="shared" si="13"/>
        <v>110.16682176752887</v>
      </c>
      <c r="H74" s="83">
        <f t="shared" si="14"/>
        <v>83.429364132316408</v>
      </c>
      <c r="J74" s="53">
        <f t="shared" si="10"/>
        <v>-5.8666421549522158E-4</v>
      </c>
      <c r="K74" s="53">
        <f t="shared" si="11"/>
        <v>6.0912712023118857E-3</v>
      </c>
      <c r="L74" s="53">
        <f t="shared" si="12"/>
        <v>1.3339017400277021E-2</v>
      </c>
      <c r="N74" s="19"/>
      <c r="O74" s="18"/>
    </row>
    <row r="75" spans="1:15" x14ac:dyDescent="0.25">
      <c r="A75" s="48">
        <v>40808</v>
      </c>
      <c r="B75" s="45">
        <v>2E-3</v>
      </c>
      <c r="C75" s="45">
        <v>1.72E-2</v>
      </c>
      <c r="D75" s="45">
        <v>5.04E-2</v>
      </c>
      <c r="E75" s="1"/>
      <c r="F75" s="83">
        <f t="shared" si="5"/>
        <v>105.58602795107761</v>
      </c>
      <c r="G75" s="83">
        <f t="shared" si="13"/>
        <v>111.71359395315672</v>
      </c>
      <c r="H75" s="83">
        <f t="shared" si="14"/>
        <v>84.129053785928932</v>
      </c>
      <c r="J75" s="53">
        <f t="shared" si="10"/>
        <v>1.9554449299487214E-4</v>
      </c>
      <c r="K75" s="53">
        <f t="shared" si="11"/>
        <v>1.3942620738320711E-2</v>
      </c>
      <c r="L75" s="53">
        <f t="shared" si="12"/>
        <v>8.3516391386327087E-3</v>
      </c>
      <c r="N75" s="19"/>
      <c r="O75" s="18"/>
    </row>
    <row r="76" spans="1:15" x14ac:dyDescent="0.25">
      <c r="A76" s="48">
        <v>40809</v>
      </c>
      <c r="B76" s="45">
        <v>2.3E-3</v>
      </c>
      <c r="C76" s="45">
        <v>1.84E-2</v>
      </c>
      <c r="D76" s="45">
        <v>5.1500000000000004E-2</v>
      </c>
      <c r="E76" s="1"/>
      <c r="F76" s="83">
        <f t="shared" si="5"/>
        <v>105.52410905966086</v>
      </c>
      <c r="G76" s="83">
        <f t="shared" si="13"/>
        <v>110.55121124618847</v>
      </c>
      <c r="H76" s="83">
        <f t="shared" si="14"/>
        <v>83.359768012547008</v>
      </c>
      <c r="J76" s="53">
        <f t="shared" si="10"/>
        <v>-5.8660274744776035E-4</v>
      </c>
      <c r="K76" s="53">
        <f t="shared" si="11"/>
        <v>-1.0459535445968077E-2</v>
      </c>
      <c r="L76" s="53">
        <f t="shared" si="12"/>
        <v>-9.1861794100956771E-3</v>
      </c>
      <c r="N76" s="19"/>
      <c r="O76" s="18"/>
    </row>
    <row r="77" spans="1:15" x14ac:dyDescent="0.25">
      <c r="A77" s="48">
        <v>40812</v>
      </c>
      <c r="B77" s="45">
        <v>2.5000000000000001E-3</v>
      </c>
      <c r="C77" s="45">
        <v>1.9099999999999999E-2</v>
      </c>
      <c r="D77" s="45">
        <v>5.28E-2</v>
      </c>
      <c r="E77" s="1"/>
      <c r="F77" s="83">
        <f t="shared" si="5"/>
        <v>105.4828553749434</v>
      </c>
      <c r="G77" s="83">
        <f t="shared" si="13"/>
        <v>109.87953068958018</v>
      </c>
      <c r="H77" s="83">
        <f t="shared" si="14"/>
        <v>82.461136044501842</v>
      </c>
      <c r="J77" s="53">
        <f t="shared" si="10"/>
        <v>-3.9101728564852855E-4</v>
      </c>
      <c r="K77" s="53">
        <f t="shared" si="11"/>
        <v>-6.0942736894989274E-3</v>
      </c>
      <c r="L77" s="53">
        <f t="shared" si="12"/>
        <v>-1.0838690942339345E-2</v>
      </c>
      <c r="N77" s="19"/>
      <c r="O77" s="18"/>
    </row>
    <row r="78" spans="1:15" x14ac:dyDescent="0.25">
      <c r="A78" s="48">
        <v>40813</v>
      </c>
      <c r="B78" s="45">
        <v>2.5000000000000001E-3</v>
      </c>
      <c r="C78" s="45">
        <v>0.02</v>
      </c>
      <c r="D78" s="45">
        <v>5.3899999999999997E-2</v>
      </c>
      <c r="E78" s="1"/>
      <c r="F78" s="83">
        <f t="shared" si="5"/>
        <v>105.4828553749434</v>
      </c>
      <c r="G78" s="83">
        <f t="shared" si="13"/>
        <v>109.02277648313523</v>
      </c>
      <c r="H78" s="83">
        <f t="shared" si="14"/>
        <v>81.709552228238124</v>
      </c>
      <c r="J78" s="53">
        <f t="shared" si="10"/>
        <v>0</v>
      </c>
      <c r="K78" s="53">
        <f t="shared" si="11"/>
        <v>-7.8277711389705303E-3</v>
      </c>
      <c r="L78" s="53">
        <f t="shared" si="12"/>
        <v>-9.1561907301270992E-3</v>
      </c>
      <c r="N78" s="19"/>
      <c r="O78" s="18"/>
    </row>
    <row r="79" spans="1:15" x14ac:dyDescent="0.25">
      <c r="A79" s="48">
        <v>40814</v>
      </c>
      <c r="B79" s="45">
        <v>2.7000000000000001E-3</v>
      </c>
      <c r="C79" s="45">
        <v>2.0299999999999999E-2</v>
      </c>
      <c r="D79" s="45">
        <v>5.3800000000000001E-2</v>
      </c>
      <c r="E79" s="1"/>
      <c r="F79" s="83">
        <f t="shared" si="5"/>
        <v>105.44162213695887</v>
      </c>
      <c r="G79" s="83">
        <f t="shared" si="13"/>
        <v>108.73888903471884</v>
      </c>
      <c r="H79" s="83">
        <f t="shared" si="14"/>
        <v>81.777547465204236</v>
      </c>
      <c r="J79" s="53">
        <f t="shared" si="10"/>
        <v>-3.9097632476014848E-4</v>
      </c>
      <c r="K79" s="53">
        <f t="shared" si="11"/>
        <v>-2.6073240078026048E-3</v>
      </c>
      <c r="L79" s="53">
        <f t="shared" si="12"/>
        <v>8.3181169663126603E-4</v>
      </c>
      <c r="N79" s="19"/>
      <c r="O79" s="18"/>
    </row>
    <row r="80" spans="1:15" x14ac:dyDescent="0.25">
      <c r="A80" s="48">
        <v>40815</v>
      </c>
      <c r="B80" s="45">
        <v>2.7000000000000001E-3</v>
      </c>
      <c r="C80" s="45">
        <v>1.9900000000000001E-2</v>
      </c>
      <c r="D80" s="45">
        <v>5.2900000000000003E-2</v>
      </c>
      <c r="E80" s="1"/>
      <c r="F80" s="83">
        <f t="shared" si="5"/>
        <v>105.44162213695887</v>
      </c>
      <c r="G80" s="83">
        <f t="shared" si="13"/>
        <v>109.11759368509833</v>
      </c>
      <c r="H80" s="83">
        <f t="shared" si="14"/>
        <v>82.392478642358697</v>
      </c>
      <c r="J80" s="53">
        <f t="shared" si="10"/>
        <v>0</v>
      </c>
      <c r="K80" s="53">
        <f t="shared" si="11"/>
        <v>3.4766468925237523E-3</v>
      </c>
      <c r="L80" s="53">
        <f t="shared" si="12"/>
        <v>7.4914290706679567E-3</v>
      </c>
      <c r="N80" s="19"/>
      <c r="O80" s="18"/>
    </row>
    <row r="81" spans="1:15" x14ac:dyDescent="0.25">
      <c r="A81" s="48">
        <v>40816</v>
      </c>
      <c r="B81" s="45">
        <v>2.5000000000000001E-3</v>
      </c>
      <c r="C81" s="45">
        <v>1.9199999999999998E-2</v>
      </c>
      <c r="D81" s="45">
        <v>5.2199999999999996E-2</v>
      </c>
      <c r="E81" s="1"/>
      <c r="F81" s="83">
        <f t="shared" si="5"/>
        <v>105.4828553749434</v>
      </c>
      <c r="G81" s="83">
        <f t="shared" si="13"/>
        <v>109.78395712881301</v>
      </c>
      <c r="H81" s="83">
        <f t="shared" si="14"/>
        <v>82.874481436640735</v>
      </c>
      <c r="J81" s="53">
        <f t="shared" si="10"/>
        <v>3.9097632476023429E-4</v>
      </c>
      <c r="K81" s="53">
        <f t="shared" si="11"/>
        <v>6.0882666164436541E-3</v>
      </c>
      <c r="L81" s="53">
        <f t="shared" si="12"/>
        <v>5.8330371745497654E-3</v>
      </c>
      <c r="N81" s="19"/>
      <c r="O81" s="18"/>
    </row>
    <row r="82" spans="1:15" x14ac:dyDescent="0.25">
      <c r="A82" s="48">
        <v>40819</v>
      </c>
      <c r="B82" s="45">
        <v>2.3999999999999998E-3</v>
      </c>
      <c r="C82" s="45">
        <v>1.8000000000000002E-2</v>
      </c>
      <c r="D82" s="45">
        <v>5.1100000000000007E-2</v>
      </c>
      <c r="E82" s="1"/>
      <c r="F82" s="83">
        <f t="shared" si="5"/>
        <v>105.50347966069779</v>
      </c>
      <c r="G82" s="83">
        <f t="shared" si="13"/>
        <v>110.93713207325142</v>
      </c>
      <c r="H82" s="83">
        <f t="shared" si="14"/>
        <v>83.638558240890873</v>
      </c>
      <c r="J82" s="53">
        <f t="shared" si="10"/>
        <v>1.9550352222205919E-4</v>
      </c>
      <c r="K82" s="53">
        <f t="shared" si="11"/>
        <v>1.0449254679048305E-2</v>
      </c>
      <c r="L82" s="53">
        <f t="shared" si="12"/>
        <v>9.1774454255176812E-3</v>
      </c>
      <c r="N82" s="19"/>
      <c r="O82" s="18"/>
    </row>
    <row r="83" spans="1:15" x14ac:dyDescent="0.25">
      <c r="A83" s="48">
        <v>40820</v>
      </c>
      <c r="B83" s="45">
        <v>2.5000000000000001E-3</v>
      </c>
      <c r="C83" s="45">
        <v>1.8100000000000002E-2</v>
      </c>
      <c r="D83" s="45">
        <v>5.1399999999999994E-2</v>
      </c>
      <c r="E83" s="1"/>
      <c r="F83" s="83">
        <f t="shared" si="5"/>
        <v>105.4828553749434</v>
      </c>
      <c r="G83" s="83">
        <f t="shared" si="13"/>
        <v>110.84050794554052</v>
      </c>
      <c r="H83" s="83">
        <f t="shared" si="14"/>
        <v>83.429364132316408</v>
      </c>
      <c r="J83" s="53">
        <f t="shared" si="10"/>
        <v>-1.9550352222196354E-4</v>
      </c>
      <c r="K83" s="53">
        <f t="shared" si="11"/>
        <v>-8.7136046552166977E-4</v>
      </c>
      <c r="L83" s="53">
        <f t="shared" si="12"/>
        <v>-2.5043014234373642E-3</v>
      </c>
      <c r="N83" s="19"/>
      <c r="O83" s="18"/>
    </row>
    <row r="84" spans="1:15" x14ac:dyDescent="0.25">
      <c r="A84" s="48">
        <v>40821</v>
      </c>
      <c r="B84" s="45">
        <v>2.5000000000000001E-3</v>
      </c>
      <c r="C84" s="45">
        <v>1.9199999999999998E-2</v>
      </c>
      <c r="D84" s="45">
        <v>5.28E-2</v>
      </c>
      <c r="E84" s="1"/>
      <c r="F84" s="83">
        <f t="shared" si="5"/>
        <v>105.4828553749434</v>
      </c>
      <c r="G84" s="83">
        <f t="shared" si="13"/>
        <v>109.78395712881301</v>
      </c>
      <c r="H84" s="83">
        <f t="shared" si="14"/>
        <v>82.461136044501842</v>
      </c>
      <c r="J84" s="53">
        <f t="shared" si="10"/>
        <v>0</v>
      </c>
      <c r="K84" s="53">
        <f t="shared" si="11"/>
        <v>-9.5778942135266582E-3</v>
      </c>
      <c r="L84" s="53">
        <f t="shared" si="12"/>
        <v>-1.1673231213802374E-2</v>
      </c>
      <c r="N84" s="19"/>
      <c r="O84" s="18"/>
    </row>
    <row r="85" spans="1:15" x14ac:dyDescent="0.25">
      <c r="A85" s="48">
        <v>40822</v>
      </c>
      <c r="B85" s="45">
        <v>2.8999999999999998E-3</v>
      </c>
      <c r="C85" s="45">
        <v>2.0099999999999996E-2</v>
      </c>
      <c r="D85" s="45">
        <v>5.3499999999999999E-2</v>
      </c>
      <c r="E85" s="1"/>
      <c r="F85" s="83">
        <f t="shared" si="5"/>
        <v>105.40040933350366</v>
      </c>
      <c r="G85" s="83">
        <f t="shared" si="13"/>
        <v>108.92805337409996</v>
      </c>
      <c r="H85" s="83">
        <f t="shared" si="14"/>
        <v>81.981928888040827</v>
      </c>
      <c r="J85" s="53">
        <f t="shared" si="10"/>
        <v>-7.819116965421544E-4</v>
      </c>
      <c r="K85" s="53">
        <f t="shared" si="11"/>
        <v>-7.8268049573407064E-3</v>
      </c>
      <c r="L85" s="53">
        <f t="shared" si="12"/>
        <v>-5.8282605369505379E-3</v>
      </c>
      <c r="N85" s="19"/>
      <c r="O85" s="18"/>
    </row>
    <row r="86" spans="1:15" x14ac:dyDescent="0.25">
      <c r="A86" s="48">
        <v>40823</v>
      </c>
      <c r="B86" s="45">
        <v>3.0000000000000001E-3</v>
      </c>
      <c r="C86" s="45">
        <v>2.1000000000000001E-2</v>
      </c>
      <c r="D86" s="45">
        <v>5.4199999999999998E-2</v>
      </c>
      <c r="E86" s="1"/>
      <c r="F86" s="83">
        <f t="shared" si="5"/>
        <v>105.37981059091356</v>
      </c>
      <c r="G86" s="83">
        <f t="shared" si="13"/>
        <v>108.07976310297467</v>
      </c>
      <c r="H86" s="83">
        <f t="shared" si="14"/>
        <v>81.50596126752086</v>
      </c>
      <c r="J86" s="53">
        <f t="shared" si="10"/>
        <v>-1.9545233099248248E-4</v>
      </c>
      <c r="K86" s="53">
        <f t="shared" si="11"/>
        <v>-7.8181017228706271E-3</v>
      </c>
      <c r="L86" s="53">
        <f t="shared" si="12"/>
        <v>-5.8226816043496117E-3</v>
      </c>
      <c r="N86" s="19"/>
      <c r="O86" s="18"/>
    </row>
    <row r="87" spans="1:15" x14ac:dyDescent="0.25">
      <c r="A87" s="48">
        <v>40827</v>
      </c>
      <c r="B87" s="45">
        <v>3.2000000000000002E-3</v>
      </c>
      <c r="C87" s="45">
        <v>2.18E-2</v>
      </c>
      <c r="D87" s="45">
        <v>5.5E-2</v>
      </c>
      <c r="E87" s="1"/>
      <c r="F87" s="83">
        <f t="shared" si="5"/>
        <v>105.3386284163883</v>
      </c>
      <c r="G87" s="83">
        <f t="shared" si="13"/>
        <v>107.3320602218252</v>
      </c>
      <c r="H87" s="83">
        <f t="shared" si="14"/>
        <v>80.965934832780476</v>
      </c>
      <c r="J87" s="53">
        <f t="shared" si="10"/>
        <v>-3.9087395714961485E-4</v>
      </c>
      <c r="K87" s="53">
        <f t="shared" si="11"/>
        <v>-6.942106263561283E-3</v>
      </c>
      <c r="L87" s="53">
        <f t="shared" si="12"/>
        <v>-6.6476533653694022E-3</v>
      </c>
      <c r="N87" s="19"/>
      <c r="O87" s="18"/>
    </row>
    <row r="88" spans="1:15" x14ac:dyDescent="0.25">
      <c r="A88" s="48">
        <v>40828</v>
      </c>
      <c r="B88" s="45">
        <v>2.8999999999999998E-3</v>
      </c>
      <c r="C88" s="45">
        <v>2.2400000000000003E-2</v>
      </c>
      <c r="D88" s="45">
        <v>5.57E-2</v>
      </c>
      <c r="E88" s="1"/>
      <c r="F88" s="83">
        <f t="shared" si="5"/>
        <v>105.40040933350366</v>
      </c>
      <c r="G88" s="83">
        <f t="shared" si="13"/>
        <v>106.77516280822394</v>
      </c>
      <c r="H88" s="83">
        <f t="shared" si="14"/>
        <v>80.496829961665227</v>
      </c>
      <c r="J88" s="53">
        <f t="shared" si="10"/>
        <v>5.8632628814213696E-4</v>
      </c>
      <c r="K88" s="53">
        <f t="shared" si="11"/>
        <v>-5.202054013746191E-3</v>
      </c>
      <c r="L88" s="53">
        <f t="shared" si="12"/>
        <v>-5.8107043023520443E-3</v>
      </c>
      <c r="N88" s="19"/>
      <c r="O88" s="18"/>
    </row>
    <row r="89" spans="1:15" x14ac:dyDescent="0.25">
      <c r="A89" s="48">
        <v>40829</v>
      </c>
      <c r="B89" s="45">
        <v>2.8999999999999998E-3</v>
      </c>
      <c r="C89" s="45">
        <v>2.1899999999999999E-2</v>
      </c>
      <c r="D89" s="45">
        <v>5.4800000000000001E-2</v>
      </c>
      <c r="E89" s="1"/>
      <c r="F89" s="83">
        <f t="shared" si="5"/>
        <v>105.40040933350366</v>
      </c>
      <c r="G89" s="83">
        <f t="shared" si="13"/>
        <v>107.23901378489438</v>
      </c>
      <c r="H89" s="83">
        <f t="shared" si="14"/>
        <v>81.100549561274221</v>
      </c>
      <c r="J89" s="53">
        <f t="shared" si="10"/>
        <v>0</v>
      </c>
      <c r="K89" s="53">
        <f t="shared" si="11"/>
        <v>4.3347754843004842E-3</v>
      </c>
      <c r="L89" s="53">
        <f t="shared" si="12"/>
        <v>7.4719331487092819E-3</v>
      </c>
      <c r="N89" s="19"/>
      <c r="O89" s="18"/>
    </row>
    <row r="90" spans="1:15" x14ac:dyDescent="0.25">
      <c r="A90" s="48">
        <v>40830</v>
      </c>
      <c r="B90" s="45">
        <v>2.8000000000000004E-3</v>
      </c>
      <c r="C90" s="45">
        <v>2.2599999999999999E-2</v>
      </c>
      <c r="D90" s="45">
        <v>5.5199999999999999E-2</v>
      </c>
      <c r="E90" s="1"/>
      <c r="F90" s="83">
        <f t="shared" si="5"/>
        <v>105.42101318167789</v>
      </c>
      <c r="G90" s="83">
        <f t="shared" si="13"/>
        <v>106.590265157646</v>
      </c>
      <c r="H90" s="83">
        <f t="shared" si="14"/>
        <v>80.831580451325934</v>
      </c>
      <c r="J90" s="53">
        <f t="shared" si="10"/>
        <v>1.9546256726692973E-4</v>
      </c>
      <c r="K90" s="53">
        <f t="shared" si="11"/>
        <v>-6.0679306502900458E-3</v>
      </c>
      <c r="L90" s="53">
        <f t="shared" si="12"/>
        <v>-3.3220011035774021E-3</v>
      </c>
      <c r="N90" s="19"/>
      <c r="O90" s="18"/>
    </row>
    <row r="91" spans="1:15" x14ac:dyDescent="0.25">
      <c r="A91" s="48">
        <v>40833</v>
      </c>
      <c r="B91" s="45">
        <v>2.8000000000000004E-3</v>
      </c>
      <c r="C91" s="45">
        <v>2.18E-2</v>
      </c>
      <c r="D91" s="45">
        <v>5.4400000000000004E-2</v>
      </c>
      <c r="E91" s="1"/>
      <c r="F91" s="83">
        <f t="shared" si="5"/>
        <v>105.42101318167789</v>
      </c>
      <c r="G91" s="83">
        <f t="shared" si="13"/>
        <v>107.3320602218252</v>
      </c>
      <c r="H91" s="83">
        <f t="shared" si="14"/>
        <v>81.370562233591983</v>
      </c>
      <c r="J91" s="53">
        <f t="shared" si="10"/>
        <v>0</v>
      </c>
      <c r="K91" s="53">
        <f t="shared" si="11"/>
        <v>6.9352091797357102E-3</v>
      </c>
      <c r="L91" s="53">
        <f t="shared" si="12"/>
        <v>6.6458279417460726E-3</v>
      </c>
      <c r="N91" s="19"/>
      <c r="O91" s="18"/>
    </row>
    <row r="92" spans="1:15" x14ac:dyDescent="0.25">
      <c r="A92" s="48">
        <v>40834</v>
      </c>
      <c r="B92" s="45">
        <v>2.8000000000000004E-3</v>
      </c>
      <c r="C92" s="45">
        <v>2.1899999999999999E-2</v>
      </c>
      <c r="D92" s="45">
        <v>5.4199999999999998E-2</v>
      </c>
      <c r="E92" s="1"/>
      <c r="F92" s="83">
        <f t="shared" si="5"/>
        <v>105.42101318167789</v>
      </c>
      <c r="G92" s="83">
        <f t="shared" si="13"/>
        <v>107.23901378489438</v>
      </c>
      <c r="H92" s="83">
        <f t="shared" si="14"/>
        <v>81.50596126752086</v>
      </c>
      <c r="J92" s="53">
        <f t="shared" si="10"/>
        <v>0</v>
      </c>
      <c r="K92" s="53">
        <f t="shared" si="11"/>
        <v>-8.6727852944568323E-4</v>
      </c>
      <c r="L92" s="53">
        <f t="shared" si="12"/>
        <v>1.6625976808434808E-3</v>
      </c>
      <c r="N92" s="19"/>
      <c r="O92" s="18"/>
    </row>
    <row r="93" spans="1:15" x14ac:dyDescent="0.25">
      <c r="A93" s="48">
        <v>40835</v>
      </c>
      <c r="B93" s="45">
        <v>2.8000000000000004E-3</v>
      </c>
      <c r="C93" s="45">
        <v>2.18E-2</v>
      </c>
      <c r="D93" s="45">
        <v>5.3899999999999997E-2</v>
      </c>
      <c r="E93" s="1"/>
      <c r="F93" s="83">
        <f t="shared" si="5"/>
        <v>105.42101318167789</v>
      </c>
      <c r="G93" s="83">
        <f t="shared" si="13"/>
        <v>107.3320602218252</v>
      </c>
      <c r="H93" s="83">
        <f t="shared" si="14"/>
        <v>81.709552228238124</v>
      </c>
      <c r="J93" s="53">
        <f t="shared" si="10"/>
        <v>0</v>
      </c>
      <c r="K93" s="53">
        <f t="shared" si="11"/>
        <v>8.6727852944561905E-4</v>
      </c>
      <c r="L93" s="53">
        <f t="shared" si="12"/>
        <v>2.4947514111731206E-3</v>
      </c>
      <c r="N93" s="19"/>
      <c r="O93" s="18"/>
    </row>
    <row r="94" spans="1:15" x14ac:dyDescent="0.25">
      <c r="A94" s="48">
        <v>40836</v>
      </c>
      <c r="B94" s="45">
        <v>2.8000000000000004E-3</v>
      </c>
      <c r="C94" s="45">
        <v>2.2000000000000002E-2</v>
      </c>
      <c r="D94" s="45">
        <v>5.4000000000000006E-2</v>
      </c>
      <c r="E94" s="1"/>
      <c r="F94" s="83">
        <f t="shared" si="5"/>
        <v>105.42101318167789</v>
      </c>
      <c r="G94" s="83">
        <f t="shared" si="13"/>
        <v>107.14605955897454</v>
      </c>
      <c r="H94" s="83">
        <f t="shared" si="14"/>
        <v>81.641622828703774</v>
      </c>
      <c r="J94" s="53">
        <f t="shared" si="10"/>
        <v>0</v>
      </c>
      <c r="K94" s="53">
        <f t="shared" si="11"/>
        <v>-1.7344492731453953E-3</v>
      </c>
      <c r="L94" s="53">
        <f t="shared" si="12"/>
        <v>-8.3169776313337502E-4</v>
      </c>
      <c r="N94" s="19"/>
      <c r="O94" s="18"/>
    </row>
    <row r="95" spans="1:15" x14ac:dyDescent="0.25">
      <c r="A95" s="48">
        <v>40837</v>
      </c>
      <c r="B95" s="45">
        <v>3.0000000000000001E-3</v>
      </c>
      <c r="C95" s="45">
        <v>2.23E-2</v>
      </c>
      <c r="D95" s="45">
        <v>5.4100000000000002E-2</v>
      </c>
      <c r="E95" s="1"/>
      <c r="F95" s="83">
        <f t="shared" si="5"/>
        <v>105.37981059091356</v>
      </c>
      <c r="G95" s="83">
        <f t="shared" si="13"/>
        <v>106.86774916841648</v>
      </c>
      <c r="H95" s="83">
        <f t="shared" si="14"/>
        <v>81.57375919797984</v>
      </c>
      <c r="J95" s="53">
        <f t="shared" si="10"/>
        <v>-3.9091489825932946E-4</v>
      </c>
      <c r="K95" s="53">
        <f t="shared" si="11"/>
        <v>-2.6008653282597527E-3</v>
      </c>
      <c r="L95" s="53">
        <f t="shared" si="12"/>
        <v>-8.3158381020311022E-4</v>
      </c>
      <c r="N95" s="19"/>
      <c r="O95" s="18"/>
    </row>
    <row r="96" spans="1:15" x14ac:dyDescent="0.25">
      <c r="A96" s="48">
        <v>40840</v>
      </c>
      <c r="B96" s="45">
        <v>3.0000000000000001E-3</v>
      </c>
      <c r="C96" s="45">
        <v>2.2499999999999999E-2</v>
      </c>
      <c r="D96" s="45">
        <v>5.4100000000000002E-2</v>
      </c>
      <c r="E96" s="1"/>
      <c r="F96" s="83">
        <f t="shared" ref="F96:F159" si="15">SUM(($D$4/B96)*(1-(1+(B96/2))^(-2*F$30)), 1/((1+B96/2)^(2*F$30)))*100</f>
        <v>105.37981059091356</v>
      </c>
      <c r="G96" s="83">
        <f t="shared" si="13"/>
        <v>106.68266817043168</v>
      </c>
      <c r="H96" s="83">
        <f t="shared" si="14"/>
        <v>81.57375919797984</v>
      </c>
      <c r="J96" s="53">
        <f t="shared" si="10"/>
        <v>0</v>
      </c>
      <c r="K96" s="53">
        <f t="shared" si="11"/>
        <v>-1.7333709447351123E-3</v>
      </c>
      <c r="L96" s="53">
        <f t="shared" si="12"/>
        <v>0</v>
      </c>
      <c r="N96" s="19"/>
      <c r="O96" s="18"/>
    </row>
    <row r="97" spans="1:15" x14ac:dyDescent="0.25">
      <c r="A97" s="48">
        <v>40841</v>
      </c>
      <c r="B97" s="45">
        <v>2.5999999999999999E-3</v>
      </c>
      <c r="C97" s="45">
        <v>2.1400000000000002E-2</v>
      </c>
      <c r="D97" s="45">
        <v>5.28E-2</v>
      </c>
      <c r="E97" s="1"/>
      <c r="F97" s="83">
        <f t="shared" si="15"/>
        <v>105.46223620087274</v>
      </c>
      <c r="G97" s="83">
        <f t="shared" si="13"/>
        <v>107.70517004233852</v>
      </c>
      <c r="H97" s="83">
        <f t="shared" si="14"/>
        <v>82.461136044501842</v>
      </c>
      <c r="J97" s="53">
        <f t="shared" si="10"/>
        <v>7.8187074554081208E-4</v>
      </c>
      <c r="K97" s="53">
        <f t="shared" si="11"/>
        <v>9.5388771448484243E-3</v>
      </c>
      <c r="L97" s="53">
        <f t="shared" si="12"/>
        <v>1.0819472303463612E-2</v>
      </c>
      <c r="N97" s="19"/>
      <c r="O97" s="18"/>
    </row>
    <row r="98" spans="1:15" x14ac:dyDescent="0.25">
      <c r="A98" s="48">
        <v>40842</v>
      </c>
      <c r="B98" s="45">
        <v>2.8000000000000004E-3</v>
      </c>
      <c r="C98" s="45">
        <v>2.23E-2</v>
      </c>
      <c r="D98" s="45">
        <v>5.33E-2</v>
      </c>
      <c r="E98" s="1"/>
      <c r="F98" s="83">
        <f t="shared" si="15"/>
        <v>105.42101318167789</v>
      </c>
      <c r="G98" s="83">
        <f t="shared" si="13"/>
        <v>106.86774916841648</v>
      </c>
      <c r="H98" s="83">
        <f t="shared" si="14"/>
        <v>82.118513618555838</v>
      </c>
      <c r="J98" s="53">
        <f t="shared" si="10"/>
        <v>-3.909558472814869E-4</v>
      </c>
      <c r="K98" s="53">
        <f t="shared" si="11"/>
        <v>-7.8055062001133628E-3</v>
      </c>
      <c r="L98" s="53">
        <f t="shared" si="12"/>
        <v>-4.1636122280366682E-3</v>
      </c>
      <c r="N98" s="19"/>
      <c r="O98" s="18"/>
    </row>
    <row r="99" spans="1:15" x14ac:dyDescent="0.25">
      <c r="A99" s="48">
        <v>40843</v>
      </c>
      <c r="B99" s="45">
        <v>3.0999999999999999E-3</v>
      </c>
      <c r="C99" s="45">
        <v>2.4199999999999999E-2</v>
      </c>
      <c r="D99" s="45">
        <v>5.4600000000000003E-2</v>
      </c>
      <c r="E99" s="1"/>
      <c r="F99" s="83">
        <f t="shared" si="15"/>
        <v>105.3592169523822</v>
      </c>
      <c r="G99" s="83">
        <f t="shared" si="13"/>
        <v>105.12419890204747</v>
      </c>
      <c r="H99" s="83">
        <f t="shared" si="14"/>
        <v>81.235425180060815</v>
      </c>
      <c r="J99" s="53">
        <f t="shared" si="10"/>
        <v>-5.8635699398305364E-4</v>
      </c>
      <c r="K99" s="53">
        <f t="shared" si="11"/>
        <v>-1.6449583085495108E-2</v>
      </c>
      <c r="L99" s="53">
        <f t="shared" si="12"/>
        <v>-1.0812069152270865E-2</v>
      </c>
      <c r="N99" s="19"/>
      <c r="O99" s="18"/>
    </row>
    <row r="100" spans="1:15" x14ac:dyDescent="0.25">
      <c r="A100" s="48">
        <v>40844</v>
      </c>
      <c r="B100" s="45">
        <v>2.8000000000000004E-3</v>
      </c>
      <c r="C100" s="45">
        <v>2.3399999999999997E-2</v>
      </c>
      <c r="D100" s="45">
        <v>5.33E-2</v>
      </c>
      <c r="E100" s="1"/>
      <c r="F100" s="83">
        <f t="shared" si="15"/>
        <v>105.42101318167789</v>
      </c>
      <c r="G100" s="83">
        <f t="shared" si="13"/>
        <v>105.85432790428118</v>
      </c>
      <c r="H100" s="83">
        <f t="shared" si="14"/>
        <v>82.118513618555838</v>
      </c>
      <c r="J100" s="53">
        <f t="shared" si="10"/>
        <v>5.8635699398309723E-4</v>
      </c>
      <c r="K100" s="53">
        <f t="shared" si="11"/>
        <v>6.921386058146497E-3</v>
      </c>
      <c r="L100" s="53">
        <f t="shared" si="12"/>
        <v>1.0812069152270799E-2</v>
      </c>
      <c r="N100" s="19"/>
      <c r="O100" s="18"/>
    </row>
    <row r="101" spans="1:15" x14ac:dyDescent="0.25">
      <c r="A101" s="48">
        <v>40847</v>
      </c>
      <c r="B101" s="45">
        <v>2.5000000000000001E-3</v>
      </c>
      <c r="C101" s="45">
        <v>2.1700000000000001E-2</v>
      </c>
      <c r="D101" s="45">
        <v>5.1900000000000002E-2</v>
      </c>
      <c r="E101" s="1"/>
      <c r="F101" s="83">
        <f t="shared" si="15"/>
        <v>105.4828553749434</v>
      </c>
      <c r="G101" s="83">
        <f t="shared" si="13"/>
        <v>107.42519896781863</v>
      </c>
      <c r="H101" s="83">
        <f t="shared" si="14"/>
        <v>83.082057901706236</v>
      </c>
      <c r="J101" s="53">
        <f t="shared" si="10"/>
        <v>5.8644912927544447E-4</v>
      </c>
      <c r="K101" s="53">
        <f t="shared" si="11"/>
        <v>1.4730897925117973E-2</v>
      </c>
      <c r="L101" s="53">
        <f t="shared" si="12"/>
        <v>1.1665276950862493E-2</v>
      </c>
      <c r="N101" s="19"/>
      <c r="O101" s="18"/>
    </row>
    <row r="102" spans="1:15" x14ac:dyDescent="0.25">
      <c r="A102" s="48">
        <v>40848</v>
      </c>
      <c r="B102" s="45">
        <v>2.3E-3</v>
      </c>
      <c r="C102" s="45">
        <v>2.0099999999999996E-2</v>
      </c>
      <c r="D102" s="45">
        <v>5.04E-2</v>
      </c>
      <c r="E102" s="1"/>
      <c r="F102" s="83">
        <f t="shared" si="15"/>
        <v>105.52410905966086</v>
      </c>
      <c r="G102" s="83">
        <f t="shared" si="13"/>
        <v>108.92805337409996</v>
      </c>
      <c r="H102" s="83">
        <f t="shared" si="14"/>
        <v>84.129053785928932</v>
      </c>
      <c r="J102" s="53">
        <f t="shared" si="10"/>
        <v>3.9101728564850513E-4</v>
      </c>
      <c r="K102" s="53">
        <f t="shared" si="11"/>
        <v>1.3892821690067619E-2</v>
      </c>
      <c r="L102" s="53">
        <f t="shared" si="12"/>
        <v>1.2523205629609194E-2</v>
      </c>
      <c r="N102" s="19"/>
      <c r="O102" s="18"/>
    </row>
    <row r="103" spans="1:15" x14ac:dyDescent="0.25">
      <c r="A103" s="48">
        <v>40849</v>
      </c>
      <c r="B103" s="45">
        <v>2.3E-3</v>
      </c>
      <c r="C103" s="45">
        <v>2.0299999999999999E-2</v>
      </c>
      <c r="D103" s="45">
        <v>5.0599999999999999E-2</v>
      </c>
      <c r="E103" s="1"/>
      <c r="F103" s="83">
        <f t="shared" si="15"/>
        <v>105.52410905966086</v>
      </c>
      <c r="G103" s="83">
        <f t="shared" si="13"/>
        <v>108.73888903471884</v>
      </c>
      <c r="H103" s="83">
        <f t="shared" si="14"/>
        <v>83.988571832490038</v>
      </c>
      <c r="J103" s="53">
        <f t="shared" ref="J103:J166" si="16">LN(F103/F102)</f>
        <v>0</v>
      </c>
      <c r="K103" s="53">
        <f t="shared" ref="K103:K166" si="17">LN(G103/G102)</f>
        <v>-1.7381085516264556E-3</v>
      </c>
      <c r="L103" s="53">
        <f t="shared" ref="L103:L166" si="18">LN(H103/H102)</f>
        <v>-1.6712344778793754E-3</v>
      </c>
      <c r="N103" s="19"/>
      <c r="O103" s="18"/>
    </row>
    <row r="104" spans="1:15" x14ac:dyDescent="0.25">
      <c r="A104" s="48">
        <v>40850</v>
      </c>
      <c r="B104" s="45">
        <v>2.3999999999999998E-3</v>
      </c>
      <c r="C104" s="45">
        <v>2.0899999999999998E-2</v>
      </c>
      <c r="D104" s="45">
        <v>5.1299999999999998E-2</v>
      </c>
      <c r="E104" s="1"/>
      <c r="F104" s="83">
        <f t="shared" si="15"/>
        <v>105.50347966069779</v>
      </c>
      <c r="G104" s="83">
        <f t="shared" si="13"/>
        <v>108.17364386454753</v>
      </c>
      <c r="H104" s="83">
        <f t="shared" si="14"/>
        <v>83.499027829872219</v>
      </c>
      <c r="J104" s="53">
        <f t="shared" si="16"/>
        <v>-1.9551376342660874E-4</v>
      </c>
      <c r="K104" s="53">
        <f t="shared" si="17"/>
        <v>-5.2117454170280157E-3</v>
      </c>
      <c r="L104" s="53">
        <f t="shared" si="18"/>
        <v>-5.845750941500619E-3</v>
      </c>
      <c r="N104" s="19"/>
      <c r="O104" s="18"/>
    </row>
    <row r="105" spans="1:15" x14ac:dyDescent="0.25">
      <c r="A105" s="48">
        <v>40851</v>
      </c>
      <c r="B105" s="45">
        <v>2.2000000000000001E-3</v>
      </c>
      <c r="C105" s="45">
        <v>2.06E-2</v>
      </c>
      <c r="D105" s="45">
        <v>5.1200000000000002E-2</v>
      </c>
      <c r="E105" s="1"/>
      <c r="F105" s="83">
        <f t="shared" si="15"/>
        <v>105.54474357336123</v>
      </c>
      <c r="G105" s="83">
        <f t="shared" si="13"/>
        <v>108.45584572495652</v>
      </c>
      <c r="H105" s="83">
        <f t="shared" si="14"/>
        <v>83.568759175831815</v>
      </c>
      <c r="J105" s="53">
        <f t="shared" si="16"/>
        <v>3.9103776906458112E-4</v>
      </c>
      <c r="K105" s="53">
        <f t="shared" si="17"/>
        <v>2.6053887730344322E-3</v>
      </c>
      <c r="L105" s="53">
        <f t="shared" si="18"/>
        <v>8.3476714761885978E-4</v>
      </c>
      <c r="N105" s="19"/>
      <c r="O105" s="18"/>
    </row>
    <row r="106" spans="1:15" x14ac:dyDescent="0.25">
      <c r="A106" s="48">
        <v>40854</v>
      </c>
      <c r="B106" s="45">
        <v>2.5000000000000001E-3</v>
      </c>
      <c r="C106" s="45">
        <v>2.0400000000000001E-2</v>
      </c>
      <c r="D106" s="45">
        <v>5.0599999999999999E-2</v>
      </c>
      <c r="E106" s="1"/>
      <c r="F106" s="83">
        <f t="shared" si="15"/>
        <v>105.4828553749434</v>
      </c>
      <c r="G106" s="83">
        <f t="shared" si="13"/>
        <v>108.64444760460556</v>
      </c>
      <c r="H106" s="83">
        <f t="shared" si="14"/>
        <v>83.988571832490038</v>
      </c>
      <c r="J106" s="53">
        <f t="shared" si="16"/>
        <v>-5.8654129128654555E-4</v>
      </c>
      <c r="K106" s="53">
        <f t="shared" si="17"/>
        <v>1.7374635860888464E-3</v>
      </c>
      <c r="L106" s="53">
        <f t="shared" si="18"/>
        <v>5.0109837938816801E-3</v>
      </c>
      <c r="N106" s="19"/>
      <c r="O106" s="18"/>
    </row>
    <row r="107" spans="1:15" x14ac:dyDescent="0.25">
      <c r="A107" s="48">
        <v>40855</v>
      </c>
      <c r="B107" s="45">
        <v>2.5000000000000001E-3</v>
      </c>
      <c r="C107" s="45">
        <v>2.1000000000000001E-2</v>
      </c>
      <c r="D107" s="45">
        <v>5.1500000000000004E-2</v>
      </c>
      <c r="E107" s="1"/>
      <c r="F107" s="83">
        <f t="shared" si="15"/>
        <v>105.4828553749434</v>
      </c>
      <c r="G107" s="83">
        <f t="shared" si="13"/>
        <v>108.07976310297467</v>
      </c>
      <c r="H107" s="83">
        <f t="shared" si="14"/>
        <v>83.359768012547008</v>
      </c>
      <c r="J107" s="53">
        <f t="shared" si="16"/>
        <v>0</v>
      </c>
      <c r="K107" s="53">
        <f t="shared" si="17"/>
        <v>-5.2111001133394556E-3</v>
      </c>
      <c r="L107" s="53">
        <f t="shared" si="18"/>
        <v>-7.5149449322163553E-3</v>
      </c>
      <c r="N107" s="19"/>
      <c r="O107" s="18"/>
    </row>
    <row r="108" spans="1:15" x14ac:dyDescent="0.25">
      <c r="A108" s="48">
        <v>40856</v>
      </c>
      <c r="B108" s="45">
        <v>2.3999999999999998E-3</v>
      </c>
      <c r="C108" s="45">
        <v>0.02</v>
      </c>
      <c r="D108" s="45">
        <v>5.0799999999999998E-2</v>
      </c>
      <c r="E108" s="1"/>
      <c r="F108" s="83">
        <f t="shared" si="15"/>
        <v>105.50347966069779</v>
      </c>
      <c r="G108" s="83">
        <f t="shared" si="13"/>
        <v>109.02277648313523</v>
      </c>
      <c r="H108" s="83">
        <f t="shared" si="14"/>
        <v>83.848362458791016</v>
      </c>
      <c r="J108" s="53">
        <f t="shared" si="16"/>
        <v>1.9550352222205919E-4</v>
      </c>
      <c r="K108" s="53">
        <f t="shared" si="17"/>
        <v>8.6873171790466542E-3</v>
      </c>
      <c r="L108" s="53">
        <f t="shared" si="18"/>
        <v>5.8441636240687518E-3</v>
      </c>
      <c r="N108" s="19"/>
      <c r="O108" s="18"/>
    </row>
    <row r="109" spans="1:15" x14ac:dyDescent="0.25">
      <c r="A109" s="48">
        <v>40857</v>
      </c>
      <c r="B109" s="45">
        <v>2.3999999999999998E-3</v>
      </c>
      <c r="C109" s="45">
        <v>2.0400000000000001E-2</v>
      </c>
      <c r="D109" s="45">
        <v>5.1799999999999999E-2</v>
      </c>
      <c r="E109" s="1"/>
      <c r="F109" s="83">
        <f t="shared" si="15"/>
        <v>105.50347966069779</v>
      </c>
      <c r="G109" s="83">
        <f t="shared" si="13"/>
        <v>108.64444760460556</v>
      </c>
      <c r="H109" s="83">
        <f t="shared" si="14"/>
        <v>83.151384414949078</v>
      </c>
      <c r="J109" s="53">
        <f t="shared" si="16"/>
        <v>0</v>
      </c>
      <c r="K109" s="53">
        <f t="shared" si="17"/>
        <v>-3.4762170657072111E-3</v>
      </c>
      <c r="L109" s="53">
        <f t="shared" si="18"/>
        <v>-8.3471035575027053E-3</v>
      </c>
      <c r="N109" s="19"/>
      <c r="O109" s="18"/>
    </row>
    <row r="110" spans="1:15" x14ac:dyDescent="0.25">
      <c r="A110" s="48">
        <v>40861</v>
      </c>
      <c r="B110" s="45">
        <v>2.3999999999999998E-3</v>
      </c>
      <c r="C110" s="45">
        <v>2.0400000000000001E-2</v>
      </c>
      <c r="D110" s="45">
        <v>5.1699999999999996E-2</v>
      </c>
      <c r="E110" s="1"/>
      <c r="F110" s="83">
        <f t="shared" si="15"/>
        <v>105.50347966069779</v>
      </c>
      <c r="G110" s="83">
        <f t="shared" si="13"/>
        <v>108.64444760460556</v>
      </c>
      <c r="H110" s="83">
        <f t="shared" si="14"/>
        <v>83.220778224286278</v>
      </c>
      <c r="J110" s="53">
        <f t="shared" si="16"/>
        <v>0</v>
      </c>
      <c r="K110" s="53">
        <f t="shared" si="17"/>
        <v>0</v>
      </c>
      <c r="L110" s="53">
        <f t="shared" si="18"/>
        <v>8.3419981156197093E-4</v>
      </c>
      <c r="N110" s="19"/>
      <c r="O110" s="18"/>
    </row>
    <row r="111" spans="1:15" x14ac:dyDescent="0.25">
      <c r="A111" s="48">
        <v>40862</v>
      </c>
      <c r="B111" s="45">
        <v>2.5999999999999999E-3</v>
      </c>
      <c r="C111" s="45">
        <v>2.06E-2</v>
      </c>
      <c r="D111" s="45">
        <v>5.2000000000000005E-2</v>
      </c>
      <c r="E111" s="1"/>
      <c r="F111" s="83">
        <f t="shared" si="15"/>
        <v>105.46223620087274</v>
      </c>
      <c r="G111" s="83">
        <f t="shared" ref="G111:G174" si="19">SUM(($D$4/C111)*(1-(1+(C111/2))^(-2*G$30)), 1/((1+C111/2)^(2*G$30)))*100</f>
        <v>108.45584572495652</v>
      </c>
      <c r="H111" s="83">
        <f t="shared" ref="H111:H174" si="20">SUM(($D$4/D111)*(1-(1+(D111/2))^(-2*H$30)), 1/((1+D111/2)^(2*H$30)))*100</f>
        <v>83.012798614328602</v>
      </c>
      <c r="J111" s="53">
        <f t="shared" si="16"/>
        <v>-3.9099680421586606E-4</v>
      </c>
      <c r="K111" s="53">
        <f t="shared" si="17"/>
        <v>-1.7374635860888759E-3</v>
      </c>
      <c r="L111" s="53">
        <f t="shared" si="18"/>
        <v>-2.5022588388160447E-3</v>
      </c>
      <c r="N111" s="19"/>
      <c r="O111" s="18"/>
    </row>
    <row r="112" spans="1:15" x14ac:dyDescent="0.25">
      <c r="A112" s="48">
        <v>40863</v>
      </c>
      <c r="B112" s="45">
        <v>2.5999999999999999E-3</v>
      </c>
      <c r="C112" s="45">
        <v>2.0099999999999996E-2</v>
      </c>
      <c r="D112" s="45">
        <v>5.1799999999999999E-2</v>
      </c>
      <c r="E112" s="1"/>
      <c r="F112" s="83">
        <f t="shared" si="15"/>
        <v>105.46223620087274</v>
      </c>
      <c r="G112" s="83">
        <f t="shared" si="19"/>
        <v>108.92805337409996</v>
      </c>
      <c r="H112" s="83">
        <f t="shared" si="20"/>
        <v>83.151384414949078</v>
      </c>
      <c r="J112" s="53">
        <f t="shared" si="16"/>
        <v>0</v>
      </c>
      <c r="K112" s="53">
        <f t="shared" si="17"/>
        <v>4.3444651956199435E-3</v>
      </c>
      <c r="L112" s="53">
        <f t="shared" si="18"/>
        <v>1.6680590272541746E-3</v>
      </c>
      <c r="N112" s="19"/>
      <c r="O112" s="18"/>
    </row>
    <row r="113" spans="1:15" x14ac:dyDescent="0.25">
      <c r="A113" s="48">
        <v>40864</v>
      </c>
      <c r="B113" s="45">
        <v>2.7000000000000001E-3</v>
      </c>
      <c r="C113" s="45">
        <v>1.9599999999999999E-2</v>
      </c>
      <c r="D113" s="45">
        <v>5.1200000000000002E-2</v>
      </c>
      <c r="E113" s="1"/>
      <c r="F113" s="83">
        <f t="shared" si="15"/>
        <v>105.44162213695887</v>
      </c>
      <c r="G113" s="83">
        <f t="shared" si="19"/>
        <v>109.40261085076091</v>
      </c>
      <c r="H113" s="83">
        <f t="shared" si="20"/>
        <v>83.568759175831815</v>
      </c>
      <c r="J113" s="53">
        <f t="shared" si="16"/>
        <v>-1.9548304276631418E-4</v>
      </c>
      <c r="K113" s="53">
        <f t="shared" si="17"/>
        <v>4.347151378699815E-3</v>
      </c>
      <c r="L113" s="53">
        <f t="shared" si="18"/>
        <v>5.0069010717686841E-3</v>
      </c>
      <c r="N113" s="19"/>
      <c r="O113" s="18"/>
    </row>
    <row r="114" spans="1:15" x14ac:dyDescent="0.25">
      <c r="A114" s="48">
        <v>40865</v>
      </c>
      <c r="B114" s="45">
        <v>2.8999999999999998E-3</v>
      </c>
      <c r="C114" s="45">
        <v>2.0099999999999996E-2</v>
      </c>
      <c r="D114" s="45">
        <v>5.1500000000000004E-2</v>
      </c>
      <c r="E114" s="1"/>
      <c r="F114" s="83">
        <f t="shared" si="15"/>
        <v>105.40040933350366</v>
      </c>
      <c r="G114" s="83">
        <f t="shared" si="19"/>
        <v>108.92805337409996</v>
      </c>
      <c r="H114" s="83">
        <f t="shared" si="20"/>
        <v>83.359768012547008</v>
      </c>
      <c r="J114" s="53">
        <f t="shared" si="16"/>
        <v>-3.9093537178199139E-4</v>
      </c>
      <c r="K114" s="53">
        <f t="shared" si="17"/>
        <v>-4.3471513786997604E-3</v>
      </c>
      <c r="L114" s="53">
        <f t="shared" si="18"/>
        <v>-2.5039611383346114E-3</v>
      </c>
      <c r="N114" s="19"/>
      <c r="O114" s="18"/>
    </row>
    <row r="115" spans="1:15" x14ac:dyDescent="0.25">
      <c r="A115" s="48">
        <v>40868</v>
      </c>
      <c r="B115" s="45">
        <v>2.7000000000000001E-3</v>
      </c>
      <c r="C115" s="45">
        <v>1.9699999999999999E-2</v>
      </c>
      <c r="D115" s="45">
        <v>5.1200000000000002E-2</v>
      </c>
      <c r="E115" s="1"/>
      <c r="F115" s="83">
        <f t="shared" si="15"/>
        <v>105.44162213695887</v>
      </c>
      <c r="G115" s="83">
        <f t="shared" si="19"/>
        <v>109.30751076857814</v>
      </c>
      <c r="H115" s="83">
        <f t="shared" si="20"/>
        <v>83.568759175831815</v>
      </c>
      <c r="J115" s="53">
        <f t="shared" si="16"/>
        <v>3.9093537178197209E-4</v>
      </c>
      <c r="K115" s="53">
        <f t="shared" si="17"/>
        <v>3.4775063209202014E-3</v>
      </c>
      <c r="L115" s="53">
        <f t="shared" si="18"/>
        <v>2.5039611383345555E-3</v>
      </c>
      <c r="N115" s="19"/>
      <c r="O115" s="18"/>
    </row>
    <row r="116" spans="1:15" x14ac:dyDescent="0.25">
      <c r="A116" s="48">
        <v>40869</v>
      </c>
      <c r="B116" s="45">
        <v>2.5999999999999999E-3</v>
      </c>
      <c r="C116" s="45">
        <v>1.9400000000000001E-2</v>
      </c>
      <c r="D116" s="45">
        <v>5.1100000000000007E-2</v>
      </c>
      <c r="E116" s="1"/>
      <c r="F116" s="83">
        <f t="shared" si="15"/>
        <v>105.46223620087274</v>
      </c>
      <c r="G116" s="83">
        <f t="shared" si="19"/>
        <v>109.59309459852291</v>
      </c>
      <c r="H116" s="83">
        <f t="shared" si="20"/>
        <v>83.638558240890873</v>
      </c>
      <c r="J116" s="53">
        <f t="shared" si="16"/>
        <v>1.954830427662294E-4</v>
      </c>
      <c r="K116" s="53">
        <f t="shared" si="17"/>
        <v>2.6092572150941606E-3</v>
      </c>
      <c r="L116" s="53">
        <f t="shared" si="18"/>
        <v>8.3488055656574876E-4</v>
      </c>
      <c r="N116" s="19"/>
      <c r="O116" s="18"/>
    </row>
    <row r="117" spans="1:15" x14ac:dyDescent="0.25">
      <c r="A117" s="48">
        <v>40870</v>
      </c>
      <c r="B117" s="45">
        <v>2.5999999999999999E-3</v>
      </c>
      <c r="C117" s="45">
        <v>1.89E-2</v>
      </c>
      <c r="D117" s="45">
        <v>5.04E-2</v>
      </c>
      <c r="E117" s="1"/>
      <c r="F117" s="83">
        <f t="shared" si="15"/>
        <v>105.46223620087274</v>
      </c>
      <c r="G117" s="83">
        <f t="shared" si="19"/>
        <v>110.07096290769958</v>
      </c>
      <c r="H117" s="83">
        <f t="shared" si="20"/>
        <v>84.129053785928932</v>
      </c>
      <c r="J117" s="53">
        <f t="shared" si="16"/>
        <v>0</v>
      </c>
      <c r="K117" s="53">
        <f t="shared" si="17"/>
        <v>4.3509080953413534E-3</v>
      </c>
      <c r="L117" s="53">
        <f t="shared" si="18"/>
        <v>5.8473377151953979E-3</v>
      </c>
      <c r="N117" s="19"/>
      <c r="O117" s="18"/>
    </row>
    <row r="118" spans="1:15" x14ac:dyDescent="0.25">
      <c r="A118" s="48">
        <v>40872</v>
      </c>
      <c r="B118" s="45">
        <v>2.8000000000000004E-3</v>
      </c>
      <c r="C118" s="45">
        <v>1.9699999999999999E-2</v>
      </c>
      <c r="D118" s="45">
        <v>5.1500000000000004E-2</v>
      </c>
      <c r="E118" s="1"/>
      <c r="F118" s="83">
        <f t="shared" si="15"/>
        <v>105.42101318167789</v>
      </c>
      <c r="G118" s="83">
        <f t="shared" si="19"/>
        <v>109.30751076857814</v>
      </c>
      <c r="H118" s="83">
        <f t="shared" si="20"/>
        <v>83.359768012547008</v>
      </c>
      <c r="J118" s="53">
        <f t="shared" si="16"/>
        <v>-3.909558472814869E-4</v>
      </c>
      <c r="K118" s="53">
        <f t="shared" si="17"/>
        <v>-6.9601653104354438E-3</v>
      </c>
      <c r="L118" s="53">
        <f t="shared" si="18"/>
        <v>-9.1861794100956771E-3</v>
      </c>
      <c r="N118" s="19"/>
      <c r="O118" s="18"/>
    </row>
    <row r="119" spans="1:15" x14ac:dyDescent="0.25">
      <c r="A119" s="48">
        <v>40875</v>
      </c>
      <c r="B119" s="45">
        <v>2.5999999999999999E-3</v>
      </c>
      <c r="C119" s="45">
        <v>1.9699999999999999E-2</v>
      </c>
      <c r="D119" s="45">
        <v>5.16E-2</v>
      </c>
      <c r="E119" s="1"/>
      <c r="F119" s="83">
        <f t="shared" si="15"/>
        <v>105.46223620087274</v>
      </c>
      <c r="G119" s="83">
        <f t="shared" si="19"/>
        <v>109.30751076857814</v>
      </c>
      <c r="H119" s="83">
        <f t="shared" si="20"/>
        <v>83.290239400024149</v>
      </c>
      <c r="J119" s="53">
        <f t="shared" si="16"/>
        <v>3.9095584728138103E-4</v>
      </c>
      <c r="K119" s="53">
        <f t="shared" si="17"/>
        <v>0</v>
      </c>
      <c r="L119" s="53">
        <f t="shared" si="18"/>
        <v>-8.3442680425380731E-4</v>
      </c>
      <c r="N119" s="19"/>
      <c r="O119" s="18"/>
    </row>
    <row r="120" spans="1:15" x14ac:dyDescent="0.25">
      <c r="A120" s="48">
        <v>40876</v>
      </c>
      <c r="B120" s="45">
        <v>2.7000000000000001E-3</v>
      </c>
      <c r="C120" s="45">
        <v>0.02</v>
      </c>
      <c r="D120" s="45">
        <v>5.2199999999999996E-2</v>
      </c>
      <c r="E120" s="1"/>
      <c r="F120" s="83">
        <f t="shared" si="15"/>
        <v>105.44162213695887</v>
      </c>
      <c r="G120" s="83">
        <f t="shared" si="19"/>
        <v>109.02277648313523</v>
      </c>
      <c r="H120" s="83">
        <f t="shared" si="20"/>
        <v>82.874481436640735</v>
      </c>
      <c r="J120" s="53">
        <f t="shared" si="16"/>
        <v>-1.9548304276631418E-4</v>
      </c>
      <c r="K120" s="53">
        <f t="shared" si="17"/>
        <v>-2.6082908647441019E-3</v>
      </c>
      <c r="L120" s="53">
        <f t="shared" si="18"/>
        <v>-5.0041769263635448E-3</v>
      </c>
      <c r="N120" s="19"/>
      <c r="O120" s="18"/>
    </row>
    <row r="121" spans="1:15" x14ac:dyDescent="0.25">
      <c r="A121" s="48">
        <v>40877</v>
      </c>
      <c r="B121" s="45">
        <v>2.5000000000000001E-3</v>
      </c>
      <c r="C121" s="45">
        <v>2.0799999999999999E-2</v>
      </c>
      <c r="D121" s="45">
        <v>5.3200000000000004E-2</v>
      </c>
      <c r="E121" s="1"/>
      <c r="F121" s="83">
        <f t="shared" si="15"/>
        <v>105.4828553749434</v>
      </c>
      <c r="G121" s="83">
        <f t="shared" si="19"/>
        <v>108.26761782261174</v>
      </c>
      <c r="H121" s="83">
        <f t="shared" si="20"/>
        <v>82.186905325402165</v>
      </c>
      <c r="J121" s="53">
        <f t="shared" si="16"/>
        <v>3.9097632476023429E-4</v>
      </c>
      <c r="K121" s="53">
        <f t="shared" si="17"/>
        <v>-6.9507140730211275E-3</v>
      </c>
      <c r="L121" s="53">
        <f t="shared" si="18"/>
        <v>-8.3312045502315999E-3</v>
      </c>
      <c r="N121" s="19"/>
      <c r="O121" s="18"/>
    </row>
    <row r="122" spans="1:15" x14ac:dyDescent="0.25">
      <c r="A122" s="48">
        <v>40878</v>
      </c>
      <c r="B122" s="45">
        <v>2.7000000000000001E-3</v>
      </c>
      <c r="C122" s="45">
        <v>2.1099999999999997E-2</v>
      </c>
      <c r="D122" s="45">
        <v>5.4100000000000002E-2</v>
      </c>
      <c r="E122" s="1"/>
      <c r="F122" s="83">
        <f t="shared" si="15"/>
        <v>105.44162213695887</v>
      </c>
      <c r="G122" s="83">
        <f t="shared" si="19"/>
        <v>107.98597543884721</v>
      </c>
      <c r="H122" s="83">
        <f t="shared" si="20"/>
        <v>81.57375919797984</v>
      </c>
      <c r="J122" s="53">
        <f t="shared" si="16"/>
        <v>-3.9097632476014848E-4</v>
      </c>
      <c r="K122" s="53">
        <f t="shared" si="17"/>
        <v>-2.6047432438448797E-3</v>
      </c>
      <c r="L122" s="53">
        <f t="shared" si="18"/>
        <v>-7.4883549649539614E-3</v>
      </c>
      <c r="N122" s="19"/>
      <c r="O122" s="18"/>
    </row>
    <row r="123" spans="1:15" x14ac:dyDescent="0.25">
      <c r="A123" s="48">
        <v>40879</v>
      </c>
      <c r="B123" s="45">
        <v>2.5000000000000001E-3</v>
      </c>
      <c r="C123" s="45">
        <v>2.0499999999999997E-2</v>
      </c>
      <c r="D123" s="45">
        <v>5.2900000000000003E-2</v>
      </c>
      <c r="E123" s="1"/>
      <c r="F123" s="83">
        <f t="shared" si="15"/>
        <v>105.4828553749434</v>
      </c>
      <c r="G123" s="83">
        <f t="shared" si="19"/>
        <v>108.5500998678861</v>
      </c>
      <c r="H123" s="83">
        <f t="shared" si="20"/>
        <v>82.392478642358697</v>
      </c>
      <c r="J123" s="53">
        <f t="shared" si="16"/>
        <v>3.9097632476023429E-4</v>
      </c>
      <c r="K123" s="53">
        <f t="shared" si="17"/>
        <v>5.2104546969009048E-3</v>
      </c>
      <c r="L123" s="53">
        <f t="shared" si="18"/>
        <v>9.9865223406358557E-3</v>
      </c>
      <c r="N123" s="19"/>
      <c r="O123" s="18"/>
    </row>
    <row r="124" spans="1:15" x14ac:dyDescent="0.25">
      <c r="A124" s="48">
        <v>40882</v>
      </c>
      <c r="B124" s="45">
        <v>2.7000000000000001E-3</v>
      </c>
      <c r="C124" s="45">
        <v>2.0400000000000001E-2</v>
      </c>
      <c r="D124" s="45">
        <v>5.2900000000000003E-2</v>
      </c>
      <c r="E124" s="1"/>
      <c r="F124" s="83">
        <f t="shared" si="15"/>
        <v>105.44162213695887</v>
      </c>
      <c r="G124" s="83">
        <f t="shared" si="19"/>
        <v>108.64444760460556</v>
      </c>
      <c r="H124" s="83">
        <f t="shared" si="20"/>
        <v>82.392478642358697</v>
      </c>
      <c r="J124" s="53">
        <f t="shared" si="16"/>
        <v>-3.9097632476014848E-4</v>
      </c>
      <c r="K124" s="53">
        <f t="shared" si="17"/>
        <v>8.6878555425795242E-4</v>
      </c>
      <c r="L124" s="53">
        <f t="shared" si="18"/>
        <v>0</v>
      </c>
      <c r="N124" s="19"/>
      <c r="O124" s="18"/>
    </row>
    <row r="125" spans="1:15" x14ac:dyDescent="0.25">
      <c r="A125" s="48">
        <v>40883</v>
      </c>
      <c r="B125" s="45">
        <v>2.5000000000000001E-3</v>
      </c>
      <c r="C125" s="45">
        <v>2.0799999999999999E-2</v>
      </c>
      <c r="D125" s="45">
        <v>5.3399999999999996E-2</v>
      </c>
      <c r="E125" s="1"/>
      <c r="F125" s="83">
        <f t="shared" si="15"/>
        <v>105.4828553749434</v>
      </c>
      <c r="G125" s="83">
        <f t="shared" si="19"/>
        <v>108.26761782261174</v>
      </c>
      <c r="H125" s="83">
        <f t="shared" si="20"/>
        <v>82.050188162460984</v>
      </c>
      <c r="J125" s="53">
        <f t="shared" si="16"/>
        <v>3.9097632476023429E-4</v>
      </c>
      <c r="K125" s="53">
        <f t="shared" si="17"/>
        <v>-3.4744970073138288E-3</v>
      </c>
      <c r="L125" s="53">
        <f t="shared" si="18"/>
        <v>-4.1630433378323315E-3</v>
      </c>
      <c r="N125" s="19"/>
      <c r="O125" s="18"/>
    </row>
    <row r="126" spans="1:15" x14ac:dyDescent="0.25">
      <c r="A126" s="48">
        <v>40884</v>
      </c>
      <c r="B126" s="45">
        <v>2.3999999999999998E-3</v>
      </c>
      <c r="C126" s="45">
        <v>2.0199999999999999E-2</v>
      </c>
      <c r="D126" s="45">
        <v>5.28E-2</v>
      </c>
      <c r="E126" s="1"/>
      <c r="F126" s="83">
        <f t="shared" si="15"/>
        <v>105.50347966069779</v>
      </c>
      <c r="G126" s="83">
        <f t="shared" si="19"/>
        <v>108.83342425794109</v>
      </c>
      <c r="H126" s="83">
        <f t="shared" si="20"/>
        <v>82.461136044501842</v>
      </c>
      <c r="J126" s="53">
        <f t="shared" si="16"/>
        <v>1.9550352222205919E-4</v>
      </c>
      <c r="K126" s="53">
        <f t="shared" si="17"/>
        <v>5.2123906079871172E-3</v>
      </c>
      <c r="L126" s="53">
        <f t="shared" si="18"/>
        <v>4.9959933006600444E-3</v>
      </c>
      <c r="N126" s="19"/>
      <c r="O126" s="18"/>
    </row>
    <row r="127" spans="1:15" x14ac:dyDescent="0.25">
      <c r="A127" s="48">
        <v>40885</v>
      </c>
      <c r="B127" s="45">
        <v>2.2000000000000001E-3</v>
      </c>
      <c r="C127" s="45">
        <v>1.9900000000000001E-2</v>
      </c>
      <c r="D127" s="45">
        <v>5.2499999999999998E-2</v>
      </c>
      <c r="E127" s="1"/>
      <c r="F127" s="83">
        <f t="shared" si="15"/>
        <v>105.54474357336123</v>
      </c>
      <c r="G127" s="83">
        <f t="shared" si="19"/>
        <v>109.11759368509833</v>
      </c>
      <c r="H127" s="83">
        <f t="shared" si="20"/>
        <v>82.667508112823512</v>
      </c>
      <c r="J127" s="53">
        <f t="shared" si="16"/>
        <v>3.9103776906458112E-4</v>
      </c>
      <c r="K127" s="53">
        <f t="shared" si="17"/>
        <v>2.6076463497551974E-3</v>
      </c>
      <c r="L127" s="53">
        <f t="shared" si="18"/>
        <v>2.4995321292684228E-3</v>
      </c>
      <c r="N127" s="19"/>
      <c r="O127" s="18"/>
    </row>
    <row r="128" spans="1:15" x14ac:dyDescent="0.25">
      <c r="A128" s="48">
        <v>40886</v>
      </c>
      <c r="B128" s="45">
        <v>2.2000000000000001E-3</v>
      </c>
      <c r="C128" s="45">
        <v>2.07E-2</v>
      </c>
      <c r="D128" s="45">
        <v>5.3499999999999999E-2</v>
      </c>
      <c r="E128" s="1"/>
      <c r="F128" s="83">
        <f t="shared" si="15"/>
        <v>105.54474357336123</v>
      </c>
      <c r="G128" s="83">
        <f t="shared" si="19"/>
        <v>108.36168507632526</v>
      </c>
      <c r="H128" s="83">
        <f t="shared" si="20"/>
        <v>81.981928888040827</v>
      </c>
      <c r="J128" s="53">
        <f t="shared" si="16"/>
        <v>0</v>
      </c>
      <c r="K128" s="53">
        <f t="shared" si="17"/>
        <v>-6.9515740271315872E-3</v>
      </c>
      <c r="L128" s="53">
        <f t="shared" si="18"/>
        <v>-8.3277926662189625E-3</v>
      </c>
      <c r="N128" s="19"/>
      <c r="O128" s="18"/>
    </row>
    <row r="129" spans="1:15" x14ac:dyDescent="0.25">
      <c r="A129" s="48">
        <v>40889</v>
      </c>
      <c r="B129" s="45">
        <v>2.3999999999999998E-3</v>
      </c>
      <c r="C129" s="45">
        <v>2.0299999999999999E-2</v>
      </c>
      <c r="D129" s="45">
        <v>5.2999999999999999E-2</v>
      </c>
      <c r="E129" s="1"/>
      <c r="F129" s="83">
        <f t="shared" si="15"/>
        <v>105.50347966069779</v>
      </c>
      <c r="G129" s="83">
        <f t="shared" si="19"/>
        <v>108.73888903471884</v>
      </c>
      <c r="H129" s="83">
        <f t="shared" si="20"/>
        <v>82.3238877680363</v>
      </c>
      <c r="J129" s="53">
        <f t="shared" si="16"/>
        <v>-3.9103776906457808E-4</v>
      </c>
      <c r="K129" s="53">
        <f t="shared" si="17"/>
        <v>3.4749271346078466E-3</v>
      </c>
      <c r="L129" s="53">
        <f t="shared" si="18"/>
        <v>4.1624743504757892E-3</v>
      </c>
      <c r="N129" s="19"/>
      <c r="O129" s="18"/>
    </row>
    <row r="130" spans="1:15" x14ac:dyDescent="0.25">
      <c r="A130" s="48">
        <v>40890</v>
      </c>
      <c r="B130" s="45">
        <v>2.3999999999999998E-3</v>
      </c>
      <c r="C130" s="45">
        <v>1.9599999999999999E-2</v>
      </c>
      <c r="D130" s="45">
        <v>5.2499999999999998E-2</v>
      </c>
      <c r="E130" s="1"/>
      <c r="F130" s="83">
        <f t="shared" si="15"/>
        <v>105.50347966069779</v>
      </c>
      <c r="G130" s="83">
        <f t="shared" si="19"/>
        <v>109.40261085076091</v>
      </c>
      <c r="H130" s="83">
        <f t="shared" si="20"/>
        <v>82.667508112823512</v>
      </c>
      <c r="J130" s="53">
        <f t="shared" si="16"/>
        <v>0</v>
      </c>
      <c r="K130" s="53">
        <f t="shared" si="17"/>
        <v>6.0852599303261911E-3</v>
      </c>
      <c r="L130" s="53">
        <f t="shared" si="18"/>
        <v>4.1653183157430952E-3</v>
      </c>
      <c r="N130" s="19"/>
      <c r="O130" s="18"/>
    </row>
    <row r="131" spans="1:15" x14ac:dyDescent="0.25">
      <c r="A131" s="48">
        <v>40891</v>
      </c>
      <c r="B131" s="45">
        <v>2.5000000000000001E-3</v>
      </c>
      <c r="C131" s="45">
        <v>1.9199999999999998E-2</v>
      </c>
      <c r="D131" s="45">
        <v>5.16E-2</v>
      </c>
      <c r="E131" s="1"/>
      <c r="F131" s="83">
        <f t="shared" si="15"/>
        <v>105.4828553749434</v>
      </c>
      <c r="G131" s="83">
        <f t="shared" si="19"/>
        <v>109.78395712881301</v>
      </c>
      <c r="H131" s="83">
        <f t="shared" si="20"/>
        <v>83.290239400024149</v>
      </c>
      <c r="J131" s="53">
        <f t="shared" si="16"/>
        <v>-1.9550352222196354E-4</v>
      </c>
      <c r="K131" s="53">
        <f t="shared" si="17"/>
        <v>3.4796535786409889E-3</v>
      </c>
      <c r="L131" s="53">
        <f t="shared" si="18"/>
        <v>7.5047320088170453E-3</v>
      </c>
      <c r="N131" s="19"/>
      <c r="O131" s="18"/>
    </row>
    <row r="132" spans="1:15" x14ac:dyDescent="0.25">
      <c r="A132" s="48">
        <v>40892</v>
      </c>
      <c r="B132" s="45">
        <v>2.5999999999999999E-3</v>
      </c>
      <c r="C132" s="45">
        <v>1.9199999999999998E-2</v>
      </c>
      <c r="D132" s="45">
        <v>5.1900000000000002E-2</v>
      </c>
      <c r="E132" s="1"/>
      <c r="F132" s="83">
        <f t="shared" si="15"/>
        <v>105.46223620087274</v>
      </c>
      <c r="G132" s="83">
        <f t="shared" si="19"/>
        <v>109.78395712881301</v>
      </c>
      <c r="H132" s="83">
        <f t="shared" si="20"/>
        <v>83.082057901706236</v>
      </c>
      <c r="J132" s="53">
        <f t="shared" si="16"/>
        <v>-1.9549328199383316E-4</v>
      </c>
      <c r="K132" s="53">
        <f t="shared" si="17"/>
        <v>0</v>
      </c>
      <c r="L132" s="53">
        <f t="shared" si="18"/>
        <v>-2.502599415259692E-3</v>
      </c>
      <c r="N132" s="19"/>
      <c r="O132" s="18"/>
    </row>
    <row r="133" spans="1:15" x14ac:dyDescent="0.25">
      <c r="A133" s="48">
        <v>40893</v>
      </c>
      <c r="B133" s="45">
        <v>2.3999999999999998E-3</v>
      </c>
      <c r="C133" s="45">
        <v>1.8600000000000002E-2</v>
      </c>
      <c r="D133" s="45">
        <v>5.1200000000000002E-2</v>
      </c>
      <c r="E133" s="1"/>
      <c r="F133" s="83">
        <f t="shared" si="15"/>
        <v>105.50347966069779</v>
      </c>
      <c r="G133" s="83">
        <f t="shared" si="19"/>
        <v>110.35882549577245</v>
      </c>
      <c r="H133" s="83">
        <f t="shared" si="20"/>
        <v>83.568759175831815</v>
      </c>
      <c r="J133" s="53">
        <f t="shared" si="16"/>
        <v>3.9099680421586839E-4</v>
      </c>
      <c r="K133" s="53">
        <f t="shared" si="17"/>
        <v>5.2226983488499164E-3</v>
      </c>
      <c r="L133" s="53">
        <f t="shared" si="18"/>
        <v>5.8409873578480556E-3</v>
      </c>
      <c r="N133" s="19"/>
      <c r="O133" s="18"/>
    </row>
    <row r="134" spans="1:15" x14ac:dyDescent="0.25">
      <c r="A134" s="48">
        <v>40896</v>
      </c>
      <c r="B134" s="45">
        <v>2.3999999999999998E-3</v>
      </c>
      <c r="C134" s="45">
        <v>1.8200000000000001E-2</v>
      </c>
      <c r="D134" s="45">
        <v>5.0799999999999998E-2</v>
      </c>
      <c r="E134" s="1"/>
      <c r="F134" s="83">
        <f t="shared" si="15"/>
        <v>105.50347966069779</v>
      </c>
      <c r="G134" s="83">
        <f t="shared" si="19"/>
        <v>110.74397983324724</v>
      </c>
      <c r="H134" s="83">
        <f t="shared" si="20"/>
        <v>83.848362458791016</v>
      </c>
      <c r="J134" s="53">
        <f t="shared" si="16"/>
        <v>0</v>
      </c>
      <c r="K134" s="53">
        <f t="shared" si="17"/>
        <v>3.4839424717431639E-3</v>
      </c>
      <c r="L134" s="53">
        <f t="shared" si="18"/>
        <v>3.3402024857340745E-3</v>
      </c>
      <c r="N134" s="19"/>
      <c r="O134" s="18"/>
    </row>
    <row r="135" spans="1:15" x14ac:dyDescent="0.25">
      <c r="A135" s="48">
        <v>40897</v>
      </c>
      <c r="B135" s="45">
        <v>2.5999999999999999E-3</v>
      </c>
      <c r="C135" s="45">
        <v>1.9400000000000001E-2</v>
      </c>
      <c r="D135" s="45">
        <v>5.21E-2</v>
      </c>
      <c r="E135" s="1"/>
      <c r="F135" s="83">
        <f t="shared" si="15"/>
        <v>105.46223620087274</v>
      </c>
      <c r="G135" s="83">
        <f t="shared" si="19"/>
        <v>109.59309459852291</v>
      </c>
      <c r="H135" s="83">
        <f t="shared" si="20"/>
        <v>82.943606482664862</v>
      </c>
      <c r="J135" s="53">
        <f t="shared" si="16"/>
        <v>-3.9099680421586606E-4</v>
      </c>
      <c r="K135" s="53">
        <f t="shared" si="17"/>
        <v>-1.0446682241919528E-2</v>
      </c>
      <c r="L135" s="53">
        <f t="shared" si="18"/>
        <v>-1.0849021761599492E-2</v>
      </c>
      <c r="N135" s="19"/>
      <c r="O135" s="18"/>
    </row>
    <row r="136" spans="1:15" x14ac:dyDescent="0.25">
      <c r="A136" s="48">
        <v>40898</v>
      </c>
      <c r="B136" s="45">
        <v>2.8000000000000004E-3</v>
      </c>
      <c r="C136" s="45">
        <v>1.9799999999999998E-2</v>
      </c>
      <c r="D136" s="45">
        <v>5.28E-2</v>
      </c>
      <c r="E136" s="1"/>
      <c r="F136" s="83">
        <f t="shared" si="15"/>
        <v>105.42101318167789</v>
      </c>
      <c r="G136" s="83">
        <f t="shared" si="19"/>
        <v>109.21250508015383</v>
      </c>
      <c r="H136" s="83">
        <f t="shared" si="20"/>
        <v>82.461136044501842</v>
      </c>
      <c r="J136" s="53">
        <f t="shared" si="16"/>
        <v>-3.909558472814869E-4</v>
      </c>
      <c r="K136" s="53">
        <f t="shared" si="17"/>
        <v>-3.478794900613856E-3</v>
      </c>
      <c r="L136" s="53">
        <f t="shared" si="18"/>
        <v>-5.8338328048084583E-3</v>
      </c>
      <c r="N136" s="19"/>
      <c r="O136" s="18"/>
    </row>
    <row r="137" spans="1:15" x14ac:dyDescent="0.25">
      <c r="A137" s="48">
        <v>40899</v>
      </c>
      <c r="B137" s="45">
        <v>2.8000000000000004E-3</v>
      </c>
      <c r="C137" s="45">
        <v>1.9699999999999999E-2</v>
      </c>
      <c r="D137" s="45">
        <v>5.2600000000000001E-2</v>
      </c>
      <c r="E137" s="1"/>
      <c r="F137" s="83">
        <f t="shared" si="15"/>
        <v>105.42101318167789</v>
      </c>
      <c r="G137" s="83">
        <f t="shared" si="19"/>
        <v>109.30751076857814</v>
      </c>
      <c r="H137" s="83">
        <f t="shared" si="20"/>
        <v>82.598650710160754</v>
      </c>
      <c r="J137" s="53">
        <f t="shared" si="16"/>
        <v>0</v>
      </c>
      <c r="K137" s="53">
        <f t="shared" si="17"/>
        <v>8.6953768551982372E-4</v>
      </c>
      <c r="L137" s="53">
        <f t="shared" si="18"/>
        <v>1.6662410654770246E-3</v>
      </c>
      <c r="N137" s="19"/>
      <c r="O137" s="18"/>
    </row>
    <row r="138" spans="1:15" x14ac:dyDescent="0.25">
      <c r="A138" s="48">
        <v>40900</v>
      </c>
      <c r="B138" s="45">
        <v>2.8000000000000004E-3</v>
      </c>
      <c r="C138" s="45">
        <v>2.0299999999999999E-2</v>
      </c>
      <c r="D138" s="45">
        <v>5.3499999999999999E-2</v>
      </c>
      <c r="E138" s="1"/>
      <c r="F138" s="83">
        <f t="shared" si="15"/>
        <v>105.42101318167789</v>
      </c>
      <c r="G138" s="83">
        <f t="shared" si="19"/>
        <v>108.73888903471884</v>
      </c>
      <c r="H138" s="83">
        <f t="shared" si="20"/>
        <v>81.981928888040827</v>
      </c>
      <c r="J138" s="53">
        <f t="shared" si="16"/>
        <v>0</v>
      </c>
      <c r="K138" s="53">
        <f t="shared" si="17"/>
        <v>-5.2156148725467687E-3</v>
      </c>
      <c r="L138" s="53">
        <f t="shared" si="18"/>
        <v>-7.4945016024276613E-3</v>
      </c>
      <c r="N138" s="19"/>
      <c r="O138" s="18"/>
    </row>
    <row r="139" spans="1:15" x14ac:dyDescent="0.25">
      <c r="A139" s="48">
        <v>40904</v>
      </c>
      <c r="B139" s="45">
        <v>3.0000000000000001E-3</v>
      </c>
      <c r="C139" s="45">
        <v>2.0199999999999999E-2</v>
      </c>
      <c r="D139" s="45">
        <v>5.3200000000000004E-2</v>
      </c>
      <c r="E139" s="1"/>
      <c r="F139" s="83">
        <f t="shared" si="15"/>
        <v>105.37981059091356</v>
      </c>
      <c r="G139" s="83">
        <f t="shared" si="19"/>
        <v>108.83342425794109</v>
      </c>
      <c r="H139" s="83">
        <f t="shared" si="20"/>
        <v>82.186905325402165</v>
      </c>
      <c r="J139" s="53">
        <f t="shared" si="16"/>
        <v>-3.9091489825932946E-4</v>
      </c>
      <c r="K139" s="53">
        <f t="shared" si="17"/>
        <v>8.690005427684763E-4</v>
      </c>
      <c r="L139" s="53">
        <f t="shared" si="18"/>
        <v>2.4971431984409844E-3</v>
      </c>
      <c r="N139" s="19"/>
      <c r="O139" s="18"/>
    </row>
    <row r="140" spans="1:15" x14ac:dyDescent="0.25">
      <c r="A140" s="48">
        <v>40905</v>
      </c>
      <c r="B140" s="45">
        <v>2.8000000000000004E-3</v>
      </c>
      <c r="C140" s="45">
        <v>1.9299999999999998E-2</v>
      </c>
      <c r="D140" s="45">
        <v>5.1799999999999999E-2</v>
      </c>
      <c r="E140" s="1"/>
      <c r="F140" s="83">
        <f t="shared" si="15"/>
        <v>105.42101318167789</v>
      </c>
      <c r="G140" s="83">
        <f t="shared" si="19"/>
        <v>109.6884784654454</v>
      </c>
      <c r="H140" s="83">
        <f t="shared" si="20"/>
        <v>83.151384414949078</v>
      </c>
      <c r="J140" s="53">
        <f t="shared" si="16"/>
        <v>3.909148982593442E-4</v>
      </c>
      <c r="K140" s="53">
        <f t="shared" si="17"/>
        <v>7.8258386069066533E-3</v>
      </c>
      <c r="L140" s="53">
        <f t="shared" si="18"/>
        <v>1.1666868347414839E-2</v>
      </c>
      <c r="N140" s="19"/>
      <c r="O140" s="18"/>
    </row>
    <row r="141" spans="1:15" x14ac:dyDescent="0.25">
      <c r="A141" s="48">
        <v>40906</v>
      </c>
      <c r="B141" s="45">
        <v>2.8000000000000004E-3</v>
      </c>
      <c r="C141" s="45">
        <v>1.9099999999999999E-2</v>
      </c>
      <c r="D141" s="45">
        <v>5.1900000000000002E-2</v>
      </c>
      <c r="E141" s="1"/>
      <c r="F141" s="83">
        <f t="shared" si="15"/>
        <v>105.42101318167789</v>
      </c>
      <c r="G141" s="83">
        <f t="shared" si="19"/>
        <v>109.87953068958018</v>
      </c>
      <c r="H141" s="83">
        <f t="shared" si="20"/>
        <v>83.082057901706236</v>
      </c>
      <c r="J141" s="53">
        <f t="shared" si="16"/>
        <v>0</v>
      </c>
      <c r="K141" s="53">
        <f t="shared" si="17"/>
        <v>1.740255997097849E-3</v>
      </c>
      <c r="L141" s="53">
        <f t="shared" si="18"/>
        <v>-8.3408628607939774E-4</v>
      </c>
      <c r="N141" s="19"/>
      <c r="O141" s="18"/>
    </row>
    <row r="142" spans="1:15" x14ac:dyDescent="0.25">
      <c r="A142" s="48">
        <v>40907</v>
      </c>
      <c r="B142" s="45">
        <v>2.5000000000000001E-3</v>
      </c>
      <c r="C142" s="45">
        <v>1.89E-2</v>
      </c>
      <c r="D142" s="45">
        <v>5.16E-2</v>
      </c>
      <c r="E142" s="1"/>
      <c r="F142" s="83">
        <f t="shared" si="15"/>
        <v>105.4828553749434</v>
      </c>
      <c r="G142" s="83">
        <f t="shared" si="19"/>
        <v>110.07096290769958</v>
      </c>
      <c r="H142" s="83">
        <f t="shared" si="20"/>
        <v>83.290239400024149</v>
      </c>
      <c r="J142" s="53">
        <f t="shared" si="16"/>
        <v>5.8644912927544447E-4</v>
      </c>
      <c r="K142" s="53">
        <f t="shared" si="17"/>
        <v>1.7406850362090027E-3</v>
      </c>
      <c r="L142" s="53">
        <f t="shared" si="18"/>
        <v>2.5025994152597128E-3</v>
      </c>
      <c r="N142" s="19"/>
      <c r="O142" s="18"/>
    </row>
    <row r="143" spans="1:15" x14ac:dyDescent="0.25">
      <c r="A143" s="48">
        <v>40911</v>
      </c>
      <c r="B143" s="45">
        <v>2.7000000000000001E-3</v>
      </c>
      <c r="C143" s="45">
        <v>1.9699999999999999E-2</v>
      </c>
      <c r="D143" s="45">
        <v>5.2600000000000001E-2</v>
      </c>
      <c r="E143" s="1"/>
      <c r="F143" s="83">
        <f t="shared" si="15"/>
        <v>105.44162213695887</v>
      </c>
      <c r="G143" s="83">
        <f t="shared" si="19"/>
        <v>109.30751076857814</v>
      </c>
      <c r="H143" s="83">
        <f t="shared" si="20"/>
        <v>82.598650710160754</v>
      </c>
      <c r="J143" s="53">
        <f t="shared" si="16"/>
        <v>-3.9097632476014848E-4</v>
      </c>
      <c r="K143" s="53">
        <f t="shared" si="17"/>
        <v>-6.9601653104354438E-3</v>
      </c>
      <c r="L143" s="53">
        <f t="shared" si="18"/>
        <v>-8.3380230726083845E-3</v>
      </c>
      <c r="N143" s="19"/>
      <c r="O143" s="18"/>
    </row>
    <row r="144" spans="1:15" x14ac:dyDescent="0.25">
      <c r="A144" s="48">
        <v>40912</v>
      </c>
      <c r="B144" s="45">
        <v>2.5000000000000001E-3</v>
      </c>
      <c r="C144" s="45">
        <v>0.02</v>
      </c>
      <c r="D144" s="45">
        <v>5.2999999999999999E-2</v>
      </c>
      <c r="E144" s="1"/>
      <c r="F144" s="83">
        <f t="shared" si="15"/>
        <v>105.4828553749434</v>
      </c>
      <c r="G144" s="83">
        <f t="shared" si="19"/>
        <v>109.02277648313523</v>
      </c>
      <c r="H144" s="83">
        <f t="shared" si="20"/>
        <v>82.3238877680363</v>
      </c>
      <c r="J144" s="53">
        <f t="shared" si="16"/>
        <v>3.9097632476023429E-4</v>
      </c>
      <c r="K144" s="53">
        <f t="shared" si="17"/>
        <v>-2.6082908647441019E-3</v>
      </c>
      <c r="L144" s="53">
        <f t="shared" si="18"/>
        <v>-3.3320272519518327E-3</v>
      </c>
      <c r="N144" s="19"/>
      <c r="O144" s="18"/>
    </row>
    <row r="145" spans="1:15" x14ac:dyDescent="0.25">
      <c r="A145" s="48">
        <v>40913</v>
      </c>
      <c r="B145" s="45">
        <v>2.7000000000000001E-3</v>
      </c>
      <c r="C145" s="45">
        <v>2.0199999999999999E-2</v>
      </c>
      <c r="D145" s="45">
        <v>5.2900000000000003E-2</v>
      </c>
      <c r="E145" s="1"/>
      <c r="F145" s="83">
        <f t="shared" si="15"/>
        <v>105.44162213695887</v>
      </c>
      <c r="G145" s="83">
        <f t="shared" si="19"/>
        <v>108.83342425794109</v>
      </c>
      <c r="H145" s="83">
        <f t="shared" si="20"/>
        <v>82.392478642358697</v>
      </c>
      <c r="J145" s="53">
        <f t="shared" si="16"/>
        <v>-3.9097632476014848E-4</v>
      </c>
      <c r="K145" s="53">
        <f t="shared" si="17"/>
        <v>-1.7383234650339768E-3</v>
      </c>
      <c r="L145" s="53">
        <f t="shared" si="18"/>
        <v>8.3283622364695045E-4</v>
      </c>
      <c r="N145" s="19"/>
      <c r="O145" s="18"/>
    </row>
    <row r="146" spans="1:15" x14ac:dyDescent="0.25">
      <c r="A146" s="48">
        <v>40914</v>
      </c>
      <c r="B146" s="45">
        <v>2.5000000000000001E-3</v>
      </c>
      <c r="C146" s="45">
        <v>1.9799999999999998E-2</v>
      </c>
      <c r="D146" s="45">
        <v>5.2499999999999998E-2</v>
      </c>
      <c r="E146" s="1"/>
      <c r="F146" s="83">
        <f t="shared" si="15"/>
        <v>105.4828553749434</v>
      </c>
      <c r="G146" s="83">
        <f t="shared" si="19"/>
        <v>109.21250508015383</v>
      </c>
      <c r="H146" s="83">
        <f t="shared" si="20"/>
        <v>82.667508112823512</v>
      </c>
      <c r="J146" s="53">
        <f t="shared" si="16"/>
        <v>3.9097632476023429E-4</v>
      </c>
      <c r="K146" s="53">
        <f t="shared" si="17"/>
        <v>3.4770766442584911E-3</v>
      </c>
      <c r="L146" s="53">
        <f t="shared" si="18"/>
        <v>3.3324820920962121E-3</v>
      </c>
      <c r="N146" s="19"/>
      <c r="O146" s="18"/>
    </row>
    <row r="147" spans="1:15" x14ac:dyDescent="0.25">
      <c r="A147" s="48">
        <v>40917</v>
      </c>
      <c r="B147" s="45">
        <v>2.5999999999999999E-3</v>
      </c>
      <c r="C147" s="45">
        <v>1.9799999999999998E-2</v>
      </c>
      <c r="D147" s="45">
        <v>5.2600000000000001E-2</v>
      </c>
      <c r="E147" s="1"/>
      <c r="F147" s="83">
        <f t="shared" si="15"/>
        <v>105.46223620087274</v>
      </c>
      <c r="G147" s="83">
        <f t="shared" si="19"/>
        <v>109.21250508015383</v>
      </c>
      <c r="H147" s="83">
        <f t="shared" si="20"/>
        <v>82.598650710160754</v>
      </c>
      <c r="J147" s="53">
        <f t="shared" si="16"/>
        <v>-1.9549328199383316E-4</v>
      </c>
      <c r="K147" s="53">
        <f t="shared" si="17"/>
        <v>0</v>
      </c>
      <c r="L147" s="53">
        <f t="shared" si="18"/>
        <v>-8.3329106379129777E-4</v>
      </c>
      <c r="N147" s="19"/>
      <c r="O147" s="18"/>
    </row>
    <row r="148" spans="1:15" x14ac:dyDescent="0.25">
      <c r="A148" s="48">
        <v>40918</v>
      </c>
      <c r="B148" s="45">
        <v>2.3999999999999998E-3</v>
      </c>
      <c r="C148" s="45">
        <v>0.02</v>
      </c>
      <c r="D148" s="45">
        <v>5.2499999999999998E-2</v>
      </c>
      <c r="E148" s="1"/>
      <c r="F148" s="83">
        <f t="shared" si="15"/>
        <v>105.50347966069779</v>
      </c>
      <c r="G148" s="83">
        <f t="shared" si="19"/>
        <v>109.02277648313523</v>
      </c>
      <c r="H148" s="83">
        <f t="shared" si="20"/>
        <v>82.667508112823512</v>
      </c>
      <c r="J148" s="53">
        <f t="shared" si="16"/>
        <v>3.9099680421586839E-4</v>
      </c>
      <c r="K148" s="53">
        <f t="shared" si="17"/>
        <v>-1.7387531792243966E-3</v>
      </c>
      <c r="L148" s="53">
        <f t="shared" si="18"/>
        <v>8.3329106379128161E-4</v>
      </c>
      <c r="N148" s="19"/>
      <c r="O148" s="18"/>
    </row>
    <row r="149" spans="1:15" x14ac:dyDescent="0.25">
      <c r="A149" s="48">
        <v>40919</v>
      </c>
      <c r="B149" s="45">
        <v>2.3999999999999998E-3</v>
      </c>
      <c r="C149" s="45">
        <v>1.9299999999999998E-2</v>
      </c>
      <c r="D149" s="45">
        <v>5.2000000000000005E-2</v>
      </c>
      <c r="E149" s="1"/>
      <c r="F149" s="83">
        <f t="shared" si="15"/>
        <v>105.50347966069779</v>
      </c>
      <c r="G149" s="83">
        <f t="shared" si="19"/>
        <v>109.6884784654454</v>
      </c>
      <c r="H149" s="83">
        <f t="shared" si="20"/>
        <v>83.012798614328602</v>
      </c>
      <c r="J149" s="53">
        <f t="shared" si="16"/>
        <v>0</v>
      </c>
      <c r="K149" s="53">
        <f t="shared" si="17"/>
        <v>6.0875151418725605E-3</v>
      </c>
      <c r="L149" s="53">
        <f t="shared" si="18"/>
        <v>4.168159852382637E-3</v>
      </c>
      <c r="N149" s="19"/>
      <c r="O149" s="18"/>
    </row>
    <row r="150" spans="1:15" x14ac:dyDescent="0.25">
      <c r="A150" s="48">
        <v>40920</v>
      </c>
      <c r="B150" s="45">
        <v>2.2000000000000001E-3</v>
      </c>
      <c r="C150" s="45">
        <v>1.9400000000000001E-2</v>
      </c>
      <c r="D150" s="45">
        <v>5.21E-2</v>
      </c>
      <c r="E150" s="1"/>
      <c r="F150" s="83">
        <f t="shared" si="15"/>
        <v>105.54474357336123</v>
      </c>
      <c r="G150" s="83">
        <f t="shared" si="19"/>
        <v>109.59309459852291</v>
      </c>
      <c r="H150" s="83">
        <f t="shared" si="20"/>
        <v>82.943606482664862</v>
      </c>
      <c r="J150" s="53">
        <f t="shared" si="16"/>
        <v>3.9103776906458112E-4</v>
      </c>
      <c r="K150" s="53">
        <f t="shared" si="17"/>
        <v>-8.6996706203444477E-4</v>
      </c>
      <c r="L150" s="53">
        <f t="shared" si="18"/>
        <v>-8.3385917684258349E-4</v>
      </c>
      <c r="N150" s="19"/>
      <c r="O150" s="18"/>
    </row>
    <row r="151" spans="1:15" x14ac:dyDescent="0.25">
      <c r="A151" s="48">
        <v>40921</v>
      </c>
      <c r="B151" s="45">
        <v>2.3999999999999998E-3</v>
      </c>
      <c r="C151" s="45">
        <v>1.89E-2</v>
      </c>
      <c r="D151" s="45">
        <v>5.1299999999999998E-2</v>
      </c>
      <c r="E151" s="1"/>
      <c r="F151" s="83">
        <f t="shared" si="15"/>
        <v>105.50347966069779</v>
      </c>
      <c r="G151" s="83">
        <f t="shared" si="19"/>
        <v>110.07096290769958</v>
      </c>
      <c r="H151" s="83">
        <f t="shared" si="20"/>
        <v>83.499027829872219</v>
      </c>
      <c r="J151" s="53">
        <f t="shared" si="16"/>
        <v>-3.9103776906457808E-4</v>
      </c>
      <c r="K151" s="53">
        <f t="shared" si="17"/>
        <v>4.3509080953413534E-3</v>
      </c>
      <c r="L151" s="53">
        <f t="shared" si="18"/>
        <v>6.6740521282466613E-3</v>
      </c>
      <c r="N151" s="19"/>
      <c r="O151" s="18"/>
    </row>
    <row r="152" spans="1:15" x14ac:dyDescent="0.25">
      <c r="A152" s="48">
        <v>40925</v>
      </c>
      <c r="B152" s="45">
        <v>2.0999999999999999E-3</v>
      </c>
      <c r="C152" s="45">
        <v>1.8700000000000001E-2</v>
      </c>
      <c r="D152" s="45">
        <v>5.1100000000000007E-2</v>
      </c>
      <c r="E152" s="1"/>
      <c r="F152" s="83">
        <f t="shared" si="15"/>
        <v>105.56538320332372</v>
      </c>
      <c r="G152" s="83">
        <f t="shared" si="19"/>
        <v>110.26277592971201</v>
      </c>
      <c r="H152" s="83">
        <f t="shared" si="20"/>
        <v>83.638558240890873</v>
      </c>
      <c r="J152" s="53">
        <f t="shared" si="16"/>
        <v>5.8657201787957059E-4</v>
      </c>
      <c r="K152" s="53">
        <f t="shared" si="17"/>
        <v>1.7411139254561922E-3</v>
      </c>
      <c r="L152" s="53">
        <f t="shared" si="18"/>
        <v>1.6696477041845872E-3</v>
      </c>
      <c r="N152" s="19"/>
      <c r="O152" s="18"/>
    </row>
    <row r="153" spans="1:15" x14ac:dyDescent="0.25">
      <c r="A153" s="48">
        <v>40926</v>
      </c>
      <c r="B153" s="45">
        <v>2.3999999999999998E-3</v>
      </c>
      <c r="C153" s="45">
        <v>1.9199999999999998E-2</v>
      </c>
      <c r="D153" s="45">
        <v>5.1699999999999996E-2</v>
      </c>
      <c r="E153" s="1"/>
      <c r="F153" s="83">
        <f t="shared" si="15"/>
        <v>105.50347966069779</v>
      </c>
      <c r="G153" s="83">
        <f t="shared" si="19"/>
        <v>109.78395712881301</v>
      </c>
      <c r="H153" s="83">
        <f t="shared" si="20"/>
        <v>83.220778224286278</v>
      </c>
      <c r="J153" s="53">
        <f t="shared" si="16"/>
        <v>-5.8657201787949774E-4</v>
      </c>
      <c r="K153" s="53">
        <f t="shared" si="17"/>
        <v>-4.3519805994711568E-3</v>
      </c>
      <c r="L153" s="53">
        <f t="shared" si="18"/>
        <v>-5.007581816772513E-3</v>
      </c>
      <c r="N153" s="19"/>
      <c r="O153" s="18"/>
    </row>
    <row r="154" spans="1:15" x14ac:dyDescent="0.25">
      <c r="A154" s="48">
        <v>40927</v>
      </c>
      <c r="B154" s="45">
        <v>2.5999999999999999E-3</v>
      </c>
      <c r="C154" s="45">
        <v>2.0099999999999996E-2</v>
      </c>
      <c r="D154" s="45">
        <v>5.2300000000000006E-2</v>
      </c>
      <c r="E154" s="1"/>
      <c r="F154" s="83">
        <f t="shared" si="15"/>
        <v>105.46223620087274</v>
      </c>
      <c r="G154" s="83">
        <f t="shared" si="19"/>
        <v>108.92805337409996</v>
      </c>
      <c r="H154" s="83">
        <f t="shared" si="20"/>
        <v>82.805423406259465</v>
      </c>
      <c r="J154" s="53">
        <f t="shared" si="16"/>
        <v>-3.9099680421586606E-4</v>
      </c>
      <c r="K154" s="53">
        <f t="shared" si="17"/>
        <v>-7.8268049573407064E-3</v>
      </c>
      <c r="L154" s="53">
        <f t="shared" si="18"/>
        <v>-5.0034955986480107E-3</v>
      </c>
      <c r="N154" s="19"/>
      <c r="O154" s="18"/>
    </row>
    <row r="155" spans="1:15" x14ac:dyDescent="0.25">
      <c r="A155" s="48">
        <v>40928</v>
      </c>
      <c r="B155" s="45">
        <v>2.5999999999999999E-3</v>
      </c>
      <c r="C155" s="45">
        <v>2.0499999999999997E-2</v>
      </c>
      <c r="D155" s="45">
        <v>5.2900000000000003E-2</v>
      </c>
      <c r="E155" s="1"/>
      <c r="F155" s="83">
        <f t="shared" si="15"/>
        <v>105.46223620087274</v>
      </c>
      <c r="G155" s="83">
        <f t="shared" si="19"/>
        <v>108.5500998678861</v>
      </c>
      <c r="H155" s="83">
        <f t="shared" si="20"/>
        <v>82.392478642358697</v>
      </c>
      <c r="J155" s="53">
        <f t="shared" si="16"/>
        <v>0</v>
      </c>
      <c r="K155" s="53">
        <f t="shared" si="17"/>
        <v>-3.4757871637889435E-3</v>
      </c>
      <c r="L155" s="53">
        <f t="shared" si="18"/>
        <v>-4.9994051846469333E-3</v>
      </c>
      <c r="N155" s="19"/>
      <c r="O155" s="18"/>
    </row>
    <row r="156" spans="1:15" x14ac:dyDescent="0.25">
      <c r="A156" s="48">
        <v>40931</v>
      </c>
      <c r="B156" s="45">
        <v>2.5999999999999999E-3</v>
      </c>
      <c r="C156" s="45">
        <v>2.0899999999999998E-2</v>
      </c>
      <c r="D156" s="45">
        <v>5.33E-2</v>
      </c>
      <c r="E156" s="1"/>
      <c r="F156" s="83">
        <f t="shared" si="15"/>
        <v>105.46223620087274</v>
      </c>
      <c r="G156" s="83">
        <f t="shared" si="19"/>
        <v>108.17364386454753</v>
      </c>
      <c r="H156" s="83">
        <f t="shared" si="20"/>
        <v>82.118513618555838</v>
      </c>
      <c r="J156" s="53">
        <f t="shared" si="16"/>
        <v>0</v>
      </c>
      <c r="K156" s="53">
        <f t="shared" si="17"/>
        <v>-3.4740668048655796E-3</v>
      </c>
      <c r="L156" s="53">
        <f t="shared" si="18"/>
        <v>-3.3306622652088786E-3</v>
      </c>
      <c r="N156" s="19"/>
      <c r="O156" s="18"/>
    </row>
    <row r="157" spans="1:15" x14ac:dyDescent="0.25">
      <c r="A157" s="48">
        <v>40932</v>
      </c>
      <c r="B157" s="45">
        <v>2.3999999999999998E-3</v>
      </c>
      <c r="C157" s="45">
        <v>2.0799999999999999E-2</v>
      </c>
      <c r="D157" s="45">
        <v>5.33E-2</v>
      </c>
      <c r="E157" s="1"/>
      <c r="F157" s="83">
        <f t="shared" si="15"/>
        <v>105.50347966069779</v>
      </c>
      <c r="G157" s="83">
        <f t="shared" si="19"/>
        <v>108.26761782261174</v>
      </c>
      <c r="H157" s="83">
        <f t="shared" si="20"/>
        <v>82.118513618555838</v>
      </c>
      <c r="J157" s="53">
        <f t="shared" si="16"/>
        <v>3.9099680421586839E-4</v>
      </c>
      <c r="K157" s="53">
        <f t="shared" si="17"/>
        <v>8.6835535180966204E-4</v>
      </c>
      <c r="L157" s="53">
        <f t="shared" si="18"/>
        <v>0</v>
      </c>
      <c r="N157" s="19"/>
      <c r="O157" s="18"/>
    </row>
    <row r="158" spans="1:15" x14ac:dyDescent="0.25">
      <c r="A158" s="48">
        <v>40933</v>
      </c>
      <c r="B158" s="45">
        <v>2.2000000000000001E-3</v>
      </c>
      <c r="C158" s="45">
        <v>2.0099999999999996E-2</v>
      </c>
      <c r="D158" s="45">
        <v>5.3200000000000004E-2</v>
      </c>
      <c r="E158" s="1"/>
      <c r="F158" s="83">
        <f t="shared" si="15"/>
        <v>105.54474357336123</v>
      </c>
      <c r="G158" s="83">
        <f t="shared" si="19"/>
        <v>108.92805337409996</v>
      </c>
      <c r="H158" s="83">
        <f t="shared" si="20"/>
        <v>82.186905325402165</v>
      </c>
      <c r="J158" s="53">
        <f t="shared" si="16"/>
        <v>3.9103776906458112E-4</v>
      </c>
      <c r="K158" s="53">
        <f t="shared" si="17"/>
        <v>6.0814986168450571E-3</v>
      </c>
      <c r="L158" s="53">
        <f t="shared" si="18"/>
        <v>8.3249488952695332E-4</v>
      </c>
      <c r="N158" s="19"/>
      <c r="O158" s="18"/>
    </row>
    <row r="159" spans="1:15" x14ac:dyDescent="0.25">
      <c r="A159" s="48">
        <v>40934</v>
      </c>
      <c r="B159" s="45">
        <v>2.2000000000000001E-3</v>
      </c>
      <c r="C159" s="45">
        <v>1.9599999999999999E-2</v>
      </c>
      <c r="D159" s="45">
        <v>5.2400000000000002E-2</v>
      </c>
      <c r="E159" s="1"/>
      <c r="F159" s="83">
        <f t="shared" si="15"/>
        <v>105.54474357336123</v>
      </c>
      <c r="G159" s="83">
        <f t="shared" si="19"/>
        <v>109.40261085076091</v>
      </c>
      <c r="H159" s="83">
        <f t="shared" si="20"/>
        <v>82.736432321601256</v>
      </c>
      <c r="J159" s="53">
        <f t="shared" si="16"/>
        <v>0</v>
      </c>
      <c r="K159" s="53">
        <f t="shared" si="17"/>
        <v>4.347151378699815E-3</v>
      </c>
      <c r="L159" s="53">
        <f t="shared" si="18"/>
        <v>6.6640541930350489E-3</v>
      </c>
      <c r="N159" s="19"/>
      <c r="O159" s="18"/>
    </row>
    <row r="160" spans="1:15" x14ac:dyDescent="0.25">
      <c r="A160" s="48">
        <v>40935</v>
      </c>
      <c r="B160" s="45">
        <v>2.2000000000000001E-3</v>
      </c>
      <c r="C160" s="45">
        <v>1.9299999999999998E-2</v>
      </c>
      <c r="D160" s="45">
        <v>5.21E-2</v>
      </c>
      <c r="E160" s="1"/>
      <c r="F160" s="83">
        <f t="shared" ref="F160:F223" si="21">SUM(($D$4/B160)*(1-(1+(B160/2))^(-2*F$30)), 1/((1+B160/2)^(2*F$30)))*100</f>
        <v>105.54474357336123</v>
      </c>
      <c r="G160" s="83">
        <f t="shared" si="19"/>
        <v>109.6884784654454</v>
      </c>
      <c r="H160" s="83">
        <f t="shared" si="20"/>
        <v>82.943606482664862</v>
      </c>
      <c r="J160" s="53">
        <f t="shared" si="16"/>
        <v>0</v>
      </c>
      <c r="K160" s="53">
        <f t="shared" si="17"/>
        <v>2.6095792193489772E-3</v>
      </c>
      <c r="L160" s="53">
        <f t="shared" si="18"/>
        <v>2.5008959502828654E-3</v>
      </c>
      <c r="N160" s="19"/>
      <c r="O160" s="18"/>
    </row>
    <row r="161" spans="1:15" x14ac:dyDescent="0.25">
      <c r="A161" s="48">
        <v>40938</v>
      </c>
      <c r="B161" s="45">
        <v>2.2000000000000001E-3</v>
      </c>
      <c r="C161" s="45">
        <v>1.8700000000000001E-2</v>
      </c>
      <c r="D161" s="45">
        <v>5.1200000000000002E-2</v>
      </c>
      <c r="E161" s="1"/>
      <c r="F161" s="83">
        <f t="shared" si="21"/>
        <v>105.54474357336123</v>
      </c>
      <c r="G161" s="83">
        <f t="shared" si="19"/>
        <v>110.26277592971201</v>
      </c>
      <c r="H161" s="83">
        <f t="shared" si="20"/>
        <v>83.568759175831815</v>
      </c>
      <c r="J161" s="53">
        <f t="shared" si="16"/>
        <v>0</v>
      </c>
      <c r="K161" s="53">
        <f t="shared" si="17"/>
        <v>5.222054958763136E-3</v>
      </c>
      <c r="L161" s="53">
        <f t="shared" si="18"/>
        <v>7.5088192758653418E-3</v>
      </c>
      <c r="N161" s="19"/>
      <c r="O161" s="18"/>
    </row>
    <row r="162" spans="1:15" x14ac:dyDescent="0.25">
      <c r="A162" s="48">
        <v>40939</v>
      </c>
      <c r="B162" s="45">
        <v>2.2000000000000001E-3</v>
      </c>
      <c r="C162" s="45">
        <v>1.83E-2</v>
      </c>
      <c r="D162" s="45">
        <v>5.0700000000000002E-2</v>
      </c>
      <c r="E162" s="1"/>
      <c r="F162" s="83">
        <f t="shared" si="21"/>
        <v>105.54474357336123</v>
      </c>
      <c r="G162" s="83">
        <f t="shared" si="19"/>
        <v>110.64754763416147</v>
      </c>
      <c r="H162" s="83">
        <f t="shared" si="20"/>
        <v>83.918433108765598</v>
      </c>
      <c r="J162" s="53">
        <f t="shared" si="16"/>
        <v>0</v>
      </c>
      <c r="K162" s="53">
        <f t="shared" si="17"/>
        <v>3.483513919478091E-3</v>
      </c>
      <c r="L162" s="53">
        <f t="shared" si="18"/>
        <v>4.1755364838834408E-3</v>
      </c>
      <c r="N162" s="19"/>
      <c r="O162" s="18"/>
    </row>
    <row r="163" spans="1:15" x14ac:dyDescent="0.25">
      <c r="A163" s="49">
        <v>40940</v>
      </c>
      <c r="B163" s="45">
        <v>2.3E-3</v>
      </c>
      <c r="C163" s="45">
        <v>1.8700000000000001E-2</v>
      </c>
      <c r="D163" s="45">
        <v>5.1200000000000002E-2</v>
      </c>
      <c r="E163" s="1"/>
      <c r="F163" s="83">
        <f t="shared" si="21"/>
        <v>105.52410905966086</v>
      </c>
      <c r="G163" s="83">
        <f t="shared" si="19"/>
        <v>110.26277592971201</v>
      </c>
      <c r="H163" s="83">
        <f t="shared" si="20"/>
        <v>83.568759175831815</v>
      </c>
      <c r="J163" s="53">
        <f t="shared" si="16"/>
        <v>-1.9552400563797282E-4</v>
      </c>
      <c r="K163" s="53">
        <f t="shared" si="17"/>
        <v>-3.4835139194780099E-3</v>
      </c>
      <c r="L163" s="53">
        <f t="shared" si="18"/>
        <v>-4.1755364838835136E-3</v>
      </c>
      <c r="N163" s="19"/>
      <c r="O163" s="18"/>
    </row>
    <row r="164" spans="1:15" x14ac:dyDescent="0.25">
      <c r="A164" s="49">
        <v>40941</v>
      </c>
      <c r="B164" s="45">
        <v>2.3E-3</v>
      </c>
      <c r="C164" s="45">
        <v>1.8600000000000002E-2</v>
      </c>
      <c r="D164" s="45">
        <v>5.1100000000000007E-2</v>
      </c>
      <c r="E164" s="1"/>
      <c r="F164" s="83">
        <f t="shared" si="21"/>
        <v>105.52410905966086</v>
      </c>
      <c r="G164" s="83">
        <f t="shared" si="19"/>
        <v>110.35882549577245</v>
      </c>
      <c r="H164" s="83">
        <f t="shared" si="20"/>
        <v>83.638558240890873</v>
      </c>
      <c r="J164" s="53">
        <f t="shared" si="16"/>
        <v>0</v>
      </c>
      <c r="K164" s="53">
        <f t="shared" si="17"/>
        <v>8.7071774937871936E-4</v>
      </c>
      <c r="L164" s="53">
        <f t="shared" si="18"/>
        <v>8.3488055656574876E-4</v>
      </c>
      <c r="N164" s="19"/>
      <c r="O164" s="18"/>
    </row>
    <row r="165" spans="1:15" x14ac:dyDescent="0.25">
      <c r="A165" s="49">
        <v>40942</v>
      </c>
      <c r="B165" s="45">
        <v>2.3E-3</v>
      </c>
      <c r="C165" s="45">
        <v>1.9699999999999999E-2</v>
      </c>
      <c r="D165" s="45">
        <v>5.2300000000000006E-2</v>
      </c>
      <c r="E165" s="1"/>
      <c r="F165" s="83">
        <f t="shared" si="21"/>
        <v>105.52410905966086</v>
      </c>
      <c r="G165" s="83">
        <f t="shared" si="19"/>
        <v>109.30751076857814</v>
      </c>
      <c r="H165" s="83">
        <f t="shared" si="20"/>
        <v>82.805423406259465</v>
      </c>
      <c r="J165" s="53">
        <f t="shared" si="16"/>
        <v>0</v>
      </c>
      <c r="K165" s="53">
        <f t="shared" si="17"/>
        <v>-9.5719969852704583E-3</v>
      </c>
      <c r="L165" s="53">
        <f t="shared" si="18"/>
        <v>-1.001107741542053E-2</v>
      </c>
      <c r="N165" s="19"/>
      <c r="O165" s="18"/>
    </row>
    <row r="166" spans="1:15" x14ac:dyDescent="0.25">
      <c r="A166" s="49">
        <v>40945</v>
      </c>
      <c r="B166" s="45">
        <v>2.3999999999999998E-3</v>
      </c>
      <c r="C166" s="45">
        <v>1.9299999999999998E-2</v>
      </c>
      <c r="D166" s="45">
        <v>5.1500000000000004E-2</v>
      </c>
      <c r="E166" s="1"/>
      <c r="F166" s="83">
        <f t="shared" si="21"/>
        <v>105.50347966069779</v>
      </c>
      <c r="G166" s="83">
        <f t="shared" si="19"/>
        <v>109.6884784654454</v>
      </c>
      <c r="H166" s="83">
        <f t="shared" si="20"/>
        <v>83.359768012547008</v>
      </c>
      <c r="J166" s="53">
        <f t="shared" si="16"/>
        <v>-1.9551376342660874E-4</v>
      </c>
      <c r="K166" s="53">
        <f t="shared" si="17"/>
        <v>3.4792242771285583E-3</v>
      </c>
      <c r="L166" s="53">
        <f t="shared" si="18"/>
        <v>6.6722357205201569E-3</v>
      </c>
      <c r="N166" s="19"/>
      <c r="O166" s="18"/>
    </row>
    <row r="167" spans="1:15" x14ac:dyDescent="0.25">
      <c r="A167" s="49">
        <v>40946</v>
      </c>
      <c r="B167" s="45">
        <v>2.5000000000000001E-3</v>
      </c>
      <c r="C167" s="45">
        <v>0.02</v>
      </c>
      <c r="D167" s="45">
        <v>5.1900000000000002E-2</v>
      </c>
      <c r="E167" s="1"/>
      <c r="F167" s="83">
        <f t="shared" si="21"/>
        <v>105.4828553749434</v>
      </c>
      <c r="G167" s="83">
        <f t="shared" si="19"/>
        <v>109.02277648313523</v>
      </c>
      <c r="H167" s="83">
        <f t="shared" si="20"/>
        <v>83.082057901706236</v>
      </c>
      <c r="J167" s="53">
        <f t="shared" ref="J167:J230" si="22">LN(F167/F166)</f>
        <v>-1.9550352222196354E-4</v>
      </c>
      <c r="K167" s="53">
        <f t="shared" ref="K167:K230" si="23">LN(G167/G166)</f>
        <v>-6.0875151418726967E-3</v>
      </c>
      <c r="L167" s="53">
        <f t="shared" ref="L167:L230" si="24">LN(H167/H166)</f>
        <v>-3.3370262195135218E-3</v>
      </c>
      <c r="N167" s="19"/>
      <c r="O167" s="18"/>
    </row>
    <row r="168" spans="1:15" x14ac:dyDescent="0.25">
      <c r="A168" s="49">
        <v>40947</v>
      </c>
      <c r="B168" s="45">
        <v>2.7000000000000001E-3</v>
      </c>
      <c r="C168" s="45">
        <v>2.0099999999999996E-2</v>
      </c>
      <c r="D168" s="45">
        <v>5.1799999999999999E-2</v>
      </c>
      <c r="E168" s="1"/>
      <c r="F168" s="83">
        <f t="shared" si="21"/>
        <v>105.44162213695887</v>
      </c>
      <c r="G168" s="83">
        <f t="shared" si="19"/>
        <v>108.92805337409996</v>
      </c>
      <c r="H168" s="83">
        <f t="shared" si="20"/>
        <v>83.151384414949078</v>
      </c>
      <c r="J168" s="53">
        <f t="shared" si="22"/>
        <v>-3.9097632476014848E-4</v>
      </c>
      <c r="K168" s="53">
        <f t="shared" si="23"/>
        <v>-8.692154561761806E-4</v>
      </c>
      <c r="L168" s="53">
        <f t="shared" si="24"/>
        <v>8.340862860794023E-4</v>
      </c>
      <c r="N168" s="19"/>
      <c r="O168" s="18"/>
    </row>
    <row r="169" spans="1:15" x14ac:dyDescent="0.25">
      <c r="A169" s="49">
        <v>40948</v>
      </c>
      <c r="B169" s="45">
        <v>2.7000000000000001E-3</v>
      </c>
      <c r="C169" s="45">
        <v>2.0400000000000001E-2</v>
      </c>
      <c r="D169" s="45">
        <v>5.2199999999999996E-2</v>
      </c>
      <c r="E169" s="1"/>
      <c r="F169" s="83">
        <f t="shared" si="21"/>
        <v>105.44162213695887</v>
      </c>
      <c r="G169" s="83">
        <f t="shared" si="19"/>
        <v>108.64444760460556</v>
      </c>
      <c r="H169" s="83">
        <f t="shared" si="20"/>
        <v>82.874481436640735</v>
      </c>
      <c r="J169" s="53">
        <f t="shared" si="22"/>
        <v>0</v>
      </c>
      <c r="K169" s="53">
        <f t="shared" si="23"/>
        <v>-2.6070016095310184E-3</v>
      </c>
      <c r="L169" s="53">
        <f t="shared" si="24"/>
        <v>-3.3356637971832582E-3</v>
      </c>
      <c r="N169" s="19"/>
      <c r="O169" s="18"/>
    </row>
    <row r="170" spans="1:15" x14ac:dyDescent="0.25">
      <c r="A170" s="49">
        <v>40949</v>
      </c>
      <c r="B170" s="45">
        <v>2.7000000000000001E-3</v>
      </c>
      <c r="C170" s="45">
        <v>1.9599999999999999E-2</v>
      </c>
      <c r="D170" s="45">
        <v>5.1299999999999998E-2</v>
      </c>
      <c r="E170" s="1"/>
      <c r="F170" s="83">
        <f t="shared" si="21"/>
        <v>105.44162213695887</v>
      </c>
      <c r="G170" s="83">
        <f t="shared" si="19"/>
        <v>109.40261085076091</v>
      </c>
      <c r="H170" s="83">
        <f t="shared" si="20"/>
        <v>83.499027829872219</v>
      </c>
      <c r="J170" s="53">
        <f t="shared" si="22"/>
        <v>0</v>
      </c>
      <c r="K170" s="53">
        <f t="shared" si="23"/>
        <v>6.9541529882309362E-3</v>
      </c>
      <c r="L170" s="53">
        <f t="shared" si="24"/>
        <v>7.5077977213330871E-3</v>
      </c>
      <c r="N170" s="19"/>
      <c r="O170" s="18"/>
    </row>
    <row r="171" spans="1:15" x14ac:dyDescent="0.25">
      <c r="A171" s="49">
        <v>40952</v>
      </c>
      <c r="B171" s="45">
        <v>2.8999999999999998E-3</v>
      </c>
      <c r="C171" s="45">
        <v>1.9900000000000001E-2</v>
      </c>
      <c r="D171" s="45">
        <v>5.1799999999999999E-2</v>
      </c>
      <c r="E171" s="1"/>
      <c r="F171" s="83">
        <f t="shared" si="21"/>
        <v>105.40040933350366</v>
      </c>
      <c r="G171" s="83">
        <f t="shared" si="19"/>
        <v>109.11759368509833</v>
      </c>
      <c r="H171" s="83">
        <f t="shared" si="20"/>
        <v>83.151384414949078</v>
      </c>
      <c r="J171" s="53">
        <f t="shared" si="22"/>
        <v>-3.9093537178199139E-4</v>
      </c>
      <c r="K171" s="53">
        <f t="shared" si="23"/>
        <v>-2.6086130378026565E-3</v>
      </c>
      <c r="L171" s="53">
        <f t="shared" si="24"/>
        <v>-4.1721339241498328E-3</v>
      </c>
      <c r="N171" s="19"/>
      <c r="O171" s="18"/>
    </row>
    <row r="172" spans="1:15" x14ac:dyDescent="0.25">
      <c r="A172" s="49">
        <v>40953</v>
      </c>
      <c r="B172" s="45">
        <v>2.8999999999999998E-3</v>
      </c>
      <c r="C172" s="45">
        <v>1.9199999999999998E-2</v>
      </c>
      <c r="D172" s="45">
        <v>5.0999999999999997E-2</v>
      </c>
      <c r="E172" s="1"/>
      <c r="F172" s="83">
        <f t="shared" si="21"/>
        <v>105.40040933350366</v>
      </c>
      <c r="G172" s="83">
        <f t="shared" si="19"/>
        <v>109.78395712881301</v>
      </c>
      <c r="H172" s="83">
        <f t="shared" si="20"/>
        <v>83.708425095822818</v>
      </c>
      <c r="J172" s="53">
        <f t="shared" si="22"/>
        <v>0</v>
      </c>
      <c r="K172" s="53">
        <f t="shared" si="23"/>
        <v>6.0882666164436541E-3</v>
      </c>
      <c r="L172" s="53">
        <f t="shared" si="24"/>
        <v>6.6767755744244588E-3</v>
      </c>
      <c r="N172" s="19"/>
      <c r="O172" s="18"/>
    </row>
    <row r="173" spans="1:15" x14ac:dyDescent="0.25">
      <c r="A173" s="49">
        <v>40954</v>
      </c>
      <c r="B173" s="45">
        <v>2.8999999999999998E-3</v>
      </c>
      <c r="C173" s="45">
        <v>1.9299999999999998E-2</v>
      </c>
      <c r="D173" s="45">
        <v>5.1200000000000002E-2</v>
      </c>
      <c r="E173" s="1"/>
      <c r="F173" s="83">
        <f t="shared" si="21"/>
        <v>105.40040933350366</v>
      </c>
      <c r="G173" s="83">
        <f t="shared" si="19"/>
        <v>109.6884784654454</v>
      </c>
      <c r="H173" s="83">
        <f t="shared" si="20"/>
        <v>83.568759175831815</v>
      </c>
      <c r="J173" s="53">
        <f t="shared" si="22"/>
        <v>0</v>
      </c>
      <c r="K173" s="53">
        <f t="shared" si="23"/>
        <v>-8.7007435929195912E-4</v>
      </c>
      <c r="L173" s="53">
        <f t="shared" si="24"/>
        <v>-1.6698745026557966E-3</v>
      </c>
      <c r="N173" s="19"/>
      <c r="O173" s="18"/>
    </row>
    <row r="174" spans="1:15" x14ac:dyDescent="0.25">
      <c r="A174" s="49">
        <v>40955</v>
      </c>
      <c r="B174" s="45">
        <v>2.8999999999999998E-3</v>
      </c>
      <c r="C174" s="45">
        <v>1.9900000000000001E-2</v>
      </c>
      <c r="D174" s="45">
        <v>5.16E-2</v>
      </c>
      <c r="E174" s="1"/>
      <c r="F174" s="83">
        <f t="shared" si="21"/>
        <v>105.40040933350366</v>
      </c>
      <c r="G174" s="83">
        <f t="shared" si="19"/>
        <v>109.11759368509833</v>
      </c>
      <c r="H174" s="83">
        <f t="shared" si="20"/>
        <v>83.290239400024149</v>
      </c>
      <c r="J174" s="53">
        <f t="shared" si="22"/>
        <v>0</v>
      </c>
      <c r="K174" s="53">
        <f t="shared" si="23"/>
        <v>-5.2181922571516281E-3</v>
      </c>
      <c r="L174" s="53">
        <f t="shared" si="24"/>
        <v>-3.3383879425883754E-3</v>
      </c>
      <c r="N174" s="19"/>
      <c r="O174" s="18"/>
    </row>
    <row r="175" spans="1:15" x14ac:dyDescent="0.25">
      <c r="A175" s="49">
        <v>40956</v>
      </c>
      <c r="B175" s="45">
        <v>2.8999999999999998E-3</v>
      </c>
      <c r="C175" s="45">
        <v>2.0099999999999996E-2</v>
      </c>
      <c r="D175" s="45">
        <v>5.1799999999999999E-2</v>
      </c>
      <c r="E175" s="1"/>
      <c r="F175" s="83">
        <f t="shared" si="21"/>
        <v>105.40040933350366</v>
      </c>
      <c r="G175" s="83">
        <f t="shared" ref="G175:G238" si="25">SUM(($D$4/C175)*(1-(1+(C175/2))^(-2*G$30)), 1/((1+C175/2)^(2*G$30)))*100</f>
        <v>108.92805337409996</v>
      </c>
      <c r="H175" s="83">
        <f t="shared" ref="H175:H238" si="26">SUM(($D$4/D175)*(1-(1+(D175/2))^(-2*H$30)), 1/((1+D175/2)^(2*H$30)))*100</f>
        <v>83.151384414949078</v>
      </c>
      <c r="J175" s="53">
        <f t="shared" si="22"/>
        <v>0</v>
      </c>
      <c r="K175" s="53">
        <f t="shared" si="23"/>
        <v>-1.7385383408971848E-3</v>
      </c>
      <c r="L175" s="53">
        <f t="shared" si="24"/>
        <v>-1.6685131291802608E-3</v>
      </c>
      <c r="N175" s="19"/>
      <c r="O175" s="18"/>
    </row>
    <row r="176" spans="1:15" x14ac:dyDescent="0.25">
      <c r="A176" s="49">
        <v>40960</v>
      </c>
      <c r="B176" s="45">
        <v>3.0999999999999999E-3</v>
      </c>
      <c r="C176" s="45">
        <v>2.0499999999999997E-2</v>
      </c>
      <c r="D176" s="45">
        <v>5.2000000000000005E-2</v>
      </c>
      <c r="E176" s="1"/>
      <c r="F176" s="83">
        <f t="shared" si="21"/>
        <v>105.3592169523822</v>
      </c>
      <c r="G176" s="83">
        <f t="shared" si="25"/>
        <v>108.5500998678861</v>
      </c>
      <c r="H176" s="83">
        <f t="shared" si="26"/>
        <v>83.012798614328602</v>
      </c>
      <c r="J176" s="53">
        <f t="shared" si="22"/>
        <v>-3.9089442671616655E-4</v>
      </c>
      <c r="K176" s="53">
        <f t="shared" si="23"/>
        <v>-3.4757871637889435E-3</v>
      </c>
      <c r="L176" s="53">
        <f t="shared" si="24"/>
        <v>-1.6680590272541379E-3</v>
      </c>
      <c r="N176" s="19"/>
      <c r="O176" s="18"/>
    </row>
    <row r="177" spans="1:15" x14ac:dyDescent="0.25">
      <c r="A177" s="49">
        <v>40961</v>
      </c>
      <c r="B177" s="45">
        <v>2.8999999999999998E-3</v>
      </c>
      <c r="C177" s="45">
        <v>2.0099999999999996E-2</v>
      </c>
      <c r="D177" s="45">
        <v>5.16E-2</v>
      </c>
      <c r="E177" s="1"/>
      <c r="F177" s="83">
        <f t="shared" si="21"/>
        <v>105.40040933350366</v>
      </c>
      <c r="G177" s="83">
        <f t="shared" si="25"/>
        <v>108.92805337409996</v>
      </c>
      <c r="H177" s="83">
        <f t="shared" si="26"/>
        <v>83.290239400024149</v>
      </c>
      <c r="J177" s="53">
        <f t="shared" si="22"/>
        <v>3.9089442671616097E-4</v>
      </c>
      <c r="K177" s="53">
        <f t="shared" si="23"/>
        <v>3.4757871637889981E-3</v>
      </c>
      <c r="L177" s="53">
        <f t="shared" si="24"/>
        <v>3.3365721564343025E-3</v>
      </c>
      <c r="N177" s="19"/>
      <c r="O177" s="18"/>
    </row>
    <row r="178" spans="1:15" x14ac:dyDescent="0.25">
      <c r="A178" s="49">
        <v>40962</v>
      </c>
      <c r="B178" s="45">
        <v>3.0999999999999999E-3</v>
      </c>
      <c r="C178" s="45">
        <v>1.9900000000000001E-2</v>
      </c>
      <c r="D178" s="45">
        <v>5.1299999999999998E-2</v>
      </c>
      <c r="E178" s="1"/>
      <c r="F178" s="83">
        <f t="shared" si="21"/>
        <v>105.3592169523822</v>
      </c>
      <c r="G178" s="83">
        <f t="shared" si="25"/>
        <v>109.11759368509833</v>
      </c>
      <c r="H178" s="83">
        <f t="shared" si="26"/>
        <v>83.499027829872219</v>
      </c>
      <c r="J178" s="53">
        <f t="shared" si="22"/>
        <v>-3.9089442671616655E-4</v>
      </c>
      <c r="K178" s="53">
        <f t="shared" si="23"/>
        <v>1.7385383408972288E-3</v>
      </c>
      <c r="L178" s="53">
        <f t="shared" si="24"/>
        <v>2.5036207949696793E-3</v>
      </c>
      <c r="N178" s="19"/>
      <c r="O178" s="18"/>
    </row>
    <row r="179" spans="1:15" x14ac:dyDescent="0.25">
      <c r="A179" s="49">
        <v>40963</v>
      </c>
      <c r="B179" s="45">
        <v>3.0999999999999999E-3</v>
      </c>
      <c r="C179" s="45">
        <v>1.9799999999999998E-2</v>
      </c>
      <c r="D179" s="45">
        <v>5.0999999999999997E-2</v>
      </c>
      <c r="E179" s="1"/>
      <c r="F179" s="83">
        <f t="shared" si="21"/>
        <v>105.3592169523822</v>
      </c>
      <c r="G179" s="83">
        <f t="shared" si="25"/>
        <v>109.21250508015383</v>
      </c>
      <c r="H179" s="83">
        <f t="shared" si="26"/>
        <v>83.708425095822818</v>
      </c>
      <c r="J179" s="53">
        <f t="shared" si="22"/>
        <v>0</v>
      </c>
      <c r="K179" s="53">
        <f t="shared" si="23"/>
        <v>8.6943029450339945E-4</v>
      </c>
      <c r="L179" s="53">
        <f t="shared" si="24"/>
        <v>2.5046416502746034E-3</v>
      </c>
      <c r="N179" s="19"/>
      <c r="O179" s="18"/>
    </row>
    <row r="180" spans="1:15" x14ac:dyDescent="0.25">
      <c r="A180" s="49">
        <v>40966</v>
      </c>
      <c r="B180" s="45">
        <v>3.0000000000000001E-3</v>
      </c>
      <c r="C180" s="45">
        <v>1.9199999999999998E-2</v>
      </c>
      <c r="D180" s="45">
        <v>5.04E-2</v>
      </c>
      <c r="E180" s="1"/>
      <c r="F180" s="83">
        <f t="shared" si="21"/>
        <v>105.37981059091356</v>
      </c>
      <c r="G180" s="83">
        <f t="shared" si="25"/>
        <v>109.78395712881301</v>
      </c>
      <c r="H180" s="83">
        <f t="shared" si="26"/>
        <v>84.129053785928932</v>
      </c>
      <c r="J180" s="53">
        <f t="shared" si="22"/>
        <v>1.9544209572371643E-4</v>
      </c>
      <c r="K180" s="53">
        <f t="shared" si="23"/>
        <v>5.2188363219402732E-3</v>
      </c>
      <c r="L180" s="53">
        <f t="shared" si="24"/>
        <v>5.012343769105281E-3</v>
      </c>
      <c r="N180" s="19"/>
      <c r="O180" s="18"/>
    </row>
    <row r="181" spans="1:15" x14ac:dyDescent="0.25">
      <c r="A181" s="49">
        <v>40967</v>
      </c>
      <c r="B181" s="45">
        <v>3.0000000000000001E-3</v>
      </c>
      <c r="C181" s="45">
        <v>1.9400000000000001E-2</v>
      </c>
      <c r="D181" s="45">
        <v>5.0599999999999999E-2</v>
      </c>
      <c r="E181" s="1"/>
      <c r="F181" s="83">
        <f t="shared" si="21"/>
        <v>105.37981059091356</v>
      </c>
      <c r="G181" s="83">
        <f t="shared" si="25"/>
        <v>109.59309459852291</v>
      </c>
      <c r="H181" s="83">
        <f t="shared" si="26"/>
        <v>83.988571832490038</v>
      </c>
      <c r="J181" s="53">
        <f t="shared" si="22"/>
        <v>0</v>
      </c>
      <c r="K181" s="53">
        <f t="shared" si="23"/>
        <v>-1.7400414213263205E-3</v>
      </c>
      <c r="L181" s="53">
        <f t="shared" si="24"/>
        <v>-1.6712344778793754E-3</v>
      </c>
      <c r="N181" s="19"/>
      <c r="O181" s="18"/>
    </row>
    <row r="182" spans="1:15" x14ac:dyDescent="0.25">
      <c r="A182" s="49">
        <v>40968</v>
      </c>
      <c r="B182" s="45">
        <v>3.0000000000000001E-3</v>
      </c>
      <c r="C182" s="45">
        <v>1.9799999999999998E-2</v>
      </c>
      <c r="D182" s="45">
        <v>5.0799999999999998E-2</v>
      </c>
      <c r="E182" s="1"/>
      <c r="F182" s="83">
        <f t="shared" si="21"/>
        <v>105.37981059091356</v>
      </c>
      <c r="G182" s="83">
        <f t="shared" si="25"/>
        <v>109.21250508015383</v>
      </c>
      <c r="H182" s="83">
        <f t="shared" si="26"/>
        <v>83.848362458791016</v>
      </c>
      <c r="J182" s="53">
        <f t="shared" si="22"/>
        <v>0</v>
      </c>
      <c r="K182" s="53">
        <f t="shared" si="23"/>
        <v>-3.478794900613856E-3</v>
      </c>
      <c r="L182" s="53">
        <f t="shared" si="24"/>
        <v>-1.6707813081477607E-3</v>
      </c>
      <c r="N182" s="19"/>
      <c r="O182" s="18"/>
    </row>
    <row r="183" spans="1:15" x14ac:dyDescent="0.25">
      <c r="A183" s="49">
        <v>40969</v>
      </c>
      <c r="B183" s="45">
        <v>3.0000000000000001E-3</v>
      </c>
      <c r="C183" s="45">
        <v>2.0299999999999999E-2</v>
      </c>
      <c r="D183" s="45">
        <v>5.1299999999999998E-2</v>
      </c>
      <c r="E183" s="1"/>
      <c r="F183" s="83">
        <f t="shared" si="21"/>
        <v>105.37981059091356</v>
      </c>
      <c r="G183" s="83">
        <f t="shared" si="25"/>
        <v>108.73888903471884</v>
      </c>
      <c r="H183" s="83">
        <f t="shared" si="26"/>
        <v>83.499027829872219</v>
      </c>
      <c r="J183" s="53">
        <f t="shared" si="22"/>
        <v>0</v>
      </c>
      <c r="K183" s="53">
        <f t="shared" si="23"/>
        <v>-4.346077187026968E-3</v>
      </c>
      <c r="L183" s="53">
        <f t="shared" si="24"/>
        <v>-4.1749696333528994E-3</v>
      </c>
      <c r="N183" s="19"/>
      <c r="O183" s="18"/>
    </row>
    <row r="184" spans="1:15" x14ac:dyDescent="0.25">
      <c r="A184" s="49">
        <v>40970</v>
      </c>
      <c r="B184" s="45">
        <v>2.8000000000000004E-3</v>
      </c>
      <c r="C184" s="45">
        <v>1.9900000000000001E-2</v>
      </c>
      <c r="D184" s="45">
        <v>5.0799999999999998E-2</v>
      </c>
      <c r="E184" s="1"/>
      <c r="F184" s="83">
        <f t="shared" si="21"/>
        <v>105.42101318167789</v>
      </c>
      <c r="G184" s="83">
        <f t="shared" si="25"/>
        <v>109.11759368509833</v>
      </c>
      <c r="H184" s="83">
        <f t="shared" si="26"/>
        <v>83.848362458791016</v>
      </c>
      <c r="J184" s="53">
        <f t="shared" si="22"/>
        <v>3.909148982593442E-4</v>
      </c>
      <c r="K184" s="53">
        <f t="shared" si="23"/>
        <v>3.4766468925237523E-3</v>
      </c>
      <c r="L184" s="53">
        <f t="shared" si="24"/>
        <v>4.1749696333529237E-3</v>
      </c>
      <c r="N184" s="19"/>
      <c r="O184" s="18"/>
    </row>
    <row r="185" spans="1:15" x14ac:dyDescent="0.25">
      <c r="A185" s="49">
        <v>40973</v>
      </c>
      <c r="B185" s="45">
        <v>3.0999999999999999E-3</v>
      </c>
      <c r="C185" s="45">
        <v>0.02</v>
      </c>
      <c r="D185" s="45">
        <v>5.1100000000000007E-2</v>
      </c>
      <c r="E185" s="1"/>
      <c r="F185" s="83">
        <f t="shared" si="21"/>
        <v>105.3592169523822</v>
      </c>
      <c r="G185" s="83">
        <f t="shared" si="25"/>
        <v>109.02277648313523</v>
      </c>
      <c r="H185" s="83">
        <f t="shared" si="26"/>
        <v>83.638558240890873</v>
      </c>
      <c r="J185" s="53">
        <f t="shared" si="22"/>
        <v>-5.8635699398305364E-4</v>
      </c>
      <c r="K185" s="53">
        <f t="shared" si="23"/>
        <v>-8.6932288472109799E-4</v>
      </c>
      <c r="L185" s="53">
        <f t="shared" si="24"/>
        <v>-2.5053219291683157E-3</v>
      </c>
      <c r="N185" s="19"/>
      <c r="O185" s="18"/>
    </row>
    <row r="186" spans="1:15" x14ac:dyDescent="0.25">
      <c r="A186" s="49">
        <v>40974</v>
      </c>
      <c r="B186" s="45">
        <v>3.0000000000000001E-3</v>
      </c>
      <c r="C186" s="45">
        <v>1.9599999999999999E-2</v>
      </c>
      <c r="D186" s="45">
        <v>5.0599999999999999E-2</v>
      </c>
      <c r="E186" s="1"/>
      <c r="F186" s="83">
        <f t="shared" si="21"/>
        <v>105.37981059091356</v>
      </c>
      <c r="G186" s="83">
        <f t="shared" si="25"/>
        <v>109.40261085076091</v>
      </c>
      <c r="H186" s="83">
        <f t="shared" si="26"/>
        <v>83.988571832490038</v>
      </c>
      <c r="J186" s="53">
        <f t="shared" si="22"/>
        <v>1.9544209572371643E-4</v>
      </c>
      <c r="K186" s="53">
        <f t="shared" si="23"/>
        <v>3.4779359225235841E-3</v>
      </c>
      <c r="L186" s="53">
        <f t="shared" si="24"/>
        <v>4.1761032373160362E-3</v>
      </c>
      <c r="N186" s="19"/>
      <c r="O186" s="18"/>
    </row>
    <row r="187" spans="1:15" x14ac:dyDescent="0.25">
      <c r="A187" s="49">
        <v>40975</v>
      </c>
      <c r="B187" s="45">
        <v>3.0000000000000001E-3</v>
      </c>
      <c r="C187" s="45">
        <v>1.9799999999999998E-2</v>
      </c>
      <c r="D187" s="45">
        <v>5.0900000000000001E-2</v>
      </c>
      <c r="E187" s="1"/>
      <c r="F187" s="83">
        <f t="shared" si="21"/>
        <v>105.37981059091356</v>
      </c>
      <c r="G187" s="83">
        <f t="shared" si="25"/>
        <v>109.21250508015383</v>
      </c>
      <c r="H187" s="83">
        <f t="shared" si="26"/>
        <v>83.778359811479589</v>
      </c>
      <c r="J187" s="53">
        <f t="shared" si="22"/>
        <v>0</v>
      </c>
      <c r="K187" s="53">
        <f t="shared" si="23"/>
        <v>-1.7391827432993174E-3</v>
      </c>
      <c r="L187" s="53">
        <f t="shared" si="24"/>
        <v>-2.5060019750293054E-3</v>
      </c>
      <c r="N187" s="19"/>
      <c r="O187" s="18"/>
    </row>
    <row r="188" spans="1:15" x14ac:dyDescent="0.25">
      <c r="A188" s="49">
        <v>40976</v>
      </c>
      <c r="B188" s="45">
        <v>3.2000000000000002E-3</v>
      </c>
      <c r="C188" s="45">
        <v>2.0299999999999999E-2</v>
      </c>
      <c r="D188" s="45">
        <v>5.1399999999999994E-2</v>
      </c>
      <c r="E188" s="1"/>
      <c r="F188" s="83">
        <f t="shared" si="21"/>
        <v>105.3386284163883</v>
      </c>
      <c r="G188" s="83">
        <f t="shared" si="25"/>
        <v>108.73888903471884</v>
      </c>
      <c r="H188" s="83">
        <f t="shared" si="26"/>
        <v>83.429364132316408</v>
      </c>
      <c r="J188" s="53">
        <f t="shared" si="22"/>
        <v>-3.9087395714961485E-4</v>
      </c>
      <c r="K188" s="53">
        <f t="shared" si="23"/>
        <v>-4.346077187026968E-3</v>
      </c>
      <c r="L188" s="53">
        <f t="shared" si="24"/>
        <v>-4.1744026857240537E-3</v>
      </c>
      <c r="N188" s="19"/>
      <c r="O188" s="18"/>
    </row>
    <row r="189" spans="1:15" x14ac:dyDescent="0.25">
      <c r="A189" s="49">
        <v>40977</v>
      </c>
      <c r="B189" s="45">
        <v>3.3E-3</v>
      </c>
      <c r="C189" s="45">
        <v>2.0400000000000001E-2</v>
      </c>
      <c r="D189" s="45">
        <v>5.1500000000000004E-2</v>
      </c>
      <c r="E189" s="1"/>
      <c r="F189" s="83">
        <f t="shared" si="21"/>
        <v>105.31804498140819</v>
      </c>
      <c r="G189" s="83">
        <f t="shared" si="25"/>
        <v>108.64444760460556</v>
      </c>
      <c r="H189" s="83">
        <f t="shared" si="26"/>
        <v>83.359768012547008</v>
      </c>
      <c r="J189" s="53">
        <f t="shared" si="22"/>
        <v>-1.9542162812709958E-4</v>
      </c>
      <c r="K189" s="53">
        <f t="shared" si="23"/>
        <v>-8.6889305790464183E-4</v>
      </c>
      <c r="L189" s="53">
        <f t="shared" si="24"/>
        <v>-8.345402714630564E-4</v>
      </c>
      <c r="N189" s="19"/>
      <c r="O189" s="18"/>
    </row>
    <row r="190" spans="1:15" x14ac:dyDescent="0.25">
      <c r="A190" s="49">
        <v>40980</v>
      </c>
      <c r="B190" s="45">
        <v>3.3E-3</v>
      </c>
      <c r="C190" s="45">
        <v>2.0400000000000001E-2</v>
      </c>
      <c r="D190" s="45">
        <v>5.1299999999999998E-2</v>
      </c>
      <c r="E190" s="1"/>
      <c r="F190" s="83">
        <f t="shared" si="21"/>
        <v>105.31804498140819</v>
      </c>
      <c r="G190" s="83">
        <f t="shared" si="25"/>
        <v>108.64444760460556</v>
      </c>
      <c r="H190" s="83">
        <f t="shared" si="26"/>
        <v>83.499027829872219</v>
      </c>
      <c r="J190" s="53">
        <f t="shared" si="22"/>
        <v>0</v>
      </c>
      <c r="K190" s="53">
        <f t="shared" si="23"/>
        <v>0</v>
      </c>
      <c r="L190" s="53">
        <f t="shared" si="24"/>
        <v>1.6691939907157258E-3</v>
      </c>
      <c r="N190" s="19"/>
      <c r="O190" s="18"/>
    </row>
    <row r="191" spans="1:15" x14ac:dyDescent="0.25">
      <c r="A191" s="49">
        <v>40981</v>
      </c>
      <c r="B191" s="45">
        <v>3.4999999999999996E-3</v>
      </c>
      <c r="C191" s="45">
        <v>2.1400000000000002E-2</v>
      </c>
      <c r="D191" s="45">
        <v>5.2199999999999996E-2</v>
      </c>
      <c r="E191" s="1"/>
      <c r="F191" s="83">
        <f t="shared" si="21"/>
        <v>105.27689340840291</v>
      </c>
      <c r="G191" s="83">
        <f t="shared" si="25"/>
        <v>107.70517004233852</v>
      </c>
      <c r="H191" s="83">
        <f t="shared" si="26"/>
        <v>82.874481436640735</v>
      </c>
      <c r="J191" s="53">
        <f t="shared" si="22"/>
        <v>-3.9081256029885244E-4</v>
      </c>
      <c r="K191" s="53">
        <f t="shared" si="23"/>
        <v>-8.6830147781925549E-3</v>
      </c>
      <c r="L191" s="53">
        <f t="shared" si="24"/>
        <v>-7.5077977213330472E-3</v>
      </c>
      <c r="N191" s="19"/>
      <c r="O191" s="18"/>
    </row>
    <row r="192" spans="1:15" x14ac:dyDescent="0.25">
      <c r="A192" s="49">
        <v>40982</v>
      </c>
      <c r="B192" s="45">
        <v>4.0000000000000001E-3</v>
      </c>
      <c r="C192" s="45">
        <v>2.29E-2</v>
      </c>
      <c r="D192" s="45">
        <v>5.3600000000000002E-2</v>
      </c>
      <c r="E192" s="1"/>
      <c r="F192" s="83">
        <f t="shared" si="21"/>
        <v>105.17410363716124</v>
      </c>
      <c r="G192" s="83">
        <f t="shared" si="25"/>
        <v>106.31360489702493</v>
      </c>
      <c r="H192" s="83">
        <f t="shared" si="26"/>
        <v>81.913735726294973</v>
      </c>
      <c r="J192" s="53">
        <f t="shared" si="22"/>
        <v>-9.768523870976873E-4</v>
      </c>
      <c r="K192" s="53">
        <f t="shared" si="23"/>
        <v>-1.3004324097901771E-2</v>
      </c>
      <c r="L192" s="53">
        <f t="shared" si="24"/>
        <v>-1.1660501129196813E-2</v>
      </c>
      <c r="N192" s="19"/>
      <c r="O192" s="18"/>
    </row>
    <row r="193" spans="1:15" x14ac:dyDescent="0.25">
      <c r="A193" s="49">
        <v>40983</v>
      </c>
      <c r="B193" s="45">
        <v>3.7000000000000002E-3</v>
      </c>
      <c r="C193" s="45">
        <v>2.29E-2</v>
      </c>
      <c r="D193" s="45">
        <v>5.3600000000000002E-2</v>
      </c>
      <c r="E193" s="1"/>
      <c r="F193" s="83">
        <f t="shared" si="21"/>
        <v>105.23576222119702</v>
      </c>
      <c r="G193" s="83">
        <f t="shared" si="25"/>
        <v>106.31360489702493</v>
      </c>
      <c r="H193" s="83">
        <f t="shared" si="26"/>
        <v>81.913735726294973</v>
      </c>
      <c r="J193" s="53">
        <f t="shared" si="22"/>
        <v>5.8608074815489936E-4</v>
      </c>
      <c r="K193" s="53">
        <f t="shared" si="23"/>
        <v>0</v>
      </c>
      <c r="L193" s="53">
        <f t="shared" si="24"/>
        <v>0</v>
      </c>
      <c r="N193" s="19"/>
      <c r="O193" s="18"/>
    </row>
    <row r="194" spans="1:15" x14ac:dyDescent="0.25">
      <c r="A194" s="49">
        <v>40984</v>
      </c>
      <c r="B194" s="45">
        <v>3.7000000000000002E-3</v>
      </c>
      <c r="C194" s="45">
        <v>2.3099999999999999E-2</v>
      </c>
      <c r="D194" s="45">
        <v>5.3499999999999999E-2</v>
      </c>
      <c r="E194" s="1"/>
      <c r="F194" s="83">
        <f t="shared" si="21"/>
        <v>105.23576222119702</v>
      </c>
      <c r="G194" s="83">
        <f t="shared" si="25"/>
        <v>106.12962106766047</v>
      </c>
      <c r="H194" s="83">
        <f t="shared" si="26"/>
        <v>81.981928888040827</v>
      </c>
      <c r="J194" s="53">
        <f t="shared" si="22"/>
        <v>0</v>
      </c>
      <c r="K194" s="53">
        <f t="shared" si="23"/>
        <v>-1.7320757065921381E-3</v>
      </c>
      <c r="L194" s="53">
        <f t="shared" si="24"/>
        <v>8.3215338052429933E-4</v>
      </c>
      <c r="N194" s="19"/>
      <c r="O194" s="18"/>
    </row>
    <row r="195" spans="1:15" x14ac:dyDescent="0.25">
      <c r="A195" s="49">
        <v>40987</v>
      </c>
      <c r="B195" s="45">
        <v>3.9000000000000003E-3</v>
      </c>
      <c r="C195" s="45">
        <v>2.3900000000000001E-2</v>
      </c>
      <c r="D195" s="45">
        <v>5.4199999999999998E-2</v>
      </c>
      <c r="E195" s="1"/>
      <c r="F195" s="83">
        <f t="shared" si="21"/>
        <v>105.1946514076289</v>
      </c>
      <c r="G195" s="83">
        <f t="shared" si="25"/>
        <v>105.39731975086197</v>
      </c>
      <c r="H195" s="83">
        <f t="shared" si="26"/>
        <v>81.50596126752086</v>
      </c>
      <c r="J195" s="53">
        <f t="shared" si="22"/>
        <v>-3.9073072548987244E-4</v>
      </c>
      <c r="K195" s="53">
        <f t="shared" si="23"/>
        <v>-6.9239808376029277E-3</v>
      </c>
      <c r="L195" s="53">
        <f t="shared" si="24"/>
        <v>-5.8226816043496117E-3</v>
      </c>
      <c r="N195" s="19"/>
      <c r="O195" s="18"/>
    </row>
    <row r="196" spans="1:15" x14ac:dyDescent="0.25">
      <c r="A196" s="49">
        <v>40988</v>
      </c>
      <c r="B196" s="45">
        <v>4.0999999999999995E-3</v>
      </c>
      <c r="C196" s="45">
        <v>2.3799999999999998E-2</v>
      </c>
      <c r="D196" s="45">
        <v>5.4000000000000006E-2</v>
      </c>
      <c r="E196" s="1"/>
      <c r="F196" s="83">
        <f t="shared" si="21"/>
        <v>105.15356095554658</v>
      </c>
      <c r="G196" s="83">
        <f t="shared" si="25"/>
        <v>105.48854045192735</v>
      </c>
      <c r="H196" s="83">
        <f t="shared" si="26"/>
        <v>81.641622828703774</v>
      </c>
      <c r="J196" s="53">
        <f t="shared" si="22"/>
        <v>-3.9068981992616315E-4</v>
      </c>
      <c r="K196" s="53">
        <f t="shared" si="23"/>
        <v>8.6511923243239735E-4</v>
      </c>
      <c r="L196" s="53">
        <f t="shared" si="24"/>
        <v>1.6630536480398059E-3</v>
      </c>
      <c r="N196" s="19"/>
      <c r="O196" s="18"/>
    </row>
    <row r="197" spans="1:15" x14ac:dyDescent="0.25">
      <c r="A197" s="49">
        <v>40989</v>
      </c>
      <c r="B197" s="45">
        <v>3.9000000000000003E-3</v>
      </c>
      <c r="C197" s="45">
        <v>2.3099999999999999E-2</v>
      </c>
      <c r="D197" s="45">
        <v>5.3099999999999994E-2</v>
      </c>
      <c r="E197" s="1"/>
      <c r="F197" s="83">
        <f t="shared" si="21"/>
        <v>105.1946514076289</v>
      </c>
      <c r="G197" s="83">
        <f t="shared" si="25"/>
        <v>106.12962106766047</v>
      </c>
      <c r="H197" s="83">
        <f t="shared" si="26"/>
        <v>82.255363352152514</v>
      </c>
      <c r="J197" s="53">
        <f t="shared" si="22"/>
        <v>3.9068981992608184E-4</v>
      </c>
      <c r="K197" s="53">
        <f t="shared" si="23"/>
        <v>6.0588616051703717E-3</v>
      </c>
      <c r="L197" s="53">
        <f t="shared" si="24"/>
        <v>7.4893798417471893E-3</v>
      </c>
      <c r="N197" s="19"/>
      <c r="O197" s="18"/>
    </row>
    <row r="198" spans="1:15" x14ac:dyDescent="0.25">
      <c r="A198" s="49">
        <v>40990</v>
      </c>
      <c r="B198" s="45">
        <v>3.7000000000000002E-3</v>
      </c>
      <c r="C198" s="45">
        <v>2.29E-2</v>
      </c>
      <c r="D198" s="45">
        <v>5.2999999999999999E-2</v>
      </c>
      <c r="E198" s="1"/>
      <c r="F198" s="83">
        <f t="shared" si="21"/>
        <v>105.23576222119702</v>
      </c>
      <c r="G198" s="83">
        <f t="shared" si="25"/>
        <v>106.31360489702493</v>
      </c>
      <c r="H198" s="83">
        <f t="shared" si="26"/>
        <v>82.3238877680363</v>
      </c>
      <c r="J198" s="53">
        <f t="shared" si="22"/>
        <v>3.907307254897735E-4</v>
      </c>
      <c r="K198" s="53">
        <f t="shared" si="23"/>
        <v>1.7320757065919972E-3</v>
      </c>
      <c r="L198" s="53">
        <f t="shared" si="24"/>
        <v>8.3272246503861779E-4</v>
      </c>
      <c r="N198" s="19"/>
      <c r="O198" s="18"/>
    </row>
    <row r="199" spans="1:15" x14ac:dyDescent="0.25">
      <c r="A199" s="49">
        <v>40991</v>
      </c>
      <c r="B199" s="45">
        <v>3.7000000000000002E-3</v>
      </c>
      <c r="C199" s="45">
        <v>2.2499999999999999E-2</v>
      </c>
      <c r="D199" s="45">
        <v>5.2600000000000001E-2</v>
      </c>
      <c r="E199" s="1"/>
      <c r="F199" s="83">
        <f t="shared" si="21"/>
        <v>105.23576222119702</v>
      </c>
      <c r="G199" s="83">
        <f t="shared" si="25"/>
        <v>106.68266817043168</v>
      </c>
      <c r="H199" s="83">
        <f t="shared" si="26"/>
        <v>82.598650710160754</v>
      </c>
      <c r="J199" s="53">
        <f t="shared" si="22"/>
        <v>0</v>
      </c>
      <c r="K199" s="53">
        <f t="shared" si="23"/>
        <v>3.4654469530534518E-3</v>
      </c>
      <c r="L199" s="53">
        <f t="shared" si="24"/>
        <v>3.3320272519518882E-3</v>
      </c>
      <c r="N199" s="19"/>
      <c r="O199" s="18"/>
    </row>
    <row r="200" spans="1:15" x14ac:dyDescent="0.25">
      <c r="A200" s="49">
        <v>40994</v>
      </c>
      <c r="B200" s="45">
        <v>3.5999999999999999E-3</v>
      </c>
      <c r="C200" s="45">
        <v>2.2599999999999999E-2</v>
      </c>
      <c r="D200" s="45">
        <v>5.2699999999999997E-2</v>
      </c>
      <c r="E200" s="1"/>
      <c r="F200" s="83">
        <f t="shared" si="21"/>
        <v>105.25632526733565</v>
      </c>
      <c r="G200" s="83">
        <f t="shared" si="25"/>
        <v>106.590265157646</v>
      </c>
      <c r="H200" s="83">
        <f t="shared" si="26"/>
        <v>82.529860043924074</v>
      </c>
      <c r="J200" s="53">
        <f t="shared" si="22"/>
        <v>1.9538070479885089E-4</v>
      </c>
      <c r="K200" s="53">
        <f t="shared" si="23"/>
        <v>-8.6652363359559028E-4</v>
      </c>
      <c r="L200" s="53">
        <f t="shared" si="24"/>
        <v>-8.3317738289994585E-4</v>
      </c>
      <c r="N200" s="19"/>
      <c r="O200" s="18"/>
    </row>
    <row r="201" spans="1:15" x14ac:dyDescent="0.25">
      <c r="A201" s="49">
        <v>40995</v>
      </c>
      <c r="B201" s="45">
        <v>3.3E-3</v>
      </c>
      <c r="C201" s="45">
        <v>2.2000000000000002E-2</v>
      </c>
      <c r="D201" s="45">
        <v>5.2400000000000002E-2</v>
      </c>
      <c r="E201" s="1"/>
      <c r="F201" s="83">
        <f t="shared" si="21"/>
        <v>105.31804498140819</v>
      </c>
      <c r="G201" s="83">
        <f t="shared" si="25"/>
        <v>107.14605955897454</v>
      </c>
      <c r="H201" s="83">
        <f t="shared" si="26"/>
        <v>82.736432321601256</v>
      </c>
      <c r="J201" s="53">
        <f t="shared" si="22"/>
        <v>5.8620349444282792E-4</v>
      </c>
      <c r="K201" s="53">
        <f t="shared" si="23"/>
        <v>5.2007599065904807E-3</v>
      </c>
      <c r="L201" s="53">
        <f t="shared" si="24"/>
        <v>2.4998731719484924E-3</v>
      </c>
      <c r="N201" s="19"/>
      <c r="O201" s="18"/>
    </row>
    <row r="202" spans="1:15" x14ac:dyDescent="0.25">
      <c r="A202" s="49">
        <v>40996</v>
      </c>
      <c r="B202" s="45">
        <v>3.4000000000000002E-3</v>
      </c>
      <c r="C202" s="45">
        <v>2.2099999999999998E-2</v>
      </c>
      <c r="D202" s="45">
        <v>5.2400000000000002E-2</v>
      </c>
      <c r="E202" s="1"/>
      <c r="F202" s="83">
        <f t="shared" si="21"/>
        <v>105.29746664592041</v>
      </c>
      <c r="G202" s="83">
        <f t="shared" si="25"/>
        <v>107.05319744612454</v>
      </c>
      <c r="H202" s="83">
        <f t="shared" si="26"/>
        <v>82.736432321601256</v>
      </c>
      <c r="J202" s="53">
        <f t="shared" si="22"/>
        <v>-1.954113958109155E-4</v>
      </c>
      <c r="K202" s="53">
        <f t="shared" si="23"/>
        <v>-8.6706293911735792E-4</v>
      </c>
      <c r="L202" s="53">
        <f t="shared" si="24"/>
        <v>0</v>
      </c>
      <c r="N202" s="19"/>
      <c r="O202" s="18"/>
    </row>
    <row r="203" spans="1:15" x14ac:dyDescent="0.25">
      <c r="A203" s="49">
        <v>40997</v>
      </c>
      <c r="B203" s="45">
        <v>3.3E-3</v>
      </c>
      <c r="C203" s="45">
        <v>2.18E-2</v>
      </c>
      <c r="D203" s="45">
        <v>5.21E-2</v>
      </c>
      <c r="E203" s="1"/>
      <c r="F203" s="83">
        <f t="shared" si="21"/>
        <v>105.31804498140819</v>
      </c>
      <c r="G203" s="83">
        <f t="shared" si="25"/>
        <v>107.3320602218252</v>
      </c>
      <c r="H203" s="83">
        <f t="shared" si="26"/>
        <v>82.943606482664862</v>
      </c>
      <c r="J203" s="53">
        <f t="shared" si="22"/>
        <v>1.9541139581096331E-4</v>
      </c>
      <c r="K203" s="53">
        <f t="shared" si="23"/>
        <v>2.6015122122627124E-3</v>
      </c>
      <c r="L203" s="53">
        <f t="shared" si="24"/>
        <v>2.5008959502828654E-3</v>
      </c>
      <c r="N203" s="19"/>
      <c r="O203" s="18"/>
    </row>
    <row r="204" spans="1:15" x14ac:dyDescent="0.25">
      <c r="A204" s="49">
        <v>40998</v>
      </c>
      <c r="B204" s="45">
        <v>3.3E-3</v>
      </c>
      <c r="C204" s="45">
        <v>2.23E-2</v>
      </c>
      <c r="D204" s="45">
        <v>5.2999999999999999E-2</v>
      </c>
      <c r="E204" s="1"/>
      <c r="F204" s="83">
        <f t="shared" si="21"/>
        <v>105.31804498140819</v>
      </c>
      <c r="G204" s="83">
        <f t="shared" si="25"/>
        <v>106.86774916841648</v>
      </c>
      <c r="H204" s="83">
        <f t="shared" si="26"/>
        <v>82.3238877680363</v>
      </c>
      <c r="J204" s="53">
        <f t="shared" si="22"/>
        <v>0</v>
      </c>
      <c r="K204" s="53">
        <f t="shared" si="23"/>
        <v>-4.335314601405094E-3</v>
      </c>
      <c r="L204" s="53">
        <f t="shared" si="24"/>
        <v>-7.4996189912832486E-3</v>
      </c>
      <c r="N204" s="19"/>
      <c r="O204" s="18"/>
    </row>
    <row r="205" spans="1:15" x14ac:dyDescent="0.25">
      <c r="A205" s="49">
        <v>41001</v>
      </c>
      <c r="B205" s="45">
        <v>3.3E-3</v>
      </c>
      <c r="C205" s="45">
        <v>2.2200000000000001E-2</v>
      </c>
      <c r="D205" s="45">
        <v>5.2999999999999999E-2</v>
      </c>
      <c r="E205" s="1"/>
      <c r="F205" s="83">
        <f t="shared" si="21"/>
        <v>105.31804498140819</v>
      </c>
      <c r="G205" s="83">
        <f t="shared" si="25"/>
        <v>106.96042734851254</v>
      </c>
      <c r="H205" s="83">
        <f t="shared" si="26"/>
        <v>82.3238877680363</v>
      </c>
      <c r="J205" s="53">
        <f t="shared" si="22"/>
        <v>0</v>
      </c>
      <c r="K205" s="53">
        <f t="shared" si="23"/>
        <v>8.668472734426314E-4</v>
      </c>
      <c r="L205" s="53">
        <f t="shared" si="24"/>
        <v>0</v>
      </c>
      <c r="N205" s="19"/>
      <c r="O205" s="18"/>
    </row>
    <row r="206" spans="1:15" x14ac:dyDescent="0.25">
      <c r="A206" s="49">
        <v>41002</v>
      </c>
      <c r="B206" s="45">
        <v>3.5999999999999999E-3</v>
      </c>
      <c r="C206" s="45">
        <v>2.3E-2</v>
      </c>
      <c r="D206" s="45">
        <v>5.3600000000000002E-2</v>
      </c>
      <c r="E206" s="1"/>
      <c r="F206" s="83">
        <f t="shared" si="21"/>
        <v>105.25632526733565</v>
      </c>
      <c r="G206" s="83">
        <f t="shared" si="25"/>
        <v>106.22156741250706</v>
      </c>
      <c r="H206" s="83">
        <f t="shared" si="26"/>
        <v>81.913735726294973</v>
      </c>
      <c r="J206" s="53">
        <f t="shared" si="22"/>
        <v>-5.862034944428586E-4</v>
      </c>
      <c r="K206" s="53">
        <f t="shared" si="23"/>
        <v>-6.9317570210736638E-3</v>
      </c>
      <c r="L206" s="53">
        <f t="shared" si="24"/>
        <v>-4.9946277310000883E-3</v>
      </c>
      <c r="N206" s="19"/>
      <c r="O206" s="18"/>
    </row>
    <row r="207" spans="1:15" x14ac:dyDescent="0.25">
      <c r="A207" s="49">
        <v>41003</v>
      </c>
      <c r="B207" s="45">
        <v>3.4999999999999996E-3</v>
      </c>
      <c r="C207" s="45">
        <v>2.2499999999999999E-2</v>
      </c>
      <c r="D207" s="45">
        <v>5.33E-2</v>
      </c>
      <c r="E207" s="1"/>
      <c r="F207" s="83">
        <f t="shared" si="21"/>
        <v>105.27689340840291</v>
      </c>
      <c r="G207" s="83">
        <f t="shared" si="25"/>
        <v>106.68266817043168</v>
      </c>
      <c r="H207" s="83">
        <f t="shared" si="26"/>
        <v>82.118513618555838</v>
      </c>
      <c r="J207" s="53">
        <f t="shared" si="22"/>
        <v>1.953909341439809E-4</v>
      </c>
      <c r="K207" s="53">
        <f t="shared" si="23"/>
        <v>4.331538802896045E-3</v>
      </c>
      <c r="L207" s="53">
        <f t="shared" si="24"/>
        <v>2.4968016894383015E-3</v>
      </c>
      <c r="N207" s="19"/>
      <c r="O207" s="18"/>
    </row>
    <row r="208" spans="1:15" x14ac:dyDescent="0.25">
      <c r="A208" s="49">
        <v>41004</v>
      </c>
      <c r="B208" s="45">
        <v>3.4999999999999996E-3</v>
      </c>
      <c r="C208" s="45">
        <v>2.1899999999999999E-2</v>
      </c>
      <c r="D208" s="45">
        <v>5.28E-2</v>
      </c>
      <c r="E208" s="1"/>
      <c r="F208" s="83">
        <f t="shared" si="21"/>
        <v>105.27689340840291</v>
      </c>
      <c r="G208" s="83">
        <f t="shared" si="25"/>
        <v>107.23901378489438</v>
      </c>
      <c r="H208" s="83">
        <f t="shared" si="26"/>
        <v>82.461136044501842</v>
      </c>
      <c r="J208" s="53">
        <f t="shared" si="22"/>
        <v>0</v>
      </c>
      <c r="K208" s="53">
        <f t="shared" si="23"/>
        <v>5.2014070166943923E-3</v>
      </c>
      <c r="L208" s="53">
        <f t="shared" si="24"/>
        <v>4.1636122280366865E-3</v>
      </c>
      <c r="N208" s="19"/>
      <c r="O208" s="18"/>
    </row>
    <row r="209" spans="1:15" x14ac:dyDescent="0.25">
      <c r="A209" s="49">
        <v>41005</v>
      </c>
      <c r="B209" s="45">
        <v>3.2000000000000002E-3</v>
      </c>
      <c r="C209" s="45">
        <v>2.07E-2</v>
      </c>
      <c r="D209" s="45">
        <v>5.2000000000000005E-2</v>
      </c>
      <c r="E209" s="1"/>
      <c r="F209" s="83">
        <f t="shared" si="21"/>
        <v>105.3386284163883</v>
      </c>
      <c r="G209" s="83">
        <f t="shared" si="25"/>
        <v>108.36168507632526</v>
      </c>
      <c r="H209" s="83">
        <f t="shared" si="26"/>
        <v>83.012798614328602</v>
      </c>
      <c r="J209" s="53">
        <f t="shared" si="22"/>
        <v>5.8623418842600813E-4</v>
      </c>
      <c r="K209" s="53">
        <f t="shared" si="23"/>
        <v>1.0414450829643058E-2</v>
      </c>
      <c r="L209" s="53">
        <f t="shared" si="24"/>
        <v>6.6676919816510893E-3</v>
      </c>
      <c r="N209" s="19"/>
      <c r="O209" s="18"/>
    </row>
    <row r="210" spans="1:15" x14ac:dyDescent="0.25">
      <c r="A210" s="49">
        <v>41008</v>
      </c>
      <c r="B210" s="45">
        <v>3.2000000000000002E-3</v>
      </c>
      <c r="C210" s="45">
        <v>2.06E-2</v>
      </c>
      <c r="D210" s="45">
        <v>5.1699999999999996E-2</v>
      </c>
      <c r="E210" s="1"/>
      <c r="F210" s="83">
        <f t="shared" si="21"/>
        <v>105.3386284163883</v>
      </c>
      <c r="G210" s="83">
        <f t="shared" si="25"/>
        <v>108.45584572495652</v>
      </c>
      <c r="H210" s="83">
        <f t="shared" si="26"/>
        <v>83.220778224286278</v>
      </c>
      <c r="J210" s="53">
        <f t="shared" si="22"/>
        <v>0</v>
      </c>
      <c r="K210" s="53">
        <f t="shared" si="23"/>
        <v>8.6857049061434823E-4</v>
      </c>
      <c r="L210" s="53">
        <f t="shared" si="24"/>
        <v>2.5022588388160481E-3</v>
      </c>
      <c r="N210" s="19"/>
      <c r="O210" s="18"/>
    </row>
    <row r="211" spans="1:15" x14ac:dyDescent="0.25">
      <c r="A211" s="49">
        <v>41009</v>
      </c>
      <c r="B211" s="45">
        <v>2.8000000000000004E-3</v>
      </c>
      <c r="C211" s="45">
        <v>2.0099999999999996E-2</v>
      </c>
      <c r="D211" s="45">
        <v>5.1500000000000004E-2</v>
      </c>
      <c r="E211" s="1"/>
      <c r="F211" s="83">
        <f t="shared" si="21"/>
        <v>105.42101318167789</v>
      </c>
      <c r="G211" s="83">
        <f t="shared" si="25"/>
        <v>108.92805337409996</v>
      </c>
      <c r="H211" s="83">
        <f t="shared" si="26"/>
        <v>83.359768012547008</v>
      </c>
      <c r="J211" s="53">
        <f t="shared" si="22"/>
        <v>7.8178885540899489E-4</v>
      </c>
      <c r="K211" s="53">
        <f t="shared" si="23"/>
        <v>4.3444651956199435E-3</v>
      </c>
      <c r="L211" s="53">
        <f t="shared" si="24"/>
        <v>1.6687401218722685E-3</v>
      </c>
      <c r="N211" s="19"/>
      <c r="O211" s="18"/>
    </row>
    <row r="212" spans="1:15" x14ac:dyDescent="0.25">
      <c r="A212" s="49">
        <v>41010</v>
      </c>
      <c r="B212" s="45">
        <v>3.0000000000000001E-3</v>
      </c>
      <c r="C212" s="45">
        <v>2.0499999999999997E-2</v>
      </c>
      <c r="D212" s="45">
        <v>5.21E-2</v>
      </c>
      <c r="E212" s="1"/>
      <c r="F212" s="83">
        <f t="shared" si="21"/>
        <v>105.37981059091356</v>
      </c>
      <c r="G212" s="83">
        <f t="shared" si="25"/>
        <v>108.5500998678861</v>
      </c>
      <c r="H212" s="83">
        <f t="shared" si="26"/>
        <v>82.943606482664862</v>
      </c>
      <c r="J212" s="53">
        <f t="shared" si="22"/>
        <v>-3.9091489825932946E-4</v>
      </c>
      <c r="K212" s="53">
        <f t="shared" si="23"/>
        <v>-3.4757871637889435E-3</v>
      </c>
      <c r="L212" s="53">
        <f t="shared" si="24"/>
        <v>-5.0048581375308071E-3</v>
      </c>
      <c r="N212" s="19"/>
      <c r="O212" s="18"/>
    </row>
    <row r="213" spans="1:15" x14ac:dyDescent="0.25">
      <c r="A213" s="49">
        <v>41011</v>
      </c>
      <c r="B213" s="45">
        <v>2.8999999999999998E-3</v>
      </c>
      <c r="C213" s="45">
        <v>2.0799999999999999E-2</v>
      </c>
      <c r="D213" s="45">
        <v>5.2300000000000006E-2</v>
      </c>
      <c r="E213" s="1"/>
      <c r="F213" s="83">
        <f t="shared" si="21"/>
        <v>105.40040933350366</v>
      </c>
      <c r="G213" s="83">
        <f t="shared" si="25"/>
        <v>108.26761782261174</v>
      </c>
      <c r="H213" s="83">
        <f t="shared" si="26"/>
        <v>82.805423406259465</v>
      </c>
      <c r="J213" s="53">
        <f t="shared" si="22"/>
        <v>1.9545233099254271E-4</v>
      </c>
      <c r="K213" s="53">
        <f t="shared" si="23"/>
        <v>-2.6057114530560221E-3</v>
      </c>
      <c r="L213" s="53">
        <f t="shared" si="24"/>
        <v>-1.6673775829894077E-3</v>
      </c>
      <c r="N213" s="19"/>
      <c r="O213" s="18"/>
    </row>
    <row r="214" spans="1:15" x14ac:dyDescent="0.25">
      <c r="A214" s="49">
        <v>41012</v>
      </c>
      <c r="B214" s="45">
        <v>2.7000000000000001E-3</v>
      </c>
      <c r="C214" s="45">
        <v>2.0199999999999999E-2</v>
      </c>
      <c r="D214" s="45">
        <v>5.1699999999999996E-2</v>
      </c>
      <c r="E214" s="1"/>
      <c r="F214" s="83">
        <f t="shared" si="21"/>
        <v>105.44162213695887</v>
      </c>
      <c r="G214" s="83">
        <f t="shared" si="25"/>
        <v>108.83342425794109</v>
      </c>
      <c r="H214" s="83">
        <f t="shared" si="26"/>
        <v>83.220778224286278</v>
      </c>
      <c r="J214" s="53">
        <f t="shared" si="22"/>
        <v>3.9093537178197209E-4</v>
      </c>
      <c r="K214" s="53">
        <f t="shared" si="23"/>
        <v>5.2123906079871172E-3</v>
      </c>
      <c r="L214" s="53">
        <f t="shared" si="24"/>
        <v>5.003495598647969E-3</v>
      </c>
      <c r="N214" s="19"/>
      <c r="O214" s="18"/>
    </row>
    <row r="215" spans="1:15" x14ac:dyDescent="0.25">
      <c r="A215" s="49">
        <v>41015</v>
      </c>
      <c r="B215" s="45">
        <v>2.7000000000000001E-3</v>
      </c>
      <c r="C215" s="45">
        <v>0.02</v>
      </c>
      <c r="D215" s="45">
        <v>5.1399999999999994E-2</v>
      </c>
      <c r="E215" s="1"/>
      <c r="F215" s="83">
        <f t="shared" si="21"/>
        <v>105.44162213695887</v>
      </c>
      <c r="G215" s="83">
        <f t="shared" si="25"/>
        <v>109.02277648313523</v>
      </c>
      <c r="H215" s="83">
        <f t="shared" si="26"/>
        <v>83.429364132316408</v>
      </c>
      <c r="J215" s="53">
        <f t="shared" si="22"/>
        <v>0</v>
      </c>
      <c r="K215" s="53">
        <f t="shared" si="23"/>
        <v>1.7383234650340256E-3</v>
      </c>
      <c r="L215" s="53">
        <f t="shared" si="24"/>
        <v>2.5032803933351402E-3</v>
      </c>
      <c r="N215" s="19"/>
      <c r="O215" s="18"/>
    </row>
    <row r="216" spans="1:15" x14ac:dyDescent="0.25">
      <c r="A216" s="49">
        <v>41016</v>
      </c>
      <c r="B216" s="45">
        <v>2.7000000000000001E-3</v>
      </c>
      <c r="C216" s="45">
        <v>2.0299999999999999E-2</v>
      </c>
      <c r="D216" s="45">
        <v>5.1699999999999996E-2</v>
      </c>
      <c r="E216" s="1"/>
      <c r="F216" s="83">
        <f t="shared" si="21"/>
        <v>105.44162213695887</v>
      </c>
      <c r="G216" s="83">
        <f t="shared" si="25"/>
        <v>108.73888903471884</v>
      </c>
      <c r="H216" s="83">
        <f t="shared" si="26"/>
        <v>83.220778224286278</v>
      </c>
      <c r="J216" s="53">
        <f t="shared" si="22"/>
        <v>0</v>
      </c>
      <c r="K216" s="53">
        <f t="shared" si="23"/>
        <v>-2.6073240078026048E-3</v>
      </c>
      <c r="L216" s="53">
        <f t="shared" si="24"/>
        <v>-2.5032803933352464E-3</v>
      </c>
      <c r="N216" s="19"/>
      <c r="O216" s="18"/>
    </row>
    <row r="217" spans="1:15" x14ac:dyDescent="0.25">
      <c r="A217" s="49">
        <v>41017</v>
      </c>
      <c r="B217" s="45">
        <v>2.7000000000000001E-3</v>
      </c>
      <c r="C217" s="45">
        <v>0.02</v>
      </c>
      <c r="D217" s="45">
        <v>5.1500000000000004E-2</v>
      </c>
      <c r="E217" s="1"/>
      <c r="F217" s="83">
        <f t="shared" si="21"/>
        <v>105.44162213695887</v>
      </c>
      <c r="G217" s="83">
        <f t="shared" si="25"/>
        <v>109.02277648313523</v>
      </c>
      <c r="H217" s="83">
        <f t="shared" si="26"/>
        <v>83.359768012547008</v>
      </c>
      <c r="J217" s="53">
        <f t="shared" si="22"/>
        <v>0</v>
      </c>
      <c r="K217" s="53">
        <f t="shared" si="23"/>
        <v>2.6073240078025588E-3</v>
      </c>
      <c r="L217" s="53">
        <f t="shared" si="24"/>
        <v>1.6687401218722685E-3</v>
      </c>
      <c r="N217" s="19"/>
      <c r="O217" s="18"/>
    </row>
    <row r="218" spans="1:15" x14ac:dyDescent="0.25">
      <c r="A218" s="49">
        <v>41018</v>
      </c>
      <c r="B218" s="45">
        <v>2.7000000000000001E-3</v>
      </c>
      <c r="C218" s="45">
        <v>1.9799999999999998E-2</v>
      </c>
      <c r="D218" s="45">
        <v>5.1299999999999998E-2</v>
      </c>
      <c r="E218" s="1"/>
      <c r="F218" s="83">
        <f t="shared" si="21"/>
        <v>105.44162213695887</v>
      </c>
      <c r="G218" s="83">
        <f t="shared" si="25"/>
        <v>109.21250508015383</v>
      </c>
      <c r="H218" s="83">
        <f t="shared" si="26"/>
        <v>83.499027829872219</v>
      </c>
      <c r="J218" s="53">
        <f t="shared" si="22"/>
        <v>0</v>
      </c>
      <c r="K218" s="53">
        <f t="shared" si="23"/>
        <v>1.7387531792244324E-3</v>
      </c>
      <c r="L218" s="53">
        <f t="shared" si="24"/>
        <v>1.6691939907157258E-3</v>
      </c>
      <c r="N218" s="19"/>
      <c r="O218" s="18"/>
    </row>
    <row r="219" spans="1:15" x14ac:dyDescent="0.25">
      <c r="A219" s="49">
        <v>41019</v>
      </c>
      <c r="B219" s="45">
        <v>2.8999999999999998E-3</v>
      </c>
      <c r="C219" s="45">
        <v>1.9900000000000001E-2</v>
      </c>
      <c r="D219" s="45">
        <v>5.16E-2</v>
      </c>
      <c r="E219" s="1"/>
      <c r="F219" s="83">
        <f t="shared" si="21"/>
        <v>105.40040933350366</v>
      </c>
      <c r="G219" s="83">
        <f t="shared" si="25"/>
        <v>109.11759368509833</v>
      </c>
      <c r="H219" s="83">
        <f t="shared" si="26"/>
        <v>83.290239400024149</v>
      </c>
      <c r="J219" s="53">
        <f t="shared" si="22"/>
        <v>-3.9093537178199139E-4</v>
      </c>
      <c r="K219" s="53">
        <f t="shared" si="23"/>
        <v>-8.6943029450324528E-4</v>
      </c>
      <c r="L219" s="53">
        <f t="shared" si="24"/>
        <v>-2.5036207949695934E-3</v>
      </c>
      <c r="N219" s="19"/>
      <c r="O219" s="18"/>
    </row>
    <row r="220" spans="1:15" x14ac:dyDescent="0.25">
      <c r="A220" s="49">
        <v>41022</v>
      </c>
      <c r="B220" s="45">
        <v>2.7000000000000001E-3</v>
      </c>
      <c r="C220" s="45">
        <v>1.9599999999999999E-2</v>
      </c>
      <c r="D220" s="45">
        <v>5.1200000000000002E-2</v>
      </c>
      <c r="E220" s="1"/>
      <c r="F220" s="83">
        <f t="shared" si="21"/>
        <v>105.44162213695887</v>
      </c>
      <c r="G220" s="83">
        <f t="shared" si="25"/>
        <v>109.40261085076091</v>
      </c>
      <c r="H220" s="83">
        <f t="shared" si="26"/>
        <v>83.568759175831815</v>
      </c>
      <c r="J220" s="53">
        <f t="shared" si="22"/>
        <v>3.9093537178197209E-4</v>
      </c>
      <c r="K220" s="53">
        <f t="shared" si="23"/>
        <v>2.6086130378026318E-3</v>
      </c>
      <c r="L220" s="53">
        <f t="shared" si="24"/>
        <v>3.3383879425883277E-3</v>
      </c>
      <c r="N220" s="19"/>
      <c r="O220" s="18"/>
    </row>
    <row r="221" spans="1:15" x14ac:dyDescent="0.25">
      <c r="A221" s="49">
        <v>41023</v>
      </c>
      <c r="B221" s="45">
        <v>2.7000000000000001E-3</v>
      </c>
      <c r="C221" s="45">
        <v>0.02</v>
      </c>
      <c r="D221" s="45">
        <v>5.1500000000000004E-2</v>
      </c>
      <c r="E221" s="1"/>
      <c r="F221" s="83">
        <f t="shared" si="21"/>
        <v>105.44162213695887</v>
      </c>
      <c r="G221" s="83">
        <f t="shared" si="25"/>
        <v>109.02277648313523</v>
      </c>
      <c r="H221" s="83">
        <f t="shared" si="26"/>
        <v>83.359768012547008</v>
      </c>
      <c r="J221" s="53">
        <f t="shared" si="22"/>
        <v>0</v>
      </c>
      <c r="K221" s="53">
        <f t="shared" si="23"/>
        <v>-3.4779359225236947E-3</v>
      </c>
      <c r="L221" s="53">
        <f t="shared" si="24"/>
        <v>-2.5039611383346114E-3</v>
      </c>
      <c r="N221" s="19"/>
      <c r="O221" s="18"/>
    </row>
    <row r="222" spans="1:15" x14ac:dyDescent="0.25">
      <c r="A222" s="49">
        <v>41024</v>
      </c>
      <c r="B222" s="45">
        <v>2.5999999999999999E-3</v>
      </c>
      <c r="C222" s="45">
        <v>2.0099999999999996E-2</v>
      </c>
      <c r="D222" s="45">
        <v>5.1799999999999999E-2</v>
      </c>
      <c r="E222" s="1"/>
      <c r="F222" s="83">
        <f t="shared" si="21"/>
        <v>105.46223620087274</v>
      </c>
      <c r="G222" s="83">
        <f t="shared" si="25"/>
        <v>108.92805337409996</v>
      </c>
      <c r="H222" s="83">
        <f t="shared" si="26"/>
        <v>83.151384414949078</v>
      </c>
      <c r="J222" s="53">
        <f t="shared" si="22"/>
        <v>1.954830427662294E-4</v>
      </c>
      <c r="K222" s="53">
        <f t="shared" si="23"/>
        <v>-8.692154561761806E-4</v>
      </c>
      <c r="L222" s="53">
        <f t="shared" si="24"/>
        <v>-2.5029399334340779E-3</v>
      </c>
      <c r="N222" s="19"/>
      <c r="O222" s="18"/>
    </row>
    <row r="223" spans="1:15" x14ac:dyDescent="0.25">
      <c r="A223" s="49">
        <v>41025</v>
      </c>
      <c r="B223" s="45">
        <v>2.5999999999999999E-3</v>
      </c>
      <c r="C223" s="45">
        <v>1.9799999999999998E-2</v>
      </c>
      <c r="D223" s="45">
        <v>5.1699999999999996E-2</v>
      </c>
      <c r="E223" s="1"/>
      <c r="F223" s="83">
        <f t="shared" si="21"/>
        <v>105.46223620087274</v>
      </c>
      <c r="G223" s="83">
        <f t="shared" si="25"/>
        <v>109.21250508015383</v>
      </c>
      <c r="H223" s="83">
        <f t="shared" si="26"/>
        <v>83.220778224286278</v>
      </c>
      <c r="J223" s="53">
        <f t="shared" si="22"/>
        <v>0</v>
      </c>
      <c r="K223" s="53">
        <f t="shared" si="23"/>
        <v>2.6079686354004428E-3</v>
      </c>
      <c r="L223" s="53">
        <f t="shared" si="24"/>
        <v>8.3419981156197093E-4</v>
      </c>
      <c r="N223" s="19"/>
      <c r="O223" s="18"/>
    </row>
    <row r="224" spans="1:15" x14ac:dyDescent="0.25">
      <c r="A224" s="49">
        <v>41026</v>
      </c>
      <c r="B224" s="45">
        <v>2.5999999999999999E-3</v>
      </c>
      <c r="C224" s="45">
        <v>1.9599999999999999E-2</v>
      </c>
      <c r="D224" s="45">
        <v>5.1500000000000004E-2</v>
      </c>
      <c r="E224" s="1"/>
      <c r="F224" s="83">
        <f t="shared" ref="F224:F287" si="27">SUM(($D$4/B224)*(1-(1+(B224/2))^(-2*F$30)), 1/((1+B224/2)^(2*F$30)))*100</f>
        <v>105.46223620087274</v>
      </c>
      <c r="G224" s="83">
        <f t="shared" si="25"/>
        <v>109.40261085076091</v>
      </c>
      <c r="H224" s="83">
        <f t="shared" si="26"/>
        <v>83.359768012547008</v>
      </c>
      <c r="J224" s="53">
        <f t="shared" si="22"/>
        <v>0</v>
      </c>
      <c r="K224" s="53">
        <f t="shared" si="23"/>
        <v>1.7391827432993103E-3</v>
      </c>
      <c r="L224" s="53">
        <f t="shared" si="24"/>
        <v>1.6687401218722685E-3</v>
      </c>
      <c r="N224" s="19"/>
      <c r="O224" s="18"/>
    </row>
    <row r="225" spans="1:15" x14ac:dyDescent="0.25">
      <c r="A225" s="49">
        <v>41029</v>
      </c>
      <c r="B225" s="45">
        <v>2.7000000000000001E-3</v>
      </c>
      <c r="C225" s="45">
        <v>1.95E-2</v>
      </c>
      <c r="D225" s="45">
        <v>5.1500000000000004E-2</v>
      </c>
      <c r="E225" s="1"/>
      <c r="F225" s="83">
        <f t="shared" si="27"/>
        <v>105.44162213695887</v>
      </c>
      <c r="G225" s="83">
        <f t="shared" si="25"/>
        <v>109.49780542720404</v>
      </c>
      <c r="H225" s="83">
        <f t="shared" si="26"/>
        <v>83.359768012547008</v>
      </c>
      <c r="J225" s="53">
        <f t="shared" si="22"/>
        <v>-1.9548304276631418E-4</v>
      </c>
      <c r="K225" s="53">
        <f t="shared" si="23"/>
        <v>8.6975241128136422E-4</v>
      </c>
      <c r="L225" s="53">
        <f t="shared" si="24"/>
        <v>0</v>
      </c>
      <c r="N225" s="19"/>
      <c r="O225" s="18"/>
    </row>
    <row r="226" spans="1:15" x14ac:dyDescent="0.25">
      <c r="A226" s="49">
        <v>41030</v>
      </c>
      <c r="B226" s="45">
        <v>2.7000000000000001E-3</v>
      </c>
      <c r="C226" s="45">
        <v>1.9799999999999998E-2</v>
      </c>
      <c r="D226" s="45">
        <v>5.2000000000000005E-2</v>
      </c>
      <c r="E226" s="1"/>
      <c r="F226" s="83">
        <f t="shared" si="27"/>
        <v>105.44162213695887</v>
      </c>
      <c r="G226" s="83">
        <f t="shared" si="25"/>
        <v>109.21250508015383</v>
      </c>
      <c r="H226" s="83">
        <f t="shared" si="26"/>
        <v>83.012798614328602</v>
      </c>
      <c r="J226" s="53">
        <f t="shared" si="22"/>
        <v>0</v>
      </c>
      <c r="K226" s="53">
        <f t="shared" si="23"/>
        <v>-2.6089351545805243E-3</v>
      </c>
      <c r="L226" s="53">
        <f t="shared" si="24"/>
        <v>-4.1709989606882195E-3</v>
      </c>
      <c r="N226" s="19"/>
      <c r="O226" s="18"/>
    </row>
    <row r="227" spans="1:15" x14ac:dyDescent="0.25">
      <c r="A227" s="49">
        <v>41031</v>
      </c>
      <c r="B227" s="45">
        <v>2.7000000000000001E-3</v>
      </c>
      <c r="C227" s="45">
        <v>1.9599999999999999E-2</v>
      </c>
      <c r="D227" s="45">
        <v>5.1500000000000004E-2</v>
      </c>
      <c r="E227" s="1"/>
      <c r="F227" s="83">
        <f t="shared" si="27"/>
        <v>105.44162213695887</v>
      </c>
      <c r="G227" s="83">
        <f t="shared" si="25"/>
        <v>109.40261085076091</v>
      </c>
      <c r="H227" s="83">
        <f t="shared" si="26"/>
        <v>83.359768012547008</v>
      </c>
      <c r="J227" s="53">
        <f t="shared" si="22"/>
        <v>0</v>
      </c>
      <c r="K227" s="53">
        <f t="shared" si="23"/>
        <v>1.7391827432993103E-3</v>
      </c>
      <c r="L227" s="53">
        <f t="shared" si="24"/>
        <v>4.1709989606881787E-3</v>
      </c>
      <c r="N227" s="19"/>
      <c r="O227" s="18"/>
    </row>
    <row r="228" spans="1:15" x14ac:dyDescent="0.25">
      <c r="A228" s="49">
        <v>41032</v>
      </c>
      <c r="B228" s="45">
        <v>2.8000000000000004E-3</v>
      </c>
      <c r="C228" s="45">
        <v>1.9599999999999999E-2</v>
      </c>
      <c r="D228" s="45">
        <v>5.1399999999999994E-2</v>
      </c>
      <c r="E228" s="1"/>
      <c r="F228" s="83">
        <f t="shared" si="27"/>
        <v>105.42101318167789</v>
      </c>
      <c r="G228" s="83">
        <f t="shared" si="25"/>
        <v>109.40261085076091</v>
      </c>
      <c r="H228" s="83">
        <f t="shared" si="26"/>
        <v>83.429364132316408</v>
      </c>
      <c r="J228" s="53">
        <f t="shared" si="22"/>
        <v>-1.9547280451519893E-4</v>
      </c>
      <c r="K228" s="53">
        <f t="shared" si="23"/>
        <v>0</v>
      </c>
      <c r="L228" s="53">
        <f t="shared" si="24"/>
        <v>8.3454027146305336E-4</v>
      </c>
      <c r="N228" s="19"/>
      <c r="O228" s="18"/>
    </row>
    <row r="229" spans="1:15" x14ac:dyDescent="0.25">
      <c r="A229" s="49">
        <v>41033</v>
      </c>
      <c r="B229" s="45">
        <v>2.7000000000000001E-3</v>
      </c>
      <c r="C229" s="45">
        <v>1.9099999999999999E-2</v>
      </c>
      <c r="D229" s="45">
        <v>5.0999999999999997E-2</v>
      </c>
      <c r="E229" s="1"/>
      <c r="F229" s="83">
        <f t="shared" si="27"/>
        <v>105.44162213695887</v>
      </c>
      <c r="G229" s="83">
        <f t="shared" si="25"/>
        <v>109.87953068958018</v>
      </c>
      <c r="H229" s="83">
        <f t="shared" si="26"/>
        <v>83.708425095822818</v>
      </c>
      <c r="J229" s="53">
        <f t="shared" si="22"/>
        <v>1.9547280451513125E-4</v>
      </c>
      <c r="K229" s="53">
        <f t="shared" si="23"/>
        <v>4.3498352164469374E-3</v>
      </c>
      <c r="L229" s="53">
        <f t="shared" si="24"/>
        <v>3.3392953695274355E-3</v>
      </c>
      <c r="N229" s="19"/>
      <c r="O229" s="18"/>
    </row>
    <row r="230" spans="1:15" x14ac:dyDescent="0.25">
      <c r="A230" s="49">
        <v>41036</v>
      </c>
      <c r="B230" s="45">
        <v>2.7000000000000001E-3</v>
      </c>
      <c r="C230" s="45">
        <v>1.9199999999999998E-2</v>
      </c>
      <c r="D230" s="45">
        <v>5.0999999999999997E-2</v>
      </c>
      <c r="E230" s="1"/>
      <c r="F230" s="83">
        <f t="shared" si="27"/>
        <v>105.44162213695887</v>
      </c>
      <c r="G230" s="83">
        <f t="shared" si="25"/>
        <v>109.78395712881301</v>
      </c>
      <c r="H230" s="83">
        <f t="shared" si="26"/>
        <v>83.708425095822818</v>
      </c>
      <c r="J230" s="53">
        <f t="shared" si="22"/>
        <v>0</v>
      </c>
      <c r="K230" s="53">
        <f t="shared" si="23"/>
        <v>-8.7018163780588464E-4</v>
      </c>
      <c r="L230" s="53">
        <f t="shared" si="24"/>
        <v>0</v>
      </c>
      <c r="N230" s="19"/>
      <c r="O230" s="18"/>
    </row>
    <row r="231" spans="1:15" x14ac:dyDescent="0.25">
      <c r="A231" s="49">
        <v>41037</v>
      </c>
      <c r="B231" s="45">
        <v>2.7000000000000001E-3</v>
      </c>
      <c r="C231" s="45">
        <v>1.8799999999999997E-2</v>
      </c>
      <c r="D231" s="45">
        <v>5.0700000000000002E-2</v>
      </c>
      <c r="E231" s="1"/>
      <c r="F231" s="83">
        <f t="shared" si="27"/>
        <v>105.44162213695887</v>
      </c>
      <c r="G231" s="83">
        <f t="shared" si="25"/>
        <v>110.16682176752887</v>
      </c>
      <c r="H231" s="83">
        <f t="shared" si="26"/>
        <v>83.918433108765598</v>
      </c>
      <c r="J231" s="53">
        <f t="shared" ref="J231:J294" si="28">LN(F231/F230)</f>
        <v>0</v>
      </c>
      <c r="K231" s="53">
        <f t="shared" ref="K231:K294" si="29">LN(G231/G230)</f>
        <v>3.4813700349522964E-3</v>
      </c>
      <c r="L231" s="53">
        <f t="shared" ref="L231:L294" si="30">LN(H231/H230)</f>
        <v>2.5056619812276969E-3</v>
      </c>
      <c r="N231" s="19"/>
      <c r="O231" s="18"/>
    </row>
    <row r="232" spans="1:15" x14ac:dyDescent="0.25">
      <c r="A232" s="49">
        <v>41038</v>
      </c>
      <c r="B232" s="45">
        <v>2.7000000000000001E-3</v>
      </c>
      <c r="C232" s="45">
        <v>1.8700000000000001E-2</v>
      </c>
      <c r="D232" s="45">
        <v>5.0900000000000001E-2</v>
      </c>
      <c r="E232" s="1"/>
      <c r="F232" s="83">
        <f t="shared" si="27"/>
        <v>105.44162213695887</v>
      </c>
      <c r="G232" s="83">
        <f t="shared" si="25"/>
        <v>110.26277592971201</v>
      </c>
      <c r="H232" s="83">
        <f t="shared" si="26"/>
        <v>83.778359811479589</v>
      </c>
      <c r="J232" s="53">
        <f t="shared" si="28"/>
        <v>0</v>
      </c>
      <c r="K232" s="53">
        <f t="shared" si="29"/>
        <v>8.7061056451884537E-4</v>
      </c>
      <c r="L232" s="53">
        <f t="shared" si="30"/>
        <v>-1.6705546650311299E-3</v>
      </c>
      <c r="N232" s="19"/>
      <c r="O232" s="18"/>
    </row>
    <row r="233" spans="1:15" x14ac:dyDescent="0.25">
      <c r="A233" s="49">
        <v>41039</v>
      </c>
      <c r="B233" s="45">
        <v>2.7000000000000001E-3</v>
      </c>
      <c r="C233" s="45">
        <v>1.89E-2</v>
      </c>
      <c r="D233" s="45">
        <v>5.0999999999999997E-2</v>
      </c>
      <c r="E233" s="1"/>
      <c r="F233" s="83">
        <f t="shared" si="27"/>
        <v>105.44162213695887</v>
      </c>
      <c r="G233" s="83">
        <f t="shared" si="25"/>
        <v>110.07096290769958</v>
      </c>
      <c r="H233" s="83">
        <f t="shared" si="26"/>
        <v>83.708425095822818</v>
      </c>
      <c r="J233" s="53">
        <f t="shared" si="28"/>
        <v>0</v>
      </c>
      <c r="K233" s="53">
        <f t="shared" si="29"/>
        <v>-1.7411139254562898E-3</v>
      </c>
      <c r="L233" s="53">
        <f t="shared" si="30"/>
        <v>-8.3510731619662864E-4</v>
      </c>
      <c r="N233" s="19"/>
      <c r="O233" s="18"/>
    </row>
    <row r="234" spans="1:15" x14ac:dyDescent="0.25">
      <c r="A234" s="49">
        <v>41040</v>
      </c>
      <c r="B234" s="45">
        <v>2.7000000000000001E-3</v>
      </c>
      <c r="C234" s="45">
        <v>1.84E-2</v>
      </c>
      <c r="D234" s="45">
        <v>5.0599999999999999E-2</v>
      </c>
      <c r="E234" s="1"/>
      <c r="F234" s="83">
        <f t="shared" si="27"/>
        <v>105.44162213695887</v>
      </c>
      <c r="G234" s="83">
        <f t="shared" si="25"/>
        <v>110.55121124618847</v>
      </c>
      <c r="H234" s="83">
        <f t="shared" si="26"/>
        <v>83.988571832490038</v>
      </c>
      <c r="J234" s="53">
        <f t="shared" si="28"/>
        <v>0</v>
      </c>
      <c r="K234" s="53">
        <f t="shared" si="29"/>
        <v>4.3535886532899293E-3</v>
      </c>
      <c r="L234" s="53">
        <f t="shared" si="30"/>
        <v>3.3411092912259085E-3</v>
      </c>
      <c r="N234" s="19"/>
      <c r="O234" s="18"/>
    </row>
    <row r="235" spans="1:15" x14ac:dyDescent="0.25">
      <c r="A235" s="49">
        <v>41043</v>
      </c>
      <c r="B235" s="45">
        <v>2.8999999999999998E-3</v>
      </c>
      <c r="C235" s="45">
        <v>1.78E-2</v>
      </c>
      <c r="D235" s="45">
        <v>0.05</v>
      </c>
      <c r="E235" s="1"/>
      <c r="F235" s="83">
        <f t="shared" si="27"/>
        <v>105.40040933350366</v>
      </c>
      <c r="G235" s="83">
        <f t="shared" si="25"/>
        <v>111.13066878434094</v>
      </c>
      <c r="H235" s="83">
        <f t="shared" si="26"/>
        <v>84.410837714353221</v>
      </c>
      <c r="J235" s="53">
        <f t="shared" si="28"/>
        <v>-3.9093537178199139E-4</v>
      </c>
      <c r="K235" s="53">
        <f t="shared" si="29"/>
        <v>5.2278414257616052E-3</v>
      </c>
      <c r="L235" s="53">
        <f t="shared" si="30"/>
        <v>5.0150623215121292E-3</v>
      </c>
      <c r="N235" s="19"/>
      <c r="O235" s="18"/>
    </row>
    <row r="236" spans="1:15" x14ac:dyDescent="0.25">
      <c r="A236" s="49">
        <v>41044</v>
      </c>
      <c r="B236" s="45">
        <v>2.8999999999999998E-3</v>
      </c>
      <c r="C236" s="45">
        <v>1.7600000000000001E-2</v>
      </c>
      <c r="D236" s="45">
        <v>0.05</v>
      </c>
      <c r="E236" s="1"/>
      <c r="F236" s="83">
        <f t="shared" si="27"/>
        <v>105.40040933350366</v>
      </c>
      <c r="G236" s="83">
        <f t="shared" si="25"/>
        <v>111.32459078649623</v>
      </c>
      <c r="H236" s="83">
        <f t="shared" si="26"/>
        <v>84.410837714353221</v>
      </c>
      <c r="J236" s="53">
        <f t="shared" si="28"/>
        <v>0</v>
      </c>
      <c r="K236" s="53">
        <f t="shared" si="29"/>
        <v>1.7434701400296409E-3</v>
      </c>
      <c r="L236" s="53">
        <f t="shared" si="30"/>
        <v>0</v>
      </c>
      <c r="N236" s="19"/>
      <c r="O236" s="18"/>
    </row>
    <row r="237" spans="1:15" x14ac:dyDescent="0.25">
      <c r="A237" s="49">
        <v>41045</v>
      </c>
      <c r="B237" s="45">
        <v>3.0000000000000001E-3</v>
      </c>
      <c r="C237" s="45">
        <v>1.7600000000000001E-2</v>
      </c>
      <c r="D237" s="45">
        <v>5.0099999999999999E-2</v>
      </c>
      <c r="E237" s="1"/>
      <c r="F237" s="83">
        <f t="shared" si="27"/>
        <v>105.37981059091356</v>
      </c>
      <c r="G237" s="83">
        <f t="shared" si="25"/>
        <v>111.32459078649623</v>
      </c>
      <c r="H237" s="83">
        <f t="shared" si="26"/>
        <v>84.340289050902044</v>
      </c>
      <c r="J237" s="53">
        <f t="shared" si="28"/>
        <v>-1.9545233099248248E-4</v>
      </c>
      <c r="K237" s="53">
        <f t="shared" si="29"/>
        <v>0</v>
      </c>
      <c r="L237" s="53">
        <f t="shared" si="30"/>
        <v>-8.3612677335675458E-4</v>
      </c>
      <c r="N237" s="19"/>
      <c r="O237" s="18"/>
    </row>
    <row r="238" spans="1:15" x14ac:dyDescent="0.25">
      <c r="A238" s="49">
        <v>41046</v>
      </c>
      <c r="B238" s="45">
        <v>3.2000000000000002E-3</v>
      </c>
      <c r="C238" s="45">
        <v>1.7000000000000001E-2</v>
      </c>
      <c r="D238" s="45">
        <v>4.9299999999999997E-2</v>
      </c>
      <c r="E238" s="1"/>
      <c r="F238" s="83">
        <f t="shared" si="27"/>
        <v>105.3386284163883</v>
      </c>
      <c r="G238" s="83">
        <f t="shared" si="25"/>
        <v>111.90867676686736</v>
      </c>
      <c r="H238" s="83">
        <f t="shared" si="26"/>
        <v>84.906602439974094</v>
      </c>
      <c r="J238" s="53">
        <f t="shared" si="28"/>
        <v>-3.9087395714961485E-4</v>
      </c>
      <c r="K238" s="53">
        <f t="shared" si="29"/>
        <v>5.2329773215150808E-3</v>
      </c>
      <c r="L238" s="53">
        <f t="shared" si="30"/>
        <v>6.6921820262078749E-3</v>
      </c>
      <c r="N238" s="19"/>
      <c r="O238" s="18"/>
    </row>
    <row r="239" spans="1:15" x14ac:dyDescent="0.25">
      <c r="A239" s="49">
        <v>41047</v>
      </c>
      <c r="B239" s="45">
        <v>3.2000000000000002E-3</v>
      </c>
      <c r="C239" s="45">
        <v>1.7100000000000001E-2</v>
      </c>
      <c r="D239" s="45">
        <v>4.9800000000000004E-2</v>
      </c>
      <c r="E239" s="1"/>
      <c r="F239" s="83">
        <f t="shared" si="27"/>
        <v>105.3386284163883</v>
      </c>
      <c r="G239" s="83">
        <f t="shared" ref="G239:G302" si="31">SUM(($D$4/C239)*(1-(1+(C239/2))^(-2*G$30)), 1/((1+C239/2)^(2*G$30)))*100</f>
        <v>111.81108683808196</v>
      </c>
      <c r="H239" s="83">
        <f t="shared" ref="H239:H302" si="32">SUM(($D$4/D239)*(1-(1+(D239/2))^(-2*H$30)), 1/((1+D239/2)^(2*H$30)))*100</f>
        <v>84.552140833657759</v>
      </c>
      <c r="J239" s="53">
        <f t="shared" si="28"/>
        <v>0</v>
      </c>
      <c r="K239" s="53">
        <f t="shared" si="29"/>
        <v>-8.7243016354733387E-4</v>
      </c>
      <c r="L239" s="53">
        <f t="shared" si="30"/>
        <v>-4.1834621977226106E-3</v>
      </c>
      <c r="N239" s="19"/>
      <c r="O239" s="18"/>
    </row>
    <row r="240" spans="1:15" x14ac:dyDescent="0.25">
      <c r="A240" s="49">
        <v>41050</v>
      </c>
      <c r="B240" s="45">
        <v>3.0000000000000001E-3</v>
      </c>
      <c r="C240" s="45">
        <v>1.7500000000000002E-2</v>
      </c>
      <c r="D240" s="45">
        <v>0.05</v>
      </c>
      <c r="E240" s="1"/>
      <c r="F240" s="83">
        <f t="shared" si="27"/>
        <v>105.37981059091356</v>
      </c>
      <c r="G240" s="83">
        <f t="shared" si="31"/>
        <v>111.42169652847198</v>
      </c>
      <c r="H240" s="83">
        <f t="shared" si="32"/>
        <v>84.410837714353221</v>
      </c>
      <c r="J240" s="53">
        <f t="shared" si="28"/>
        <v>3.9087395714953706E-4</v>
      </c>
      <c r="K240" s="53">
        <f t="shared" si="29"/>
        <v>-3.4886516099167336E-3</v>
      </c>
      <c r="L240" s="53">
        <f t="shared" si="30"/>
        <v>-1.6725930551285369E-3</v>
      </c>
      <c r="N240" s="19"/>
      <c r="O240" s="18"/>
    </row>
    <row r="241" spans="1:15" x14ac:dyDescent="0.25">
      <c r="A241" s="49">
        <v>41051</v>
      </c>
      <c r="B241" s="45">
        <v>3.0000000000000001E-3</v>
      </c>
      <c r="C241" s="45">
        <v>1.7899999999999999E-2</v>
      </c>
      <c r="D241" s="45">
        <v>5.1299999999999998E-2</v>
      </c>
      <c r="E241" s="1"/>
      <c r="F241" s="83">
        <f t="shared" si="27"/>
        <v>105.37981059091356</v>
      </c>
      <c r="G241" s="83">
        <f t="shared" si="31"/>
        <v>111.033852318705</v>
      </c>
      <c r="H241" s="83">
        <f t="shared" si="32"/>
        <v>83.499027829872219</v>
      </c>
      <c r="J241" s="53">
        <f t="shared" si="28"/>
        <v>0</v>
      </c>
      <c r="K241" s="53">
        <f t="shared" si="29"/>
        <v>-3.4869402426862361E-3</v>
      </c>
      <c r="L241" s="53">
        <f t="shared" si="30"/>
        <v>-1.0860813263012791E-2</v>
      </c>
      <c r="N241" s="19"/>
      <c r="O241" s="18"/>
    </row>
    <row r="242" spans="1:15" x14ac:dyDescent="0.25">
      <c r="A242" s="49">
        <v>41052</v>
      </c>
      <c r="B242" s="45">
        <v>2.8000000000000004E-3</v>
      </c>
      <c r="C242" s="45">
        <v>1.7299999999999999E-2</v>
      </c>
      <c r="D242" s="45">
        <v>5.0599999999999999E-2</v>
      </c>
      <c r="E242" s="1"/>
      <c r="F242" s="83">
        <f t="shared" si="27"/>
        <v>105.42101318167789</v>
      </c>
      <c r="G242" s="83">
        <f t="shared" si="31"/>
        <v>111.616198008727</v>
      </c>
      <c r="H242" s="83">
        <f t="shared" si="32"/>
        <v>83.988571832490038</v>
      </c>
      <c r="J242" s="53">
        <f t="shared" si="28"/>
        <v>3.909148982593442E-4</v>
      </c>
      <c r="K242" s="53">
        <f t="shared" si="29"/>
        <v>5.2310522014504014E-3</v>
      </c>
      <c r="L242" s="53">
        <f t="shared" si="30"/>
        <v>5.8457509415007058E-3</v>
      </c>
      <c r="N242" s="19"/>
      <c r="O242" s="18"/>
    </row>
    <row r="243" spans="1:15" x14ac:dyDescent="0.25">
      <c r="A243" s="49">
        <v>41053</v>
      </c>
      <c r="B243" s="45">
        <v>2.8999999999999998E-3</v>
      </c>
      <c r="C243" s="45">
        <v>1.77E-2</v>
      </c>
      <c r="D243" s="45">
        <v>5.1299999999999998E-2</v>
      </c>
      <c r="E243" s="1"/>
      <c r="F243" s="83">
        <f t="shared" si="27"/>
        <v>105.40040933350366</v>
      </c>
      <c r="G243" s="83">
        <f t="shared" si="31"/>
        <v>111.22758157271473</v>
      </c>
      <c r="H243" s="83">
        <f t="shared" si="32"/>
        <v>83.499027829872219</v>
      </c>
      <c r="J243" s="53">
        <f t="shared" si="28"/>
        <v>-1.9546256726680483E-4</v>
      </c>
      <c r="K243" s="53">
        <f t="shared" si="29"/>
        <v>-3.487796075735261E-3</v>
      </c>
      <c r="L243" s="53">
        <f t="shared" si="30"/>
        <v>-5.845750941500619E-3</v>
      </c>
      <c r="N243" s="19"/>
      <c r="O243" s="18"/>
    </row>
    <row r="244" spans="1:15" x14ac:dyDescent="0.25">
      <c r="A244" s="49">
        <v>41054</v>
      </c>
      <c r="B244" s="45">
        <v>3.0000000000000001E-3</v>
      </c>
      <c r="C244" s="45">
        <v>1.7500000000000002E-2</v>
      </c>
      <c r="D244" s="45">
        <v>5.1200000000000002E-2</v>
      </c>
      <c r="E244" s="1"/>
      <c r="F244" s="83">
        <f t="shared" si="27"/>
        <v>105.37981059091356</v>
      </c>
      <c r="G244" s="83">
        <f t="shared" si="31"/>
        <v>111.42169652847198</v>
      </c>
      <c r="H244" s="83">
        <f t="shared" si="32"/>
        <v>83.568759175831815</v>
      </c>
      <c r="J244" s="53">
        <f t="shared" si="28"/>
        <v>-1.9545233099248248E-4</v>
      </c>
      <c r="K244" s="53">
        <f t="shared" si="29"/>
        <v>1.7436841169712555E-3</v>
      </c>
      <c r="L244" s="53">
        <f t="shared" si="30"/>
        <v>8.3476714761885978E-4</v>
      </c>
      <c r="N244" s="19"/>
      <c r="O244" s="18"/>
    </row>
    <row r="245" spans="1:15" x14ac:dyDescent="0.25">
      <c r="A245" s="49">
        <v>41058</v>
      </c>
      <c r="B245" s="45">
        <v>3.0000000000000001E-3</v>
      </c>
      <c r="C245" s="45">
        <v>1.7399999999999999E-2</v>
      </c>
      <c r="D245" s="45">
        <v>5.1200000000000002E-2</v>
      </c>
      <c r="E245" s="1"/>
      <c r="F245" s="83">
        <f t="shared" si="27"/>
        <v>105.37981059091356</v>
      </c>
      <c r="G245" s="83">
        <f t="shared" si="31"/>
        <v>111.51889890154298</v>
      </c>
      <c r="H245" s="83">
        <f t="shared" si="32"/>
        <v>83.568759175831815</v>
      </c>
      <c r="J245" s="53">
        <f t="shared" si="28"/>
        <v>0</v>
      </c>
      <c r="K245" s="53">
        <f t="shared" si="29"/>
        <v>8.7200250849617342E-4</v>
      </c>
      <c r="L245" s="53">
        <f t="shared" si="30"/>
        <v>0</v>
      </c>
      <c r="N245" s="19"/>
      <c r="O245" s="18"/>
    </row>
    <row r="246" spans="1:15" x14ac:dyDescent="0.25">
      <c r="A246" s="49">
        <v>41059</v>
      </c>
      <c r="B246" s="45">
        <v>2.7000000000000001E-3</v>
      </c>
      <c r="C246" s="45">
        <v>1.6299999999999999E-2</v>
      </c>
      <c r="D246" s="45">
        <v>5.0300000000000004E-2</v>
      </c>
      <c r="E246" s="1"/>
      <c r="F246" s="83">
        <f t="shared" si="27"/>
        <v>105.44162213695887</v>
      </c>
      <c r="G246" s="83">
        <f t="shared" si="31"/>
        <v>112.59453220360322</v>
      </c>
      <c r="H246" s="83">
        <f t="shared" si="32"/>
        <v>84.199397158209763</v>
      </c>
      <c r="J246" s="53">
        <f t="shared" si="28"/>
        <v>5.8638770277457666E-4</v>
      </c>
      <c r="K246" s="53">
        <f t="shared" si="29"/>
        <v>9.599081643850647E-3</v>
      </c>
      <c r="L246" s="53">
        <f t="shared" si="30"/>
        <v>7.5180054008065654E-3</v>
      </c>
      <c r="N246" s="19"/>
      <c r="O246" s="18"/>
    </row>
    <row r="247" spans="1:15" x14ac:dyDescent="0.25">
      <c r="A247" s="49">
        <v>41060</v>
      </c>
      <c r="B247" s="45">
        <v>2.7000000000000001E-3</v>
      </c>
      <c r="C247" s="45">
        <v>1.5900000000000001E-2</v>
      </c>
      <c r="D247" s="45">
        <v>4.99E-2</v>
      </c>
      <c r="E247" s="1"/>
      <c r="F247" s="83">
        <f t="shared" si="27"/>
        <v>105.44162213695887</v>
      </c>
      <c r="G247" s="83">
        <f t="shared" si="31"/>
        <v>112.98860055746687</v>
      </c>
      <c r="H247" s="83">
        <f t="shared" si="32"/>
        <v>84.481454951365876</v>
      </c>
      <c r="J247" s="53">
        <f t="shared" si="28"/>
        <v>0</v>
      </c>
      <c r="K247" s="53">
        <f t="shared" si="29"/>
        <v>3.4937785453151367E-3</v>
      </c>
      <c r="L247" s="53">
        <f t="shared" si="30"/>
        <v>3.3442806638859395E-3</v>
      </c>
      <c r="N247" s="19"/>
      <c r="O247" s="18"/>
    </row>
    <row r="248" spans="1:15" x14ac:dyDescent="0.25">
      <c r="A248" s="49">
        <v>41061</v>
      </c>
      <c r="B248" s="45">
        <v>2.5000000000000001E-3</v>
      </c>
      <c r="C248" s="45">
        <v>1.47E-2</v>
      </c>
      <c r="D248" s="45">
        <v>4.8799999999999996E-2</v>
      </c>
      <c r="E248" s="1"/>
      <c r="F248" s="83">
        <f t="shared" si="27"/>
        <v>105.4828553749434</v>
      </c>
      <c r="G248" s="83">
        <f t="shared" si="31"/>
        <v>114.1802687222947</v>
      </c>
      <c r="H248" s="83">
        <f t="shared" si="32"/>
        <v>85.262790981594577</v>
      </c>
      <c r="J248" s="53">
        <f t="shared" si="28"/>
        <v>3.9097632476023429E-4</v>
      </c>
      <c r="K248" s="53">
        <f t="shared" si="29"/>
        <v>1.0491570429215379E-2</v>
      </c>
      <c r="L248" s="53">
        <f t="shared" si="30"/>
        <v>9.2061035031217962E-3</v>
      </c>
      <c r="N248" s="19"/>
      <c r="O248" s="18"/>
    </row>
    <row r="249" spans="1:15" x14ac:dyDescent="0.25">
      <c r="A249" s="49">
        <v>41064</v>
      </c>
      <c r="B249" s="45">
        <v>2.5000000000000001E-3</v>
      </c>
      <c r="C249" s="45">
        <v>1.5300000000000001E-2</v>
      </c>
      <c r="D249" s="45">
        <v>4.9299999999999997E-2</v>
      </c>
      <c r="E249" s="1"/>
      <c r="F249" s="83">
        <f t="shared" si="27"/>
        <v>105.4828553749434</v>
      </c>
      <c r="G249" s="83">
        <f t="shared" si="31"/>
        <v>113.58265399344238</v>
      </c>
      <c r="H249" s="83">
        <f t="shared" si="32"/>
        <v>84.906602439974094</v>
      </c>
      <c r="J249" s="53">
        <f t="shared" si="28"/>
        <v>0</v>
      </c>
      <c r="K249" s="53">
        <f t="shared" si="29"/>
        <v>-5.2477031219262905E-3</v>
      </c>
      <c r="L249" s="53">
        <f t="shared" si="30"/>
        <v>-4.1862881995691744E-3</v>
      </c>
      <c r="N249" s="19"/>
      <c r="O249" s="18"/>
    </row>
    <row r="250" spans="1:15" x14ac:dyDescent="0.25">
      <c r="A250" s="49">
        <v>41065</v>
      </c>
      <c r="B250" s="45">
        <v>2.5000000000000001E-3</v>
      </c>
      <c r="C250" s="45">
        <v>1.5700000000000002E-2</v>
      </c>
      <c r="D250" s="45">
        <v>4.9699999999999994E-2</v>
      </c>
      <c r="E250" s="1"/>
      <c r="F250" s="83">
        <f t="shared" si="27"/>
        <v>105.4828553749434</v>
      </c>
      <c r="G250" s="83">
        <f t="shared" si="31"/>
        <v>113.18622407585841</v>
      </c>
      <c r="H250" s="83">
        <f t="shared" si="32"/>
        <v>84.622895433025576</v>
      </c>
      <c r="J250" s="53">
        <f t="shared" si="28"/>
        <v>0</v>
      </c>
      <c r="K250" s="53">
        <f t="shared" si="29"/>
        <v>-3.4963379878363947E-3</v>
      </c>
      <c r="L250" s="53">
        <f t="shared" si="30"/>
        <v>-3.3469959547751107E-3</v>
      </c>
      <c r="N250" s="19"/>
      <c r="O250" s="18"/>
    </row>
    <row r="251" spans="1:15" x14ac:dyDescent="0.25">
      <c r="A251" s="49">
        <v>41066</v>
      </c>
      <c r="B251" s="45">
        <v>2.5999999999999999E-3</v>
      </c>
      <c r="C251" s="45">
        <v>1.66E-2</v>
      </c>
      <c r="D251" s="45">
        <v>5.0700000000000002E-2</v>
      </c>
      <c r="E251" s="1"/>
      <c r="F251" s="83">
        <f t="shared" si="27"/>
        <v>105.46223620087274</v>
      </c>
      <c r="G251" s="83">
        <f t="shared" si="31"/>
        <v>112.30000899199399</v>
      </c>
      <c r="H251" s="83">
        <f t="shared" si="32"/>
        <v>83.918433108765598</v>
      </c>
      <c r="J251" s="53">
        <f t="shared" si="28"/>
        <v>-1.9549328199383316E-4</v>
      </c>
      <c r="K251" s="53">
        <f t="shared" si="29"/>
        <v>-7.8605211050658264E-3</v>
      </c>
      <c r="L251" s="53">
        <f t="shared" si="30"/>
        <v>-8.35956892958656E-3</v>
      </c>
      <c r="N251" s="19"/>
      <c r="O251" s="18"/>
    </row>
    <row r="252" spans="1:15" x14ac:dyDescent="0.25">
      <c r="A252" s="49">
        <v>41067</v>
      </c>
      <c r="B252" s="45">
        <v>2.7000000000000001E-3</v>
      </c>
      <c r="C252" s="45">
        <v>1.66E-2</v>
      </c>
      <c r="D252" s="45">
        <v>5.0900000000000001E-2</v>
      </c>
      <c r="E252" s="1"/>
      <c r="F252" s="83">
        <f t="shared" si="27"/>
        <v>105.44162213695887</v>
      </c>
      <c r="G252" s="83">
        <f t="shared" si="31"/>
        <v>112.30000899199399</v>
      </c>
      <c r="H252" s="83">
        <f t="shared" si="32"/>
        <v>83.778359811479589</v>
      </c>
      <c r="J252" s="53">
        <f t="shared" si="28"/>
        <v>-1.9548304276631418E-4</v>
      </c>
      <c r="K252" s="53">
        <f t="shared" si="29"/>
        <v>0</v>
      </c>
      <c r="L252" s="53">
        <f t="shared" si="30"/>
        <v>-1.6705546650311299E-3</v>
      </c>
      <c r="N252" s="19"/>
      <c r="O252" s="18"/>
    </row>
    <row r="253" spans="1:15" x14ac:dyDescent="0.25">
      <c r="A253" s="49">
        <v>41068</v>
      </c>
      <c r="B253" s="45">
        <v>2.8000000000000004E-3</v>
      </c>
      <c r="C253" s="45">
        <v>1.6500000000000001E-2</v>
      </c>
      <c r="D253" s="45">
        <v>5.0900000000000001E-2</v>
      </c>
      <c r="E253" s="1"/>
      <c r="F253" s="83">
        <f t="shared" si="27"/>
        <v>105.42101318167789</v>
      </c>
      <c r="G253" s="83">
        <f t="shared" si="31"/>
        <v>112.39808569463707</v>
      </c>
      <c r="H253" s="83">
        <f t="shared" si="32"/>
        <v>83.778359811479589</v>
      </c>
      <c r="J253" s="53">
        <f t="shared" si="28"/>
        <v>-1.9547280451519893E-4</v>
      </c>
      <c r="K253" s="53">
        <f t="shared" si="29"/>
        <v>8.7296431247688318E-4</v>
      </c>
      <c r="L253" s="53">
        <f t="shared" si="30"/>
        <v>0</v>
      </c>
      <c r="N253" s="19"/>
      <c r="O253" s="18"/>
    </row>
    <row r="254" spans="1:15" x14ac:dyDescent="0.25">
      <c r="A254" s="49">
        <v>41071</v>
      </c>
      <c r="B254" s="45">
        <v>2.7000000000000001E-3</v>
      </c>
      <c r="C254" s="45">
        <v>1.6E-2</v>
      </c>
      <c r="D254" s="45">
        <v>5.0599999999999999E-2</v>
      </c>
      <c r="E254" s="1"/>
      <c r="F254" s="83">
        <f t="shared" si="27"/>
        <v>105.44162213695887</v>
      </c>
      <c r="G254" s="83">
        <f t="shared" si="31"/>
        <v>112.8899362907469</v>
      </c>
      <c r="H254" s="83">
        <f t="shared" si="32"/>
        <v>83.988571832490038</v>
      </c>
      <c r="J254" s="53">
        <f t="shared" si="28"/>
        <v>1.9547280451513125E-4</v>
      </c>
      <c r="K254" s="53">
        <f t="shared" si="29"/>
        <v>4.366422797175586E-3</v>
      </c>
      <c r="L254" s="53">
        <f t="shared" si="30"/>
        <v>2.5060019750292204E-3</v>
      </c>
      <c r="N254" s="19"/>
      <c r="O254" s="18"/>
    </row>
    <row r="255" spans="1:15" x14ac:dyDescent="0.25">
      <c r="A255" s="49">
        <v>41072</v>
      </c>
      <c r="B255" s="45">
        <v>3.0000000000000001E-3</v>
      </c>
      <c r="C255" s="45">
        <v>1.67E-2</v>
      </c>
      <c r="D255" s="45">
        <v>5.0999999999999997E-2</v>
      </c>
      <c r="E255" s="1"/>
      <c r="F255" s="83">
        <f t="shared" si="27"/>
        <v>105.37981059091356</v>
      </c>
      <c r="G255" s="83">
        <f t="shared" si="31"/>
        <v>112.2020298517854</v>
      </c>
      <c r="H255" s="83">
        <f t="shared" si="32"/>
        <v>83.708425095822818</v>
      </c>
      <c r="J255" s="53">
        <f t="shared" si="28"/>
        <v>-5.8638770277458208E-4</v>
      </c>
      <c r="K255" s="53">
        <f t="shared" si="29"/>
        <v>-6.1122446296455754E-3</v>
      </c>
      <c r="L255" s="53">
        <f t="shared" si="30"/>
        <v>-3.3411092912259814E-3</v>
      </c>
      <c r="N255" s="19"/>
      <c r="O255" s="18"/>
    </row>
    <row r="256" spans="1:15" x14ac:dyDescent="0.25">
      <c r="A256" s="49">
        <v>41073</v>
      </c>
      <c r="B256" s="45">
        <v>3.0000000000000001E-3</v>
      </c>
      <c r="C256" s="45">
        <v>1.61E-2</v>
      </c>
      <c r="D256" s="45">
        <v>5.04E-2</v>
      </c>
      <c r="E256" s="1"/>
      <c r="F256" s="83">
        <f t="shared" si="27"/>
        <v>105.37981059091356</v>
      </c>
      <c r="G256" s="83">
        <f t="shared" si="31"/>
        <v>112.79137021261118</v>
      </c>
      <c r="H256" s="83">
        <f t="shared" si="32"/>
        <v>84.129053785928932</v>
      </c>
      <c r="J256" s="53">
        <f t="shared" si="28"/>
        <v>0</v>
      </c>
      <c r="K256" s="53">
        <f t="shared" si="29"/>
        <v>5.238746634352749E-3</v>
      </c>
      <c r="L256" s="53">
        <f t="shared" si="30"/>
        <v>5.012343769105281E-3</v>
      </c>
      <c r="N256" s="19"/>
      <c r="O256" s="18"/>
    </row>
    <row r="257" spans="1:15" x14ac:dyDescent="0.25">
      <c r="A257" s="49">
        <v>41074</v>
      </c>
      <c r="B257" s="45">
        <v>3.0000000000000001E-3</v>
      </c>
      <c r="C257" s="45">
        <v>1.6399999999999998E-2</v>
      </c>
      <c r="D257" s="45">
        <v>5.04E-2</v>
      </c>
      <c r="E257" s="1"/>
      <c r="F257" s="83">
        <f t="shared" si="27"/>
        <v>105.37981059091356</v>
      </c>
      <c r="G257" s="83">
        <f t="shared" si="31"/>
        <v>112.49626006377915</v>
      </c>
      <c r="H257" s="83">
        <f t="shared" si="32"/>
        <v>84.129053785928932</v>
      </c>
      <c r="J257" s="53">
        <f t="shared" si="28"/>
        <v>0</v>
      </c>
      <c r="K257" s="53">
        <f t="shared" si="29"/>
        <v>-2.6198537155720514E-3</v>
      </c>
      <c r="L257" s="53">
        <f t="shared" si="30"/>
        <v>0</v>
      </c>
      <c r="N257" s="19"/>
      <c r="O257" s="18"/>
    </row>
    <row r="258" spans="1:15" x14ac:dyDescent="0.25">
      <c r="A258" s="49">
        <v>41075</v>
      </c>
      <c r="B258" s="45">
        <v>2.8999999999999998E-3</v>
      </c>
      <c r="C258" s="45">
        <v>1.6E-2</v>
      </c>
      <c r="D258" s="45">
        <v>5.0199999999999995E-2</v>
      </c>
      <c r="E258" s="1"/>
      <c r="F258" s="83">
        <f t="shared" si="27"/>
        <v>105.40040933350366</v>
      </c>
      <c r="G258" s="83">
        <f t="shared" si="31"/>
        <v>112.8899362907469</v>
      </c>
      <c r="H258" s="83">
        <f t="shared" si="32"/>
        <v>84.269808889374048</v>
      </c>
      <c r="J258" s="53">
        <f t="shared" si="28"/>
        <v>1.9545233099254271E-4</v>
      </c>
      <c r="K258" s="53">
        <f t="shared" si="29"/>
        <v>3.4933517108648861E-3</v>
      </c>
      <c r="L258" s="53">
        <f t="shared" si="30"/>
        <v>1.6716874922762194E-3</v>
      </c>
      <c r="N258" s="19"/>
      <c r="O258" s="18"/>
    </row>
    <row r="259" spans="1:15" x14ac:dyDescent="0.25">
      <c r="A259" s="49">
        <v>41078</v>
      </c>
      <c r="B259" s="45">
        <v>2.8999999999999998E-3</v>
      </c>
      <c r="C259" s="45">
        <v>1.5900000000000001E-2</v>
      </c>
      <c r="D259" s="45">
        <v>5.0099999999999999E-2</v>
      </c>
      <c r="E259" s="1"/>
      <c r="F259" s="83">
        <f t="shared" si="27"/>
        <v>105.40040933350366</v>
      </c>
      <c r="G259" s="83">
        <f t="shared" si="31"/>
        <v>112.98860055746687</v>
      </c>
      <c r="H259" s="83">
        <f t="shared" si="32"/>
        <v>84.340289050902044</v>
      </c>
      <c r="J259" s="53">
        <f t="shared" si="28"/>
        <v>0</v>
      </c>
      <c r="K259" s="53">
        <f t="shared" si="29"/>
        <v>8.7360467596073546E-4</v>
      </c>
      <c r="L259" s="53">
        <f t="shared" si="30"/>
        <v>8.3601357799996834E-4</v>
      </c>
      <c r="N259" s="19"/>
      <c r="O259" s="18"/>
    </row>
    <row r="260" spans="1:15" x14ac:dyDescent="0.25">
      <c r="A260" s="49">
        <v>41079</v>
      </c>
      <c r="B260" s="45">
        <v>3.0000000000000001E-3</v>
      </c>
      <c r="C260" s="45">
        <v>1.6399999999999998E-2</v>
      </c>
      <c r="D260" s="45">
        <v>5.0499999999999996E-2</v>
      </c>
      <c r="E260" s="1"/>
      <c r="F260" s="83">
        <f t="shared" si="27"/>
        <v>105.37981059091356</v>
      </c>
      <c r="G260" s="83">
        <f t="shared" si="31"/>
        <v>112.49626006377915</v>
      </c>
      <c r="H260" s="83">
        <f t="shared" si="32"/>
        <v>84.058778701129881</v>
      </c>
      <c r="J260" s="53">
        <f t="shared" si="28"/>
        <v>-1.9545233099248248E-4</v>
      </c>
      <c r="K260" s="53">
        <f t="shared" si="29"/>
        <v>-4.3669563868255368E-3</v>
      </c>
      <c r="L260" s="53">
        <f t="shared" si="30"/>
        <v>-3.3433749457234484E-3</v>
      </c>
      <c r="N260" s="19"/>
      <c r="O260" s="18"/>
    </row>
    <row r="261" spans="1:15" x14ac:dyDescent="0.25">
      <c r="A261" s="49">
        <v>41080</v>
      </c>
      <c r="B261" s="45">
        <v>3.2000000000000002E-3</v>
      </c>
      <c r="C261" s="45">
        <v>1.6500000000000001E-2</v>
      </c>
      <c r="D261" s="45">
        <v>5.0300000000000004E-2</v>
      </c>
      <c r="E261" s="1"/>
      <c r="F261" s="83">
        <f t="shared" si="27"/>
        <v>105.3386284163883</v>
      </c>
      <c r="G261" s="83">
        <f t="shared" si="31"/>
        <v>112.39808569463707</v>
      </c>
      <c r="H261" s="83">
        <f t="shared" si="32"/>
        <v>84.199397158209763</v>
      </c>
      <c r="J261" s="53">
        <f t="shared" si="28"/>
        <v>-3.9087395714961485E-4</v>
      </c>
      <c r="K261" s="53">
        <f t="shared" si="29"/>
        <v>-8.7307108631072224E-4</v>
      </c>
      <c r="L261" s="53">
        <f t="shared" si="30"/>
        <v>1.6714610044927529E-3</v>
      </c>
      <c r="N261" s="19"/>
      <c r="O261" s="18"/>
    </row>
    <row r="262" spans="1:15" x14ac:dyDescent="0.25">
      <c r="A262" s="49">
        <v>41081</v>
      </c>
      <c r="B262" s="45">
        <v>3.2000000000000002E-3</v>
      </c>
      <c r="C262" s="45">
        <v>1.6299999999999999E-2</v>
      </c>
      <c r="D262" s="45">
        <v>4.9800000000000004E-2</v>
      </c>
      <c r="E262" s="1"/>
      <c r="F262" s="83">
        <f t="shared" si="27"/>
        <v>105.3386284163883</v>
      </c>
      <c r="G262" s="83">
        <f t="shared" si="31"/>
        <v>112.59453220360322</v>
      </c>
      <c r="H262" s="83">
        <f t="shared" si="32"/>
        <v>84.552140833657759</v>
      </c>
      <c r="J262" s="53">
        <f t="shared" si="28"/>
        <v>0</v>
      </c>
      <c r="K262" s="53">
        <f t="shared" si="29"/>
        <v>1.7462489278212031E-3</v>
      </c>
      <c r="L262" s="53">
        <f t="shared" si="30"/>
        <v>4.180633769715867E-3</v>
      </c>
      <c r="N262" s="19"/>
      <c r="O262" s="18"/>
    </row>
    <row r="263" spans="1:15" x14ac:dyDescent="0.25">
      <c r="A263" s="49">
        <v>41082</v>
      </c>
      <c r="B263" s="45">
        <v>3.0999999999999999E-3</v>
      </c>
      <c r="C263" s="45">
        <v>1.6899999999999998E-2</v>
      </c>
      <c r="D263" s="45">
        <v>5.0499999999999996E-2</v>
      </c>
      <c r="E263" s="1"/>
      <c r="F263" s="83">
        <f t="shared" si="27"/>
        <v>105.3592169523822</v>
      </c>
      <c r="G263" s="83">
        <f t="shared" si="31"/>
        <v>112.0063638429951</v>
      </c>
      <c r="H263" s="83">
        <f t="shared" si="32"/>
        <v>84.058778701129881</v>
      </c>
      <c r="J263" s="53">
        <f t="shared" si="28"/>
        <v>1.9543186142581868E-4</v>
      </c>
      <c r="K263" s="53">
        <f t="shared" si="29"/>
        <v>-5.2374653482367139E-3</v>
      </c>
      <c r="L263" s="53">
        <f t="shared" si="30"/>
        <v>-5.8520947742087201E-3</v>
      </c>
      <c r="N263" s="19"/>
      <c r="O263" s="18"/>
    </row>
    <row r="264" spans="1:15" x14ac:dyDescent="0.25">
      <c r="A264" s="49">
        <v>41085</v>
      </c>
      <c r="B264" s="45">
        <v>3.0999999999999999E-3</v>
      </c>
      <c r="C264" s="45">
        <v>1.6299999999999999E-2</v>
      </c>
      <c r="D264" s="45">
        <v>4.99E-2</v>
      </c>
      <c r="E264" s="1"/>
      <c r="F264" s="83">
        <f t="shared" si="27"/>
        <v>105.3592169523822</v>
      </c>
      <c r="G264" s="83">
        <f t="shared" si="31"/>
        <v>112.59453220360322</v>
      </c>
      <c r="H264" s="83">
        <f t="shared" si="32"/>
        <v>84.481454951365876</v>
      </c>
      <c r="J264" s="53">
        <f t="shared" si="28"/>
        <v>0</v>
      </c>
      <c r="K264" s="53">
        <f t="shared" si="29"/>
        <v>5.2374653482366359E-3</v>
      </c>
      <c r="L264" s="53">
        <f t="shared" si="30"/>
        <v>5.0157416683788477E-3</v>
      </c>
      <c r="N264" s="19"/>
      <c r="O264" s="18"/>
    </row>
    <row r="265" spans="1:15" x14ac:dyDescent="0.25">
      <c r="A265" s="49">
        <v>41086</v>
      </c>
      <c r="B265" s="45">
        <v>3.0999999999999999E-3</v>
      </c>
      <c r="C265" s="45">
        <v>1.66E-2</v>
      </c>
      <c r="D265" s="45">
        <v>0.05</v>
      </c>
      <c r="E265" s="1"/>
      <c r="F265" s="83">
        <f t="shared" si="27"/>
        <v>105.3592169523822</v>
      </c>
      <c r="G265" s="83">
        <f t="shared" si="31"/>
        <v>112.30000899199399</v>
      </c>
      <c r="H265" s="83">
        <f t="shared" si="32"/>
        <v>84.410837714353221</v>
      </c>
      <c r="J265" s="53">
        <f t="shared" si="28"/>
        <v>0</v>
      </c>
      <c r="K265" s="53">
        <f t="shared" si="29"/>
        <v>-2.6192132402980501E-3</v>
      </c>
      <c r="L265" s="53">
        <f t="shared" si="30"/>
        <v>-8.3623994929865933E-4</v>
      </c>
      <c r="N265" s="19"/>
      <c r="O265" s="18"/>
    </row>
    <row r="266" spans="1:15" x14ac:dyDescent="0.25">
      <c r="A266" s="49">
        <v>41087</v>
      </c>
      <c r="B266" s="45">
        <v>3.0999999999999999E-3</v>
      </c>
      <c r="C266" s="45">
        <v>1.6500000000000001E-2</v>
      </c>
      <c r="D266" s="45">
        <v>0.05</v>
      </c>
      <c r="E266" s="1"/>
      <c r="F266" s="83">
        <f t="shared" si="27"/>
        <v>105.3592169523822</v>
      </c>
      <c r="G266" s="83">
        <f t="shared" si="31"/>
        <v>112.39808569463707</v>
      </c>
      <c r="H266" s="83">
        <f t="shared" si="32"/>
        <v>84.410837714353221</v>
      </c>
      <c r="J266" s="53">
        <f t="shared" si="28"/>
        <v>0</v>
      </c>
      <c r="K266" s="53">
        <f t="shared" si="29"/>
        <v>8.7296431247688318E-4</v>
      </c>
      <c r="L266" s="53">
        <f t="shared" si="30"/>
        <v>0</v>
      </c>
      <c r="N266" s="19"/>
      <c r="O266" s="18"/>
    </row>
    <row r="267" spans="1:15" x14ac:dyDescent="0.25">
      <c r="A267" s="49">
        <v>41088</v>
      </c>
      <c r="B267" s="45">
        <v>3.0999999999999999E-3</v>
      </c>
      <c r="C267" s="45">
        <v>1.6E-2</v>
      </c>
      <c r="D267" s="45">
        <v>4.9699999999999994E-2</v>
      </c>
      <c r="E267" s="1"/>
      <c r="F267" s="83">
        <f t="shared" si="27"/>
        <v>105.3592169523822</v>
      </c>
      <c r="G267" s="83">
        <f t="shared" si="31"/>
        <v>112.8899362907469</v>
      </c>
      <c r="H267" s="83">
        <f t="shared" si="32"/>
        <v>84.622895433025576</v>
      </c>
      <c r="J267" s="53">
        <f t="shared" si="28"/>
        <v>0</v>
      </c>
      <c r="K267" s="53">
        <f t="shared" si="29"/>
        <v>4.366422797175586E-3</v>
      </c>
      <c r="L267" s="53">
        <f t="shared" si="30"/>
        <v>2.5090592980761307E-3</v>
      </c>
      <c r="N267" s="19"/>
      <c r="O267" s="18"/>
    </row>
    <row r="268" spans="1:15" x14ac:dyDescent="0.25">
      <c r="A268" s="49">
        <v>41089</v>
      </c>
      <c r="B268" s="45">
        <v>3.3E-3</v>
      </c>
      <c r="C268" s="45">
        <v>1.67E-2</v>
      </c>
      <c r="D268" s="45">
        <v>5.0599999999999999E-2</v>
      </c>
      <c r="E268" s="1"/>
      <c r="F268" s="83">
        <f t="shared" si="27"/>
        <v>105.31804498140819</v>
      </c>
      <c r="G268" s="83">
        <f t="shared" si="31"/>
        <v>112.2020298517854</v>
      </c>
      <c r="H268" s="83">
        <f t="shared" si="32"/>
        <v>83.988571832490038</v>
      </c>
      <c r="J268" s="53">
        <f t="shared" si="28"/>
        <v>-3.9085348955301031E-4</v>
      </c>
      <c r="K268" s="53">
        <f t="shared" si="29"/>
        <v>-6.1122446296455754E-3</v>
      </c>
      <c r="L268" s="53">
        <f t="shared" si="30"/>
        <v>-7.5241216195883328E-3</v>
      </c>
      <c r="N268" s="19"/>
      <c r="O268" s="18"/>
    </row>
    <row r="269" spans="1:15" x14ac:dyDescent="0.25">
      <c r="A269" s="49">
        <v>41092</v>
      </c>
      <c r="B269" s="45">
        <v>3.0000000000000001E-3</v>
      </c>
      <c r="C269" s="45">
        <v>1.61E-2</v>
      </c>
      <c r="D269" s="45">
        <v>5.0099999999999999E-2</v>
      </c>
      <c r="E269" s="1"/>
      <c r="F269" s="83">
        <f t="shared" si="27"/>
        <v>105.37981059091356</v>
      </c>
      <c r="G269" s="83">
        <f t="shared" si="31"/>
        <v>112.79137021261118</v>
      </c>
      <c r="H269" s="83">
        <f t="shared" si="32"/>
        <v>84.340289050902044</v>
      </c>
      <c r="J269" s="53">
        <f t="shared" si="28"/>
        <v>5.8629558527677249E-4</v>
      </c>
      <c r="K269" s="53">
        <f t="shared" si="29"/>
        <v>5.238746634352749E-3</v>
      </c>
      <c r="L269" s="53">
        <f t="shared" si="30"/>
        <v>4.1789355481554932E-3</v>
      </c>
      <c r="N269" s="19"/>
      <c r="O269" s="18"/>
    </row>
    <row r="270" spans="1:15" x14ac:dyDescent="0.25">
      <c r="A270" s="49">
        <v>41093</v>
      </c>
      <c r="B270" s="45">
        <v>3.0000000000000001E-3</v>
      </c>
      <c r="C270" s="45">
        <v>1.6500000000000001E-2</v>
      </c>
      <c r="D270" s="45">
        <v>5.0599999999999999E-2</v>
      </c>
      <c r="E270" s="1"/>
      <c r="F270" s="83">
        <f t="shared" si="27"/>
        <v>105.37981059091356</v>
      </c>
      <c r="G270" s="83">
        <f t="shared" si="31"/>
        <v>112.39808569463707</v>
      </c>
      <c r="H270" s="83">
        <f t="shared" si="32"/>
        <v>83.988571832490038</v>
      </c>
      <c r="J270" s="53">
        <f t="shared" si="28"/>
        <v>0</v>
      </c>
      <c r="K270" s="53">
        <f t="shared" si="29"/>
        <v>-3.4929248018827578E-3</v>
      </c>
      <c r="L270" s="53">
        <f t="shared" si="30"/>
        <v>-4.1789355481555053E-3</v>
      </c>
      <c r="N270" s="19"/>
      <c r="O270" s="18"/>
    </row>
    <row r="271" spans="1:15" x14ac:dyDescent="0.25">
      <c r="A271" s="49">
        <v>41095</v>
      </c>
      <c r="B271" s="45">
        <v>2.8000000000000004E-3</v>
      </c>
      <c r="C271" s="45">
        <v>1.6200000000000003E-2</v>
      </c>
      <c r="D271" s="45">
        <v>5.0499999999999996E-2</v>
      </c>
      <c r="E271" s="1"/>
      <c r="F271" s="83">
        <f t="shared" si="27"/>
        <v>105.42101318167789</v>
      </c>
      <c r="G271" s="83">
        <f t="shared" si="31"/>
        <v>112.69290221840819</v>
      </c>
      <c r="H271" s="83">
        <f t="shared" si="32"/>
        <v>84.058778701129881</v>
      </c>
      <c r="J271" s="53">
        <f t="shared" si="28"/>
        <v>3.909148982593442E-4</v>
      </c>
      <c r="K271" s="53">
        <f t="shared" si="29"/>
        <v>2.6195335058887964E-3</v>
      </c>
      <c r="L271" s="53">
        <f t="shared" si="30"/>
        <v>8.3556060243193502E-4</v>
      </c>
      <c r="N271" s="19"/>
      <c r="O271" s="18"/>
    </row>
    <row r="272" spans="1:15" x14ac:dyDescent="0.25">
      <c r="A272" s="49">
        <v>41096</v>
      </c>
      <c r="B272" s="45">
        <v>2.7000000000000001E-3</v>
      </c>
      <c r="C272" s="45">
        <v>1.5700000000000002E-2</v>
      </c>
      <c r="D272" s="45">
        <v>4.9800000000000004E-2</v>
      </c>
      <c r="E272" s="1"/>
      <c r="F272" s="83">
        <f t="shared" si="27"/>
        <v>105.44162213695887</v>
      </c>
      <c r="G272" s="83">
        <f t="shared" si="31"/>
        <v>113.18622407585841</v>
      </c>
      <c r="H272" s="83">
        <f t="shared" si="32"/>
        <v>84.552140833657759</v>
      </c>
      <c r="J272" s="53">
        <f t="shared" si="28"/>
        <v>1.9547280451513125E-4</v>
      </c>
      <c r="K272" s="53">
        <f t="shared" si="29"/>
        <v>4.3680232867000096E-3</v>
      </c>
      <c r="L272" s="53">
        <f t="shared" si="30"/>
        <v>5.8520947742086698E-3</v>
      </c>
      <c r="N272" s="19"/>
      <c r="O272" s="18"/>
    </row>
    <row r="273" spans="1:15" x14ac:dyDescent="0.25">
      <c r="A273" s="49">
        <v>41099</v>
      </c>
      <c r="B273" s="45">
        <v>2.7000000000000001E-3</v>
      </c>
      <c r="C273" s="45">
        <v>1.5300000000000001E-2</v>
      </c>
      <c r="D273" s="45">
        <v>4.9400000000000006E-2</v>
      </c>
      <c r="E273" s="1"/>
      <c r="F273" s="83">
        <f t="shared" si="27"/>
        <v>105.44162213695887</v>
      </c>
      <c r="G273" s="83">
        <f t="shared" si="31"/>
        <v>113.58265399344238</v>
      </c>
      <c r="H273" s="83">
        <f t="shared" si="32"/>
        <v>84.835572252745024</v>
      </c>
      <c r="J273" s="53">
        <f t="shared" si="28"/>
        <v>0</v>
      </c>
      <c r="K273" s="53">
        <f t="shared" si="29"/>
        <v>3.4963379878363075E-3</v>
      </c>
      <c r="L273" s="53">
        <f t="shared" si="30"/>
        <v>3.3465436004012383E-3</v>
      </c>
      <c r="N273" s="19"/>
      <c r="O273" s="18"/>
    </row>
    <row r="274" spans="1:15" x14ac:dyDescent="0.25">
      <c r="A274" s="49">
        <v>41100</v>
      </c>
      <c r="B274" s="45">
        <v>2.7000000000000001E-3</v>
      </c>
      <c r="C274" s="45">
        <v>1.5300000000000001E-2</v>
      </c>
      <c r="D274" s="45">
        <v>4.9200000000000001E-2</v>
      </c>
      <c r="E274" s="1"/>
      <c r="F274" s="83">
        <f t="shared" si="27"/>
        <v>105.44162213695887</v>
      </c>
      <c r="G274" s="83">
        <f t="shared" si="31"/>
        <v>113.58265399344238</v>
      </c>
      <c r="H274" s="83">
        <f t="shared" si="32"/>
        <v>84.977701704455825</v>
      </c>
      <c r="J274" s="53">
        <f t="shared" si="28"/>
        <v>0</v>
      </c>
      <c r="K274" s="53">
        <f t="shared" si="29"/>
        <v>0</v>
      </c>
      <c r="L274" s="53">
        <f t="shared" si="30"/>
        <v>1.6739502347164553E-3</v>
      </c>
      <c r="N274" s="19"/>
      <c r="O274" s="18"/>
    </row>
    <row r="275" spans="1:15" x14ac:dyDescent="0.25">
      <c r="A275" s="49">
        <v>41101</v>
      </c>
      <c r="B275" s="45">
        <v>2.7000000000000001E-3</v>
      </c>
      <c r="C275" s="45">
        <v>1.54E-2</v>
      </c>
      <c r="D275" s="45">
        <v>4.9000000000000002E-2</v>
      </c>
      <c r="E275" s="1"/>
      <c r="F275" s="83">
        <f t="shared" si="27"/>
        <v>105.44162213695887</v>
      </c>
      <c r="G275" s="83">
        <f t="shared" si="31"/>
        <v>113.48339839091398</v>
      </c>
      <c r="H275" s="83">
        <f t="shared" si="32"/>
        <v>85.120107754354208</v>
      </c>
      <c r="J275" s="53">
        <f t="shared" si="28"/>
        <v>0</v>
      </c>
      <c r="K275" s="53">
        <f t="shared" si="29"/>
        <v>-8.7424436905406242E-4</v>
      </c>
      <c r="L275" s="53">
        <f t="shared" si="30"/>
        <v>1.6744023173789488E-3</v>
      </c>
      <c r="N275" s="19"/>
      <c r="O275" s="18"/>
    </row>
    <row r="276" spans="1:15" x14ac:dyDescent="0.25">
      <c r="A276" s="49">
        <v>41102</v>
      </c>
      <c r="B276" s="45">
        <v>2.5000000000000001E-3</v>
      </c>
      <c r="C276" s="45">
        <v>1.4999999999999999E-2</v>
      </c>
      <c r="D276" s="45">
        <v>4.87E-2</v>
      </c>
      <c r="E276" s="1"/>
      <c r="F276" s="83">
        <f t="shared" si="27"/>
        <v>105.4828553749434</v>
      </c>
      <c r="G276" s="83">
        <f t="shared" si="31"/>
        <v>113.88101477027513</v>
      </c>
      <c r="H276" s="83">
        <f t="shared" si="32"/>
        <v>85.334236718054001</v>
      </c>
      <c r="J276" s="53">
        <f t="shared" si="28"/>
        <v>3.9097632476023429E-4</v>
      </c>
      <c r="K276" s="53">
        <f t="shared" si="29"/>
        <v>3.4976167042168205E-3</v>
      </c>
      <c r="L276" s="53">
        <f t="shared" si="30"/>
        <v>2.5124507914619119E-3</v>
      </c>
      <c r="N276" s="19"/>
      <c r="O276" s="18"/>
    </row>
    <row r="277" spans="1:15" x14ac:dyDescent="0.25">
      <c r="A277" s="49">
        <v>41103</v>
      </c>
      <c r="B277" s="45">
        <v>2.5000000000000001E-3</v>
      </c>
      <c r="C277" s="45">
        <v>1.52E-2</v>
      </c>
      <c r="D277" s="45">
        <v>4.8899999999999999E-2</v>
      </c>
      <c r="E277" s="1"/>
      <c r="F277" s="83">
        <f t="shared" si="27"/>
        <v>105.4828553749434</v>
      </c>
      <c r="G277" s="83">
        <f t="shared" si="31"/>
        <v>113.68200852042681</v>
      </c>
      <c r="H277" s="83">
        <f t="shared" si="32"/>
        <v>85.191414684559405</v>
      </c>
      <c r="J277" s="53">
        <f t="shared" si="28"/>
        <v>0</v>
      </c>
      <c r="K277" s="53">
        <f t="shared" si="29"/>
        <v>-1.7490214157101192E-3</v>
      </c>
      <c r="L277" s="53">
        <f t="shared" si="30"/>
        <v>-1.6750801502898372E-3</v>
      </c>
      <c r="N277" s="19"/>
      <c r="O277" s="18"/>
    </row>
    <row r="278" spans="1:15" x14ac:dyDescent="0.25">
      <c r="A278" s="49">
        <v>41106</v>
      </c>
      <c r="B278" s="45">
        <v>2.3999999999999998E-3</v>
      </c>
      <c r="C278" s="45">
        <v>1.4999999999999999E-2</v>
      </c>
      <c r="D278" s="45">
        <v>4.8499999999999995E-2</v>
      </c>
      <c r="E278" s="1"/>
      <c r="F278" s="83">
        <f t="shared" si="27"/>
        <v>105.50347966069779</v>
      </c>
      <c r="G278" s="83">
        <f t="shared" si="31"/>
        <v>113.88101477027513</v>
      </c>
      <c r="H278" s="83">
        <f t="shared" si="32"/>
        <v>85.477336800025952</v>
      </c>
      <c r="J278" s="53">
        <f t="shared" si="28"/>
        <v>1.9550352222205919E-4</v>
      </c>
      <c r="K278" s="53">
        <f t="shared" si="29"/>
        <v>1.7490214157101908E-3</v>
      </c>
      <c r="L278" s="53">
        <f t="shared" si="30"/>
        <v>3.3506119951521888E-3</v>
      </c>
      <c r="N278" s="19"/>
      <c r="O278" s="18"/>
    </row>
    <row r="279" spans="1:15" x14ac:dyDescent="0.25">
      <c r="A279" s="49">
        <v>41107</v>
      </c>
      <c r="B279" s="45">
        <v>2.5000000000000001E-3</v>
      </c>
      <c r="C279" s="45">
        <v>1.5300000000000001E-2</v>
      </c>
      <c r="D279" s="45">
        <v>4.8799999999999996E-2</v>
      </c>
      <c r="E279" s="1"/>
      <c r="F279" s="83">
        <f t="shared" si="27"/>
        <v>105.4828553749434</v>
      </c>
      <c r="G279" s="83">
        <f t="shared" si="31"/>
        <v>113.58265399344238</v>
      </c>
      <c r="H279" s="83">
        <f t="shared" si="32"/>
        <v>85.262790981594577</v>
      </c>
      <c r="J279" s="53">
        <f t="shared" si="28"/>
        <v>-1.9550352222196354E-4</v>
      </c>
      <c r="K279" s="53">
        <f t="shared" si="29"/>
        <v>-2.6233723351627991E-3</v>
      </c>
      <c r="L279" s="53">
        <f t="shared" si="30"/>
        <v>-2.5131283915291853E-3</v>
      </c>
      <c r="N279" s="19"/>
      <c r="O279" s="18"/>
    </row>
    <row r="280" spans="1:15" x14ac:dyDescent="0.25">
      <c r="A280" s="49">
        <v>41108</v>
      </c>
      <c r="B280" s="45">
        <v>2.2000000000000001E-3</v>
      </c>
      <c r="C280" s="45">
        <v>1.52E-2</v>
      </c>
      <c r="D280" s="45">
        <v>4.8499999999999995E-2</v>
      </c>
      <c r="E280" s="1"/>
      <c r="F280" s="83">
        <f t="shared" si="27"/>
        <v>105.54474357336123</v>
      </c>
      <c r="G280" s="83">
        <f t="shared" si="31"/>
        <v>113.68200852042681</v>
      </c>
      <c r="H280" s="83">
        <f t="shared" si="32"/>
        <v>85.477336800025952</v>
      </c>
      <c r="J280" s="53">
        <f t="shared" si="28"/>
        <v>5.8654129128645177E-4</v>
      </c>
      <c r="K280" s="53">
        <f t="shared" si="29"/>
        <v>8.7435091945269278E-4</v>
      </c>
      <c r="L280" s="53">
        <f t="shared" si="30"/>
        <v>2.5131283915292967E-3</v>
      </c>
      <c r="N280" s="19"/>
      <c r="O280" s="18"/>
    </row>
    <row r="281" spans="1:15" x14ac:dyDescent="0.25">
      <c r="A281" s="49">
        <v>41109</v>
      </c>
      <c r="B281" s="45">
        <v>2.2000000000000001E-3</v>
      </c>
      <c r="C281" s="45">
        <v>1.54E-2</v>
      </c>
      <c r="D281" s="45">
        <v>4.8799999999999996E-2</v>
      </c>
      <c r="E281" s="1"/>
      <c r="F281" s="83">
        <f t="shared" si="27"/>
        <v>105.54474357336123</v>
      </c>
      <c r="G281" s="83">
        <f t="shared" si="31"/>
        <v>113.48339839091398</v>
      </c>
      <c r="H281" s="83">
        <f t="shared" si="32"/>
        <v>85.262790981594577</v>
      </c>
      <c r="J281" s="53">
        <f t="shared" si="28"/>
        <v>0</v>
      </c>
      <c r="K281" s="53">
        <f t="shared" si="29"/>
        <v>-1.748595288506767E-3</v>
      </c>
      <c r="L281" s="53">
        <f t="shared" si="30"/>
        <v>-2.5131283915291853E-3</v>
      </c>
      <c r="N281" s="19"/>
      <c r="O281" s="18"/>
    </row>
    <row r="282" spans="1:15" x14ac:dyDescent="0.25">
      <c r="A282" s="49">
        <v>41110</v>
      </c>
      <c r="B282" s="45">
        <v>2.2000000000000001E-3</v>
      </c>
      <c r="C282" s="45">
        <v>1.49E-2</v>
      </c>
      <c r="D282" s="45">
        <v>4.8000000000000001E-2</v>
      </c>
      <c r="E282" s="1"/>
      <c r="F282" s="83">
        <f t="shared" si="27"/>
        <v>105.54474357336123</v>
      </c>
      <c r="G282" s="83">
        <f t="shared" si="31"/>
        <v>113.98066670469278</v>
      </c>
      <c r="H282" s="83">
        <f t="shared" si="32"/>
        <v>85.836307291979281</v>
      </c>
      <c r="J282" s="53">
        <f t="shared" si="28"/>
        <v>0</v>
      </c>
      <c r="K282" s="53">
        <f t="shared" si="29"/>
        <v>4.372287163293658E-3</v>
      </c>
      <c r="L282" s="53">
        <f t="shared" si="30"/>
        <v>6.7039331489012902E-3</v>
      </c>
      <c r="N282" s="19"/>
      <c r="O282" s="18"/>
    </row>
    <row r="283" spans="1:15" x14ac:dyDescent="0.25">
      <c r="A283" s="49">
        <v>41113</v>
      </c>
      <c r="B283" s="45">
        <v>2.2000000000000001E-3</v>
      </c>
      <c r="C283" s="45">
        <v>1.47E-2</v>
      </c>
      <c r="D283" s="45">
        <v>4.7800000000000002E-2</v>
      </c>
      <c r="E283" s="1"/>
      <c r="F283" s="83">
        <f t="shared" si="27"/>
        <v>105.54474357336123</v>
      </c>
      <c r="G283" s="83">
        <f t="shared" si="31"/>
        <v>114.1802687222947</v>
      </c>
      <c r="H283" s="83">
        <f t="shared" si="32"/>
        <v>85.980385138202593</v>
      </c>
      <c r="J283" s="53">
        <f t="shared" si="28"/>
        <v>0</v>
      </c>
      <c r="K283" s="53">
        <f t="shared" si="29"/>
        <v>1.7496603276865737E-3</v>
      </c>
      <c r="L283" s="53">
        <f t="shared" si="30"/>
        <v>1.6771115536697336E-3</v>
      </c>
      <c r="N283" s="19"/>
      <c r="O283" s="18"/>
    </row>
    <row r="284" spans="1:15" x14ac:dyDescent="0.25">
      <c r="A284" s="49">
        <v>41114</v>
      </c>
      <c r="B284" s="45">
        <v>2.2000000000000001E-3</v>
      </c>
      <c r="C284" s="45">
        <v>1.44E-2</v>
      </c>
      <c r="D284" s="45">
        <v>4.7300000000000002E-2</v>
      </c>
      <c r="E284" s="1"/>
      <c r="F284" s="83">
        <f t="shared" si="27"/>
        <v>105.54474357336123</v>
      </c>
      <c r="G284" s="83">
        <f t="shared" si="31"/>
        <v>114.48041871353074</v>
      </c>
      <c r="H284" s="83">
        <f t="shared" si="32"/>
        <v>86.34180901264601</v>
      </c>
      <c r="J284" s="53">
        <f t="shared" si="28"/>
        <v>0</v>
      </c>
      <c r="K284" s="53">
        <f t="shared" si="29"/>
        <v>2.6252887367002012E-3</v>
      </c>
      <c r="L284" s="53">
        <f t="shared" si="30"/>
        <v>4.1947516533242532E-3</v>
      </c>
      <c r="N284" s="19"/>
      <c r="O284" s="18"/>
    </row>
    <row r="285" spans="1:15" x14ac:dyDescent="0.25">
      <c r="A285" s="49">
        <v>41115</v>
      </c>
      <c r="B285" s="45">
        <v>2.2000000000000001E-3</v>
      </c>
      <c r="C285" s="45">
        <v>1.43E-2</v>
      </c>
      <c r="D285" s="45">
        <v>4.7300000000000002E-2</v>
      </c>
      <c r="E285" s="1"/>
      <c r="F285" s="83">
        <f t="shared" si="27"/>
        <v>105.54474357336123</v>
      </c>
      <c r="G285" s="83">
        <f t="shared" si="31"/>
        <v>114.58066832684726</v>
      </c>
      <c r="H285" s="83">
        <f t="shared" si="32"/>
        <v>86.34180901264601</v>
      </c>
      <c r="J285" s="53">
        <f t="shared" si="28"/>
        <v>0</v>
      </c>
      <c r="K285" s="53">
        <f t="shared" si="29"/>
        <v>8.7530903666330716E-4</v>
      </c>
      <c r="L285" s="53">
        <f t="shared" si="30"/>
        <v>0</v>
      </c>
      <c r="N285" s="19"/>
      <c r="O285" s="18"/>
    </row>
    <row r="286" spans="1:15" x14ac:dyDescent="0.25">
      <c r="A286" s="49">
        <v>41116</v>
      </c>
      <c r="B286" s="45">
        <v>2.3E-3</v>
      </c>
      <c r="C286" s="45">
        <v>1.4499999999999999E-2</v>
      </c>
      <c r="D286" s="45">
        <v>4.7500000000000001E-2</v>
      </c>
      <c r="E286" s="1"/>
      <c r="F286" s="83">
        <f t="shared" si="27"/>
        <v>105.52410905966086</v>
      </c>
      <c r="G286" s="83">
        <f t="shared" si="31"/>
        <v>114.38026897934877</v>
      </c>
      <c r="H286" s="83">
        <f t="shared" si="32"/>
        <v>86.197028364953383</v>
      </c>
      <c r="J286" s="53">
        <f t="shared" si="28"/>
        <v>-1.9552400563797282E-4</v>
      </c>
      <c r="K286" s="53">
        <f t="shared" si="29"/>
        <v>-1.7505116901577042E-3</v>
      </c>
      <c r="L286" s="53">
        <f t="shared" si="30"/>
        <v>-1.678238753363352E-3</v>
      </c>
      <c r="N286" s="19"/>
      <c r="O286" s="18"/>
    </row>
    <row r="287" spans="1:15" x14ac:dyDescent="0.25">
      <c r="A287" s="49">
        <v>41117</v>
      </c>
      <c r="B287" s="45">
        <v>2.5000000000000001E-3</v>
      </c>
      <c r="C287" s="45">
        <v>1.5800000000000002E-2</v>
      </c>
      <c r="D287" s="45">
        <v>4.87E-2</v>
      </c>
      <c r="E287" s="1"/>
      <c r="F287" s="83">
        <f t="shared" si="27"/>
        <v>105.4828553749434</v>
      </c>
      <c r="G287" s="83">
        <f t="shared" si="31"/>
        <v>113.08736311754161</v>
      </c>
      <c r="H287" s="83">
        <f t="shared" si="32"/>
        <v>85.334236718054001</v>
      </c>
      <c r="J287" s="53">
        <f t="shared" si="28"/>
        <v>-3.9101728564852855E-4</v>
      </c>
      <c r="K287" s="53">
        <f t="shared" si="29"/>
        <v>-1.136794517440857E-2</v>
      </c>
      <c r="L287" s="53">
        <f t="shared" si="30"/>
        <v>-1.0059961055865116E-2</v>
      </c>
      <c r="N287" s="19"/>
      <c r="O287" s="18"/>
    </row>
    <row r="288" spans="1:15" x14ac:dyDescent="0.25">
      <c r="A288" s="49">
        <v>41120</v>
      </c>
      <c r="B288" s="45">
        <v>2.3E-3</v>
      </c>
      <c r="C288" s="45">
        <v>1.5300000000000001E-2</v>
      </c>
      <c r="D288" s="45">
        <v>4.7899999999999998E-2</v>
      </c>
      <c r="E288" s="1"/>
      <c r="F288" s="83">
        <f t="shared" ref="F288:F351" si="33">SUM(($D$4/B288)*(1-(1+(B288/2))^(-2*F$30)), 1/((1+B288/2)^(2*F$30)))*100</f>
        <v>105.52410905966086</v>
      </c>
      <c r="G288" s="83">
        <f t="shared" si="31"/>
        <v>113.58265399344238</v>
      </c>
      <c r="H288" s="83">
        <f t="shared" si="32"/>
        <v>85.908311166891352</v>
      </c>
      <c r="J288" s="53">
        <f t="shared" si="28"/>
        <v>3.9101728564850513E-4</v>
      </c>
      <c r="K288" s="53">
        <f t="shared" si="29"/>
        <v>4.3701559692765988E-3</v>
      </c>
      <c r="L288" s="53">
        <f t="shared" si="30"/>
        <v>6.7048359948430449E-3</v>
      </c>
      <c r="N288" s="19"/>
      <c r="O288" s="18"/>
    </row>
    <row r="289" spans="1:15" x14ac:dyDescent="0.25">
      <c r="A289" s="49">
        <v>41121</v>
      </c>
      <c r="B289" s="45">
        <v>2.3E-3</v>
      </c>
      <c r="C289" s="45">
        <v>1.5100000000000001E-2</v>
      </c>
      <c r="D289" s="45">
        <v>4.7800000000000002E-2</v>
      </c>
      <c r="E289" s="1"/>
      <c r="F289" s="83">
        <f t="shared" si="33"/>
        <v>105.52410905966086</v>
      </c>
      <c r="G289" s="83">
        <f t="shared" si="31"/>
        <v>113.78146207746498</v>
      </c>
      <c r="H289" s="83">
        <f t="shared" si="32"/>
        <v>85.980385138202593</v>
      </c>
      <c r="J289" s="53">
        <f t="shared" si="28"/>
        <v>0</v>
      </c>
      <c r="K289" s="53">
        <f t="shared" si="29"/>
        <v>1.7488083707017962E-3</v>
      </c>
      <c r="L289" s="53">
        <f t="shared" si="30"/>
        <v>8.3861216106104804E-4</v>
      </c>
      <c r="N289" s="19"/>
      <c r="O289" s="18"/>
    </row>
    <row r="290" spans="1:15" x14ac:dyDescent="0.25">
      <c r="A290" s="49">
        <v>41122</v>
      </c>
      <c r="B290" s="45">
        <v>2.3999999999999998E-3</v>
      </c>
      <c r="C290" s="45">
        <v>1.5600000000000001E-2</v>
      </c>
      <c r="D290" s="45">
        <v>4.82E-2</v>
      </c>
      <c r="E290" s="1"/>
      <c r="F290" s="83">
        <f t="shared" si="33"/>
        <v>105.50347966069779</v>
      </c>
      <c r="G290" s="83">
        <f t="shared" si="31"/>
        <v>113.28518353742373</v>
      </c>
      <c r="H290" s="83">
        <f t="shared" si="32"/>
        <v>85.692509538152109</v>
      </c>
      <c r="J290" s="53">
        <f t="shared" si="28"/>
        <v>-1.9551376342660874E-4</v>
      </c>
      <c r="K290" s="53">
        <f t="shared" si="29"/>
        <v>-4.3712217522795197E-3</v>
      </c>
      <c r="L290" s="53">
        <f t="shared" si="30"/>
        <v>-3.3537719559446851E-3</v>
      </c>
      <c r="N290" s="19"/>
      <c r="O290" s="18"/>
    </row>
    <row r="291" spans="1:15" x14ac:dyDescent="0.25">
      <c r="A291" s="49">
        <v>41123</v>
      </c>
      <c r="B291" s="45">
        <v>2.3999999999999998E-3</v>
      </c>
      <c r="C291" s="45">
        <v>1.5100000000000001E-2</v>
      </c>
      <c r="D291" s="45">
        <v>4.7500000000000001E-2</v>
      </c>
      <c r="E291" s="1"/>
      <c r="F291" s="83">
        <f t="shared" si="33"/>
        <v>105.50347966069779</v>
      </c>
      <c r="G291" s="83">
        <f t="shared" si="31"/>
        <v>113.78146207746498</v>
      </c>
      <c r="H291" s="83">
        <f t="shared" si="32"/>
        <v>86.197028364953383</v>
      </c>
      <c r="J291" s="53">
        <f t="shared" si="28"/>
        <v>0</v>
      </c>
      <c r="K291" s="53">
        <f t="shared" si="29"/>
        <v>4.3712217522795856E-3</v>
      </c>
      <c r="L291" s="53">
        <f t="shared" si="30"/>
        <v>5.870284855905716E-3</v>
      </c>
      <c r="N291" s="19"/>
      <c r="O291" s="18"/>
    </row>
    <row r="292" spans="1:15" x14ac:dyDescent="0.25">
      <c r="A292" s="49">
        <v>41124</v>
      </c>
      <c r="B292" s="45">
        <v>2.3999999999999998E-3</v>
      </c>
      <c r="C292" s="45">
        <v>1.6E-2</v>
      </c>
      <c r="D292" s="45">
        <v>4.8600000000000004E-2</v>
      </c>
      <c r="E292" s="1"/>
      <c r="F292" s="83">
        <f t="shared" si="33"/>
        <v>105.50347966069779</v>
      </c>
      <c r="G292" s="83">
        <f t="shared" si="31"/>
        <v>112.8899362907469</v>
      </c>
      <c r="H292" s="83">
        <f t="shared" si="32"/>
        <v>85.405751966612826</v>
      </c>
      <c r="J292" s="53">
        <f t="shared" si="28"/>
        <v>0</v>
      </c>
      <c r="K292" s="53">
        <f t="shared" si="29"/>
        <v>-7.866280353951512E-3</v>
      </c>
      <c r="L292" s="53">
        <f t="shared" si="30"/>
        <v>-9.2222515855534815E-3</v>
      </c>
      <c r="N292" s="19"/>
      <c r="O292" s="18"/>
    </row>
    <row r="293" spans="1:15" x14ac:dyDescent="0.25">
      <c r="A293" s="49">
        <v>41127</v>
      </c>
      <c r="B293" s="45">
        <v>2.3999999999999998E-3</v>
      </c>
      <c r="C293" s="45">
        <v>1.5900000000000001E-2</v>
      </c>
      <c r="D293" s="45">
        <v>4.8300000000000003E-2</v>
      </c>
      <c r="E293" s="1"/>
      <c r="F293" s="83">
        <f t="shared" si="33"/>
        <v>105.50347966069779</v>
      </c>
      <c r="G293" s="83">
        <f t="shared" si="31"/>
        <v>112.98860055746687</v>
      </c>
      <c r="H293" s="83">
        <f t="shared" si="32"/>
        <v>85.620715512839169</v>
      </c>
      <c r="J293" s="53">
        <f t="shared" si="28"/>
        <v>0</v>
      </c>
      <c r="K293" s="53">
        <f t="shared" si="29"/>
        <v>8.7360467596073546E-4</v>
      </c>
      <c r="L293" s="53">
        <f t="shared" si="30"/>
        <v>2.5138057587760576E-3</v>
      </c>
      <c r="N293" s="19"/>
      <c r="O293" s="18"/>
    </row>
    <row r="294" spans="1:15" x14ac:dyDescent="0.25">
      <c r="A294" s="49">
        <v>41128</v>
      </c>
      <c r="B294" s="45">
        <v>2.7000000000000001E-3</v>
      </c>
      <c r="C294" s="45">
        <v>1.66E-2</v>
      </c>
      <c r="D294" s="45">
        <v>4.9000000000000002E-2</v>
      </c>
      <c r="E294" s="1"/>
      <c r="F294" s="83">
        <f t="shared" si="33"/>
        <v>105.44162213695887</v>
      </c>
      <c r="G294" s="83">
        <f t="shared" si="31"/>
        <v>112.30000899199399</v>
      </c>
      <c r="H294" s="83">
        <f t="shared" si="32"/>
        <v>85.120107754354208</v>
      </c>
      <c r="J294" s="53">
        <f t="shared" si="28"/>
        <v>-5.8647984698213676E-4</v>
      </c>
      <c r="K294" s="53">
        <f t="shared" si="29"/>
        <v>-6.1129917856131985E-3</v>
      </c>
      <c r="L294" s="53">
        <f t="shared" si="30"/>
        <v>-5.8639660205495065E-3</v>
      </c>
      <c r="N294" s="19"/>
      <c r="O294" s="18"/>
    </row>
    <row r="295" spans="1:15" x14ac:dyDescent="0.25">
      <c r="A295" s="49">
        <v>41129</v>
      </c>
      <c r="B295" s="45">
        <v>2.8999999999999998E-3</v>
      </c>
      <c r="C295" s="45">
        <v>1.6799999999999999E-2</v>
      </c>
      <c r="D295" s="45">
        <v>4.9100000000000005E-2</v>
      </c>
      <c r="E295" s="1"/>
      <c r="F295" s="83">
        <f t="shared" si="33"/>
        <v>105.40040933350366</v>
      </c>
      <c r="G295" s="83">
        <f t="shared" si="31"/>
        <v>112.10414817006271</v>
      </c>
      <c r="H295" s="83">
        <f t="shared" si="32"/>
        <v>85.048870118464407</v>
      </c>
      <c r="J295" s="53">
        <f t="shared" ref="J295:J358" si="34">LN(F295/F294)</f>
        <v>-3.9093537178199139E-4</v>
      </c>
      <c r="K295" s="53">
        <f t="shared" ref="K295:K358" si="35">LN(G295/G294)</f>
        <v>-1.7456082288580138E-3</v>
      </c>
      <c r="L295" s="53">
        <f t="shared" ref="L295:L358" si="36">LN(H295/H294)</f>
        <v>-8.3725765931917163E-4</v>
      </c>
      <c r="N295" s="19"/>
      <c r="O295" s="18"/>
    </row>
    <row r="296" spans="1:15" x14ac:dyDescent="0.25">
      <c r="A296" s="49">
        <v>41130</v>
      </c>
      <c r="B296" s="45">
        <v>2.8999999999999998E-3</v>
      </c>
      <c r="C296" s="45">
        <v>1.6899999999999998E-2</v>
      </c>
      <c r="D296" s="45">
        <v>4.9200000000000001E-2</v>
      </c>
      <c r="E296" s="1"/>
      <c r="F296" s="83">
        <f t="shared" si="33"/>
        <v>105.40040933350366</v>
      </c>
      <c r="G296" s="83">
        <f t="shared" si="31"/>
        <v>112.0063638429951</v>
      </c>
      <c r="H296" s="83">
        <f t="shared" si="32"/>
        <v>84.977701704455825</v>
      </c>
      <c r="J296" s="53">
        <f t="shared" si="34"/>
        <v>0</v>
      </c>
      <c r="K296" s="53">
        <f t="shared" si="35"/>
        <v>-8.726438790805334E-4</v>
      </c>
      <c r="L296" s="53">
        <f t="shared" si="36"/>
        <v>-8.3714465805976061E-4</v>
      </c>
      <c r="N296" s="19"/>
      <c r="O296" s="18"/>
    </row>
    <row r="297" spans="1:15" x14ac:dyDescent="0.25">
      <c r="A297" s="49">
        <v>41131</v>
      </c>
      <c r="B297" s="45">
        <v>2.7000000000000001E-3</v>
      </c>
      <c r="C297" s="45">
        <v>1.6500000000000001E-2</v>
      </c>
      <c r="D297" s="45">
        <v>4.8799999999999996E-2</v>
      </c>
      <c r="E297" s="1"/>
      <c r="F297" s="83">
        <f t="shared" si="33"/>
        <v>105.44162213695887</v>
      </c>
      <c r="G297" s="83">
        <f t="shared" si="31"/>
        <v>112.39808569463707</v>
      </c>
      <c r="H297" s="83">
        <f t="shared" si="32"/>
        <v>85.262790981594577</v>
      </c>
      <c r="J297" s="53">
        <f t="shared" si="34"/>
        <v>3.9093537178197209E-4</v>
      </c>
      <c r="K297" s="53">
        <f t="shared" si="35"/>
        <v>3.4912164204155749E-3</v>
      </c>
      <c r="L297" s="53">
        <f t="shared" si="36"/>
        <v>3.3492565621740288E-3</v>
      </c>
      <c r="N297" s="19"/>
      <c r="O297" s="18"/>
    </row>
    <row r="298" spans="1:15" x14ac:dyDescent="0.25">
      <c r="A298" s="49">
        <v>41134</v>
      </c>
      <c r="B298" s="45">
        <v>2.7000000000000001E-3</v>
      </c>
      <c r="C298" s="45">
        <v>1.6500000000000001E-2</v>
      </c>
      <c r="D298" s="45">
        <v>4.8899999999999999E-2</v>
      </c>
      <c r="E298" s="1"/>
      <c r="F298" s="83">
        <f t="shared" si="33"/>
        <v>105.44162213695887</v>
      </c>
      <c r="G298" s="83">
        <f t="shared" si="31"/>
        <v>112.39808569463707</v>
      </c>
      <c r="H298" s="83">
        <f t="shared" si="32"/>
        <v>85.191414684559405</v>
      </c>
      <c r="J298" s="53">
        <f t="shared" si="34"/>
        <v>0</v>
      </c>
      <c r="K298" s="53">
        <f t="shared" si="35"/>
        <v>0</v>
      </c>
      <c r="L298" s="53">
        <f t="shared" si="36"/>
        <v>-8.3748360362298339E-4</v>
      </c>
      <c r="N298" s="19"/>
      <c r="O298" s="18"/>
    </row>
    <row r="299" spans="1:15" x14ac:dyDescent="0.25">
      <c r="A299" s="49">
        <v>41135</v>
      </c>
      <c r="B299" s="45">
        <v>2.7000000000000001E-3</v>
      </c>
      <c r="C299" s="45">
        <v>1.7299999999999999E-2</v>
      </c>
      <c r="D299" s="45">
        <v>4.9800000000000004E-2</v>
      </c>
      <c r="E299" s="1"/>
      <c r="F299" s="83">
        <f t="shared" si="33"/>
        <v>105.44162213695887</v>
      </c>
      <c r="G299" s="83">
        <f t="shared" si="31"/>
        <v>111.616198008727</v>
      </c>
      <c r="H299" s="83">
        <f t="shared" si="32"/>
        <v>84.552140833657759</v>
      </c>
      <c r="J299" s="53">
        <f t="shared" si="34"/>
        <v>0</v>
      </c>
      <c r="K299" s="53">
        <f t="shared" si="35"/>
        <v>-6.9807232657614201E-3</v>
      </c>
      <c r="L299" s="53">
        <f t="shared" si="36"/>
        <v>-7.5322667936688573E-3</v>
      </c>
      <c r="N299" s="19"/>
      <c r="O299" s="18"/>
    </row>
    <row r="300" spans="1:15" x14ac:dyDescent="0.25">
      <c r="A300" s="49">
        <v>41136</v>
      </c>
      <c r="B300" s="45">
        <v>2.7000000000000001E-3</v>
      </c>
      <c r="C300" s="45">
        <v>1.8000000000000002E-2</v>
      </c>
      <c r="D300" s="45">
        <v>5.0700000000000002E-2</v>
      </c>
      <c r="E300" s="1"/>
      <c r="F300" s="83">
        <f t="shared" si="33"/>
        <v>105.44162213695887</v>
      </c>
      <c r="G300" s="83">
        <f t="shared" si="31"/>
        <v>110.93713207325142</v>
      </c>
      <c r="H300" s="83">
        <f t="shared" si="32"/>
        <v>83.918433108765598</v>
      </c>
      <c r="J300" s="53">
        <f t="shared" si="34"/>
        <v>0</v>
      </c>
      <c r="K300" s="53">
        <f t="shared" si="35"/>
        <v>-6.1025197208628527E-3</v>
      </c>
      <c r="L300" s="53">
        <f t="shared" si="36"/>
        <v>-7.5231026866389387E-3</v>
      </c>
      <c r="N300" s="19"/>
      <c r="O300" s="18"/>
    </row>
    <row r="301" spans="1:15" x14ac:dyDescent="0.25">
      <c r="A301" s="49">
        <v>41137</v>
      </c>
      <c r="B301" s="45">
        <v>2.8999999999999998E-3</v>
      </c>
      <c r="C301" s="45">
        <v>1.83E-2</v>
      </c>
      <c r="D301" s="45">
        <v>5.0900000000000001E-2</v>
      </c>
      <c r="E301" s="1"/>
      <c r="F301" s="83">
        <f t="shared" si="33"/>
        <v>105.40040933350366</v>
      </c>
      <c r="G301" s="83">
        <f t="shared" si="31"/>
        <v>110.64754763416147</v>
      </c>
      <c r="H301" s="83">
        <f t="shared" si="32"/>
        <v>83.778359811479589</v>
      </c>
      <c r="J301" s="53">
        <f t="shared" si="34"/>
        <v>-3.9093537178199139E-4</v>
      </c>
      <c r="K301" s="53">
        <f t="shared" si="35"/>
        <v>-2.6137601600991402E-3</v>
      </c>
      <c r="L301" s="53">
        <f t="shared" si="36"/>
        <v>-1.6705546650311299E-3</v>
      </c>
      <c r="N301" s="19"/>
      <c r="O301" s="18"/>
    </row>
    <row r="302" spans="1:15" x14ac:dyDescent="0.25">
      <c r="A302" s="49">
        <v>41138</v>
      </c>
      <c r="B302" s="45">
        <v>2.8999999999999998E-3</v>
      </c>
      <c r="C302" s="45">
        <v>1.8100000000000002E-2</v>
      </c>
      <c r="D302" s="45">
        <v>5.0599999999999999E-2</v>
      </c>
      <c r="E302" s="1"/>
      <c r="F302" s="83">
        <f t="shared" si="33"/>
        <v>105.40040933350366</v>
      </c>
      <c r="G302" s="83">
        <f t="shared" si="31"/>
        <v>110.84050794554052</v>
      </c>
      <c r="H302" s="83">
        <f t="shared" si="32"/>
        <v>83.988571832490038</v>
      </c>
      <c r="J302" s="53">
        <f t="shared" si="34"/>
        <v>0</v>
      </c>
      <c r="K302" s="53">
        <f t="shared" si="35"/>
        <v>1.7423996945773622E-3</v>
      </c>
      <c r="L302" s="53">
        <f t="shared" si="36"/>
        <v>2.5060019750292204E-3</v>
      </c>
      <c r="N302" s="19"/>
      <c r="O302" s="18"/>
    </row>
    <row r="303" spans="1:15" x14ac:dyDescent="0.25">
      <c r="A303" s="49">
        <v>41141</v>
      </c>
      <c r="B303" s="45">
        <v>2.8999999999999998E-3</v>
      </c>
      <c r="C303" s="45">
        <v>1.8200000000000001E-2</v>
      </c>
      <c r="D303" s="45">
        <v>5.0499999999999996E-2</v>
      </c>
      <c r="E303" s="1"/>
      <c r="F303" s="83">
        <f t="shared" si="33"/>
        <v>105.40040933350366</v>
      </c>
      <c r="G303" s="83">
        <f t="shared" ref="G303:G366" si="37">SUM(($D$4/C303)*(1-(1+(C303/2))^(-2*G$30)), 1/((1+C303/2)^(2*G$30)))*100</f>
        <v>110.74397983324724</v>
      </c>
      <c r="H303" s="83">
        <f t="shared" ref="H303:H366" si="38">SUM(($D$4/D303)*(1-(1+(D303/2))^(-2*H$30)), 1/((1+D303/2)^(2*H$30)))*100</f>
        <v>84.058778701129881</v>
      </c>
      <c r="J303" s="53">
        <f t="shared" si="34"/>
        <v>0</v>
      </c>
      <c r="K303" s="53">
        <f t="shared" si="35"/>
        <v>-8.7125339293349011E-4</v>
      </c>
      <c r="L303" s="53">
        <f t="shared" si="36"/>
        <v>8.3556060243193502E-4</v>
      </c>
      <c r="N303" s="19"/>
      <c r="O303" s="18"/>
    </row>
    <row r="304" spans="1:15" x14ac:dyDescent="0.25">
      <c r="A304" s="49">
        <v>41142</v>
      </c>
      <c r="B304" s="45">
        <v>3.0999999999999999E-3</v>
      </c>
      <c r="C304" s="45">
        <v>1.8000000000000002E-2</v>
      </c>
      <c r="D304" s="45">
        <v>5.0300000000000004E-2</v>
      </c>
      <c r="E304" s="1"/>
      <c r="F304" s="83">
        <f t="shared" si="33"/>
        <v>105.3592169523822</v>
      </c>
      <c r="G304" s="83">
        <f t="shared" si="37"/>
        <v>110.93713207325142</v>
      </c>
      <c r="H304" s="83">
        <f t="shared" si="38"/>
        <v>84.199397158209763</v>
      </c>
      <c r="J304" s="53">
        <f t="shared" si="34"/>
        <v>-3.9089442671616655E-4</v>
      </c>
      <c r="K304" s="53">
        <f t="shared" si="35"/>
        <v>1.7426138584552189E-3</v>
      </c>
      <c r="L304" s="53">
        <f t="shared" si="36"/>
        <v>1.6714610044927529E-3</v>
      </c>
      <c r="N304" s="19"/>
      <c r="O304" s="18"/>
    </row>
    <row r="305" spans="1:15" x14ac:dyDescent="0.25">
      <c r="A305" s="49">
        <v>41143</v>
      </c>
      <c r="B305" s="45">
        <v>2.5999999999999999E-3</v>
      </c>
      <c r="C305" s="45">
        <v>1.7100000000000001E-2</v>
      </c>
      <c r="D305" s="45">
        <v>4.9299999999999997E-2</v>
      </c>
      <c r="E305" s="1"/>
      <c r="F305" s="83">
        <f t="shared" si="33"/>
        <v>105.46223620087274</v>
      </c>
      <c r="G305" s="83">
        <f t="shared" si="37"/>
        <v>111.81108683808196</v>
      </c>
      <c r="H305" s="83">
        <f t="shared" si="38"/>
        <v>84.906602439974094</v>
      </c>
      <c r="J305" s="53">
        <f t="shared" si="34"/>
        <v>9.7731284126444454E-4</v>
      </c>
      <c r="K305" s="53">
        <f t="shared" si="35"/>
        <v>7.8470593720155676E-3</v>
      </c>
      <c r="L305" s="53">
        <f t="shared" si="36"/>
        <v>8.3640959674385149E-3</v>
      </c>
      <c r="N305" s="19"/>
      <c r="O305" s="18"/>
    </row>
    <row r="306" spans="1:15" x14ac:dyDescent="0.25">
      <c r="A306" s="49">
        <v>41144</v>
      </c>
      <c r="B306" s="45">
        <v>2.5999999999999999E-3</v>
      </c>
      <c r="C306" s="45">
        <v>1.6799999999999999E-2</v>
      </c>
      <c r="D306" s="45">
        <v>4.8799999999999996E-2</v>
      </c>
      <c r="E306" s="1"/>
      <c r="F306" s="83">
        <f t="shared" si="33"/>
        <v>105.46223620087274</v>
      </c>
      <c r="G306" s="83">
        <f t="shared" si="37"/>
        <v>112.10414817006271</v>
      </c>
      <c r="H306" s="83">
        <f t="shared" si="38"/>
        <v>85.262790981594577</v>
      </c>
      <c r="J306" s="53">
        <f t="shared" si="34"/>
        <v>0</v>
      </c>
      <c r="K306" s="53">
        <f t="shared" si="35"/>
        <v>2.6176110732737414E-3</v>
      </c>
      <c r="L306" s="53">
        <f t="shared" si="36"/>
        <v>4.1862881995690807E-3</v>
      </c>
      <c r="N306" s="19"/>
      <c r="O306" s="18"/>
    </row>
    <row r="307" spans="1:15" x14ac:dyDescent="0.25">
      <c r="A307" s="49">
        <v>41145</v>
      </c>
      <c r="B307" s="45">
        <v>2.8000000000000004E-3</v>
      </c>
      <c r="C307" s="45">
        <v>1.6799999999999999E-2</v>
      </c>
      <c r="D307" s="45">
        <v>4.8899999999999999E-2</v>
      </c>
      <c r="E307" s="1"/>
      <c r="F307" s="83">
        <f t="shared" si="33"/>
        <v>105.42101318167789</v>
      </c>
      <c r="G307" s="83">
        <f t="shared" si="37"/>
        <v>112.10414817006271</v>
      </c>
      <c r="H307" s="83">
        <f t="shared" si="38"/>
        <v>85.191414684559405</v>
      </c>
      <c r="J307" s="53">
        <f t="shared" si="34"/>
        <v>-3.909558472814869E-4</v>
      </c>
      <c r="K307" s="53">
        <f t="shared" si="35"/>
        <v>0</v>
      </c>
      <c r="L307" s="53">
        <f t="shared" si="36"/>
        <v>-8.3748360362298339E-4</v>
      </c>
      <c r="N307" s="19"/>
      <c r="O307" s="18"/>
    </row>
    <row r="308" spans="1:15" x14ac:dyDescent="0.25">
      <c r="A308" s="49">
        <v>41148</v>
      </c>
      <c r="B308" s="45">
        <v>2.8000000000000004E-3</v>
      </c>
      <c r="C308" s="45">
        <v>1.6500000000000001E-2</v>
      </c>
      <c r="D308" s="45">
        <v>4.8399999999999999E-2</v>
      </c>
      <c r="E308" s="1"/>
      <c r="F308" s="83">
        <f t="shared" si="33"/>
        <v>105.42101318167789</v>
      </c>
      <c r="G308" s="83">
        <f t="shared" si="37"/>
        <v>112.39808569463707</v>
      </c>
      <c r="H308" s="83">
        <f t="shared" si="38"/>
        <v>85.548991291129411</v>
      </c>
      <c r="J308" s="53">
        <f t="shared" si="34"/>
        <v>0</v>
      </c>
      <c r="K308" s="53">
        <f t="shared" si="35"/>
        <v>2.6185725413350315E-3</v>
      </c>
      <c r="L308" s="53">
        <f t="shared" si="36"/>
        <v>4.1885472545452069E-3</v>
      </c>
      <c r="N308" s="19"/>
      <c r="O308" s="18"/>
    </row>
    <row r="309" spans="1:15" x14ac:dyDescent="0.25">
      <c r="A309" s="49">
        <v>41149</v>
      </c>
      <c r="B309" s="45">
        <v>2.7000000000000001E-3</v>
      </c>
      <c r="C309" s="45">
        <v>1.6399999999999998E-2</v>
      </c>
      <c r="D309" s="45">
        <v>4.8300000000000003E-2</v>
      </c>
      <c r="E309" s="1"/>
      <c r="F309" s="83">
        <f t="shared" si="33"/>
        <v>105.44162213695887</v>
      </c>
      <c r="G309" s="83">
        <f t="shared" si="37"/>
        <v>112.49626006377915</v>
      </c>
      <c r="H309" s="83">
        <f t="shared" si="38"/>
        <v>85.620715512839169</v>
      </c>
      <c r="J309" s="53">
        <f t="shared" si="34"/>
        <v>1.9547280451513125E-4</v>
      </c>
      <c r="K309" s="53">
        <f t="shared" si="35"/>
        <v>8.7307108631057935E-4</v>
      </c>
      <c r="L309" s="53">
        <f t="shared" si="36"/>
        <v>8.3804812483210861E-4</v>
      </c>
      <c r="N309" s="19"/>
      <c r="O309" s="18"/>
    </row>
    <row r="310" spans="1:15" x14ac:dyDescent="0.25">
      <c r="A310" s="49">
        <v>41150</v>
      </c>
      <c r="B310" s="45">
        <v>2.7000000000000001E-3</v>
      </c>
      <c r="C310" s="45">
        <v>1.66E-2</v>
      </c>
      <c r="D310" s="45">
        <v>4.8499999999999995E-2</v>
      </c>
      <c r="E310" s="1"/>
      <c r="F310" s="83">
        <f t="shared" si="33"/>
        <v>105.44162213695887</v>
      </c>
      <c r="G310" s="83">
        <f t="shared" si="37"/>
        <v>112.30000899199399</v>
      </c>
      <c r="H310" s="83">
        <f t="shared" si="38"/>
        <v>85.477336800025952</v>
      </c>
      <c r="J310" s="53">
        <f t="shared" si="34"/>
        <v>0</v>
      </c>
      <c r="K310" s="53">
        <f t="shared" si="35"/>
        <v>-1.7460353987876684E-3</v>
      </c>
      <c r="L310" s="53">
        <f t="shared" si="36"/>
        <v>-1.675983384225271E-3</v>
      </c>
      <c r="N310" s="19"/>
      <c r="O310" s="18"/>
    </row>
    <row r="311" spans="1:15" x14ac:dyDescent="0.25">
      <c r="A311" s="49">
        <v>41151</v>
      </c>
      <c r="B311" s="45">
        <v>2.7000000000000001E-3</v>
      </c>
      <c r="C311" s="45">
        <v>1.6299999999999999E-2</v>
      </c>
      <c r="D311" s="45">
        <v>4.8300000000000003E-2</v>
      </c>
      <c r="E311" s="1"/>
      <c r="F311" s="83">
        <f t="shared" si="33"/>
        <v>105.44162213695887</v>
      </c>
      <c r="G311" s="83">
        <f t="shared" si="37"/>
        <v>112.59453220360322</v>
      </c>
      <c r="H311" s="83">
        <f t="shared" si="38"/>
        <v>85.620715512839169</v>
      </c>
      <c r="J311" s="53">
        <f t="shared" si="34"/>
        <v>0</v>
      </c>
      <c r="K311" s="53">
        <f t="shared" si="35"/>
        <v>2.619213240298152E-3</v>
      </c>
      <c r="L311" s="53">
        <f t="shared" si="36"/>
        <v>1.6759833842252855E-3</v>
      </c>
      <c r="N311" s="19"/>
      <c r="O311" s="18"/>
    </row>
    <row r="312" spans="1:15" x14ac:dyDescent="0.25">
      <c r="A312" s="49">
        <v>41152</v>
      </c>
      <c r="B312" s="45">
        <v>2.2000000000000001E-3</v>
      </c>
      <c r="C312" s="45">
        <v>1.5700000000000002E-2</v>
      </c>
      <c r="D312" s="45">
        <v>4.7800000000000002E-2</v>
      </c>
      <c r="E312" s="1"/>
      <c r="F312" s="83">
        <f t="shared" si="33"/>
        <v>105.54474357336123</v>
      </c>
      <c r="G312" s="83">
        <f t="shared" si="37"/>
        <v>113.18622407585841</v>
      </c>
      <c r="H312" s="83">
        <f t="shared" si="38"/>
        <v>85.980385138202593</v>
      </c>
      <c r="J312" s="53">
        <f t="shared" si="34"/>
        <v>9.7751761604666768E-4</v>
      </c>
      <c r="K312" s="53">
        <f t="shared" si="35"/>
        <v>5.241307864767719E-3</v>
      </c>
      <c r="L312" s="53">
        <f t="shared" si="36"/>
        <v>4.191932926816546E-3</v>
      </c>
      <c r="N312" s="19"/>
      <c r="O312" s="18"/>
    </row>
    <row r="313" spans="1:15" x14ac:dyDescent="0.25">
      <c r="A313" s="49">
        <v>41156</v>
      </c>
      <c r="B313" s="45">
        <v>2.3E-3</v>
      </c>
      <c r="C313" s="45">
        <v>1.5900000000000001E-2</v>
      </c>
      <c r="D313" s="45">
        <v>4.7699999999999992E-2</v>
      </c>
      <c r="E313" s="1"/>
      <c r="F313" s="83">
        <f t="shared" si="33"/>
        <v>105.52410905966086</v>
      </c>
      <c r="G313" s="83">
        <f t="shared" si="37"/>
        <v>112.98860055746687</v>
      </c>
      <c r="H313" s="83">
        <f t="shared" si="38"/>
        <v>86.052529279314655</v>
      </c>
      <c r="J313" s="53">
        <f t="shared" si="34"/>
        <v>-1.9552400563797282E-4</v>
      </c>
      <c r="K313" s="53">
        <f t="shared" si="35"/>
        <v>-1.7475293194526541E-3</v>
      </c>
      <c r="L313" s="53">
        <f t="shared" si="36"/>
        <v>8.3872491012004823E-4</v>
      </c>
      <c r="N313" s="19"/>
      <c r="O313" s="18"/>
    </row>
    <row r="314" spans="1:15" x14ac:dyDescent="0.25">
      <c r="A314" s="49">
        <v>41157</v>
      </c>
      <c r="B314" s="45">
        <v>2.5000000000000001E-3</v>
      </c>
      <c r="C314" s="45">
        <v>1.6E-2</v>
      </c>
      <c r="D314" s="45">
        <v>4.7800000000000002E-2</v>
      </c>
      <c r="E314" s="1"/>
      <c r="F314" s="83">
        <f t="shared" si="33"/>
        <v>105.4828553749434</v>
      </c>
      <c r="G314" s="83">
        <f t="shared" si="37"/>
        <v>112.8899362907469</v>
      </c>
      <c r="H314" s="83">
        <f t="shared" si="38"/>
        <v>85.980385138202593</v>
      </c>
      <c r="J314" s="53">
        <f t="shared" si="34"/>
        <v>-3.9101728564852855E-4</v>
      </c>
      <c r="K314" s="53">
        <f t="shared" si="35"/>
        <v>-8.736046759607463E-4</v>
      </c>
      <c r="L314" s="53">
        <f t="shared" si="36"/>
        <v>-8.3872491012017053E-4</v>
      </c>
      <c r="N314" s="19"/>
      <c r="O314" s="18"/>
    </row>
    <row r="315" spans="1:15" x14ac:dyDescent="0.25">
      <c r="A315" s="49">
        <v>41158</v>
      </c>
      <c r="B315" s="45">
        <v>2.7000000000000001E-3</v>
      </c>
      <c r="C315" s="45">
        <v>1.6799999999999999E-2</v>
      </c>
      <c r="D315" s="45">
        <v>4.87E-2</v>
      </c>
      <c r="E315" s="1"/>
      <c r="F315" s="83">
        <f t="shared" si="33"/>
        <v>105.44162213695887</v>
      </c>
      <c r="G315" s="83">
        <f t="shared" si="37"/>
        <v>112.10414817006271</v>
      </c>
      <c r="H315" s="83">
        <f t="shared" si="38"/>
        <v>85.334236718054001</v>
      </c>
      <c r="J315" s="53">
        <f t="shared" si="34"/>
        <v>-3.9097632476014848E-4</v>
      </c>
      <c r="K315" s="53">
        <f t="shared" si="35"/>
        <v>-6.984995338510526E-3</v>
      </c>
      <c r="L315" s="53">
        <f t="shared" si="36"/>
        <v>-7.5434481559041545E-3</v>
      </c>
      <c r="N315" s="19"/>
      <c r="O315" s="18"/>
    </row>
    <row r="316" spans="1:15" x14ac:dyDescent="0.25">
      <c r="A316" s="49">
        <v>41159</v>
      </c>
      <c r="B316" s="45">
        <v>2.5000000000000001E-3</v>
      </c>
      <c r="C316" s="45">
        <v>1.67E-2</v>
      </c>
      <c r="D316" s="45">
        <v>4.87E-2</v>
      </c>
      <c r="E316" s="1"/>
      <c r="F316" s="83">
        <f t="shared" si="33"/>
        <v>105.4828553749434</v>
      </c>
      <c r="G316" s="83">
        <f t="shared" si="37"/>
        <v>112.2020298517854</v>
      </c>
      <c r="H316" s="83">
        <f t="shared" si="38"/>
        <v>85.334236718054001</v>
      </c>
      <c r="J316" s="53">
        <f t="shared" si="34"/>
        <v>3.9097632476023429E-4</v>
      </c>
      <c r="K316" s="53">
        <f t="shared" si="35"/>
        <v>8.7275070886486865E-4</v>
      </c>
      <c r="L316" s="53">
        <f t="shared" si="36"/>
        <v>0</v>
      </c>
      <c r="N316" s="19"/>
      <c r="O316" s="18"/>
    </row>
    <row r="317" spans="1:15" x14ac:dyDescent="0.25">
      <c r="A317" s="49">
        <v>41162</v>
      </c>
      <c r="B317" s="45">
        <v>2.5000000000000001E-3</v>
      </c>
      <c r="C317" s="45">
        <v>1.6799999999999999E-2</v>
      </c>
      <c r="D317" s="45">
        <v>4.8799999999999996E-2</v>
      </c>
      <c r="E317" s="1"/>
      <c r="F317" s="83">
        <f t="shared" si="33"/>
        <v>105.4828553749434</v>
      </c>
      <c r="G317" s="83">
        <f t="shared" si="37"/>
        <v>112.10414817006271</v>
      </c>
      <c r="H317" s="83">
        <f t="shared" si="38"/>
        <v>85.262790981594577</v>
      </c>
      <c r="J317" s="53">
        <f t="shared" si="34"/>
        <v>0</v>
      </c>
      <c r="K317" s="53">
        <f t="shared" si="35"/>
        <v>-8.7275070886493511E-4</v>
      </c>
      <c r="L317" s="53">
        <f t="shared" si="36"/>
        <v>-8.3759654666681546E-4</v>
      </c>
      <c r="N317" s="19"/>
      <c r="O317" s="18"/>
    </row>
    <row r="318" spans="1:15" x14ac:dyDescent="0.25">
      <c r="A318" s="49">
        <v>41163</v>
      </c>
      <c r="B318" s="45">
        <v>2.5000000000000001E-3</v>
      </c>
      <c r="C318" s="45">
        <v>1.7000000000000001E-2</v>
      </c>
      <c r="D318" s="45">
        <v>4.8799999999999996E-2</v>
      </c>
      <c r="E318" s="1"/>
      <c r="F318" s="83">
        <f t="shared" si="33"/>
        <v>105.4828553749434</v>
      </c>
      <c r="G318" s="83">
        <f t="shared" si="37"/>
        <v>111.90867676686736</v>
      </c>
      <c r="H318" s="83">
        <f t="shared" si="38"/>
        <v>85.262790981594577</v>
      </c>
      <c r="J318" s="53">
        <f t="shared" si="34"/>
        <v>0</v>
      </c>
      <c r="K318" s="53">
        <f t="shared" si="35"/>
        <v>-1.7451809097264223E-3</v>
      </c>
      <c r="L318" s="53">
        <f t="shared" si="36"/>
        <v>0</v>
      </c>
      <c r="N318" s="19"/>
      <c r="O318" s="18"/>
    </row>
    <row r="319" spans="1:15" x14ac:dyDescent="0.25">
      <c r="A319" s="49">
        <v>41164</v>
      </c>
      <c r="B319" s="45">
        <v>2.5000000000000001E-3</v>
      </c>
      <c r="C319" s="45">
        <v>1.77E-2</v>
      </c>
      <c r="D319" s="45">
        <v>4.9500000000000002E-2</v>
      </c>
      <c r="E319" s="1"/>
      <c r="F319" s="83">
        <f t="shared" si="33"/>
        <v>105.4828553749434</v>
      </c>
      <c r="G319" s="83">
        <f t="shared" si="37"/>
        <v>111.22758157271473</v>
      </c>
      <c r="H319" s="83">
        <f t="shared" si="38"/>
        <v>84.764611070573764</v>
      </c>
      <c r="J319" s="53">
        <f t="shared" si="34"/>
        <v>0</v>
      </c>
      <c r="K319" s="53">
        <f t="shared" si="35"/>
        <v>-6.1047658904352323E-3</v>
      </c>
      <c r="L319" s="53">
        <f t="shared" si="36"/>
        <v>-5.8600123347339484E-3</v>
      </c>
      <c r="N319" s="19"/>
      <c r="O319" s="18"/>
    </row>
    <row r="320" spans="1:15" x14ac:dyDescent="0.25">
      <c r="A320" s="49">
        <v>41165</v>
      </c>
      <c r="B320" s="45">
        <v>2.3999999999999998E-3</v>
      </c>
      <c r="C320" s="45">
        <v>1.7500000000000002E-2</v>
      </c>
      <c r="D320" s="45">
        <v>4.9599999999999998E-2</v>
      </c>
      <c r="E320" s="1"/>
      <c r="F320" s="83">
        <f t="shared" si="33"/>
        <v>105.50347966069779</v>
      </c>
      <c r="G320" s="83">
        <f t="shared" si="37"/>
        <v>111.42169652847198</v>
      </c>
      <c r="H320" s="83">
        <f t="shared" si="38"/>
        <v>84.693718821345769</v>
      </c>
      <c r="J320" s="53">
        <f t="shared" si="34"/>
        <v>1.9550352222205919E-4</v>
      </c>
      <c r="K320" s="53">
        <f t="shared" si="35"/>
        <v>1.7436841169712555E-3</v>
      </c>
      <c r="L320" s="53">
        <f t="shared" si="36"/>
        <v>-8.366924589532724E-4</v>
      </c>
      <c r="N320" s="19"/>
      <c r="O320" s="18"/>
    </row>
    <row r="321" spans="1:15" x14ac:dyDescent="0.25">
      <c r="A321" s="49">
        <v>41166</v>
      </c>
      <c r="B321" s="45">
        <v>2.7000000000000001E-3</v>
      </c>
      <c r="C321" s="45">
        <v>1.8799999999999997E-2</v>
      </c>
      <c r="D321" s="45">
        <v>5.0300000000000004E-2</v>
      </c>
      <c r="E321" s="1"/>
      <c r="F321" s="83">
        <f t="shared" si="33"/>
        <v>105.44162213695887</v>
      </c>
      <c r="G321" s="83">
        <f t="shared" si="37"/>
        <v>110.16682176752887</v>
      </c>
      <c r="H321" s="83">
        <f t="shared" si="38"/>
        <v>84.199397158209763</v>
      </c>
      <c r="J321" s="53">
        <f t="shared" si="34"/>
        <v>-5.8647984698213676E-4</v>
      </c>
      <c r="K321" s="53">
        <f t="shared" si="35"/>
        <v>-1.1326292406194982E-2</v>
      </c>
      <c r="L321" s="53">
        <f t="shared" si="36"/>
        <v>-5.8536793733205287E-3</v>
      </c>
      <c r="N321" s="19"/>
      <c r="O321" s="18"/>
    </row>
    <row r="322" spans="1:15" x14ac:dyDescent="0.25">
      <c r="A322" s="49">
        <v>41169</v>
      </c>
      <c r="B322" s="45">
        <v>2.5000000000000001E-3</v>
      </c>
      <c r="C322" s="45">
        <v>1.8500000000000003E-2</v>
      </c>
      <c r="D322" s="45">
        <v>4.9699999999999994E-2</v>
      </c>
      <c r="E322" s="1"/>
      <c r="F322" s="83">
        <f t="shared" si="33"/>
        <v>105.4828553749434</v>
      </c>
      <c r="G322" s="83">
        <f t="shared" si="37"/>
        <v>110.4549705673473</v>
      </c>
      <c r="H322" s="83">
        <f t="shared" si="38"/>
        <v>84.622895433025576</v>
      </c>
      <c r="J322" s="53">
        <f t="shared" si="34"/>
        <v>3.9097632476023429E-4</v>
      </c>
      <c r="K322" s="53">
        <f t="shared" si="35"/>
        <v>2.6121532294135683E-3</v>
      </c>
      <c r="L322" s="53">
        <f t="shared" si="36"/>
        <v>5.0171000126635647E-3</v>
      </c>
      <c r="N322" s="19"/>
      <c r="O322" s="18"/>
    </row>
    <row r="323" spans="1:15" x14ac:dyDescent="0.25">
      <c r="A323" s="49">
        <v>41170</v>
      </c>
      <c r="B323" s="45">
        <v>2.5000000000000001E-3</v>
      </c>
      <c r="C323" s="45">
        <v>1.8200000000000001E-2</v>
      </c>
      <c r="D323" s="45">
        <v>4.9100000000000005E-2</v>
      </c>
      <c r="E323" s="1"/>
      <c r="F323" s="83">
        <f t="shared" si="33"/>
        <v>105.4828553749434</v>
      </c>
      <c r="G323" s="83">
        <f t="shared" si="37"/>
        <v>110.74397983324724</v>
      </c>
      <c r="H323" s="83">
        <f t="shared" si="38"/>
        <v>85.048870118464407</v>
      </c>
      <c r="J323" s="53">
        <f t="shared" si="34"/>
        <v>0</v>
      </c>
      <c r="K323" s="53">
        <f t="shared" si="35"/>
        <v>2.6131175562273596E-3</v>
      </c>
      <c r="L323" s="53">
        <f t="shared" si="36"/>
        <v>5.0211722502300389E-3</v>
      </c>
      <c r="N323" s="19"/>
      <c r="O323" s="18"/>
    </row>
    <row r="324" spans="1:15" x14ac:dyDescent="0.25">
      <c r="A324" s="49">
        <v>41171</v>
      </c>
      <c r="B324" s="45">
        <v>2.7000000000000001E-3</v>
      </c>
      <c r="C324" s="45">
        <v>1.7899999999999999E-2</v>
      </c>
      <c r="D324" s="45">
        <v>4.8600000000000004E-2</v>
      </c>
      <c r="E324" s="1"/>
      <c r="F324" s="83">
        <f t="shared" si="33"/>
        <v>105.44162213695887</v>
      </c>
      <c r="G324" s="83">
        <f t="shared" si="37"/>
        <v>111.033852318705</v>
      </c>
      <c r="H324" s="83">
        <f t="shared" si="38"/>
        <v>85.405751966612826</v>
      </c>
      <c r="J324" s="53">
        <f t="shared" si="34"/>
        <v>-3.9097632476014848E-4</v>
      </c>
      <c r="K324" s="53">
        <f t="shared" si="35"/>
        <v>2.6140813778677153E-3</v>
      </c>
      <c r="L324" s="53">
        <f t="shared" si="36"/>
        <v>4.1874179210926185E-3</v>
      </c>
      <c r="N324" s="19"/>
      <c r="O324" s="18"/>
    </row>
    <row r="325" spans="1:15" x14ac:dyDescent="0.25">
      <c r="A325" s="49">
        <v>41172</v>
      </c>
      <c r="B325" s="45">
        <v>2.7000000000000001E-3</v>
      </c>
      <c r="C325" s="45">
        <v>1.8000000000000002E-2</v>
      </c>
      <c r="D325" s="45">
        <v>4.8399999999999999E-2</v>
      </c>
      <c r="E325" s="1"/>
      <c r="F325" s="83">
        <f t="shared" si="33"/>
        <v>105.44162213695887</v>
      </c>
      <c r="G325" s="83">
        <f t="shared" si="37"/>
        <v>110.93713207325142</v>
      </c>
      <c r="H325" s="83">
        <f t="shared" si="38"/>
        <v>85.548991291129411</v>
      </c>
      <c r="J325" s="53">
        <f t="shared" si="34"/>
        <v>0</v>
      </c>
      <c r="K325" s="53">
        <f t="shared" si="35"/>
        <v>-8.7146751941252504E-4</v>
      </c>
      <c r="L325" s="53">
        <f t="shared" si="36"/>
        <v>1.6757576339437995E-3</v>
      </c>
      <c r="N325" s="19"/>
      <c r="O325" s="18"/>
    </row>
    <row r="326" spans="1:15" x14ac:dyDescent="0.25">
      <c r="A326" s="49">
        <v>41173</v>
      </c>
      <c r="B326" s="45">
        <v>2.7000000000000001E-3</v>
      </c>
      <c r="C326" s="45">
        <v>1.77E-2</v>
      </c>
      <c r="D326" s="45">
        <v>4.8300000000000003E-2</v>
      </c>
      <c r="E326" s="1"/>
      <c r="F326" s="83">
        <f t="shared" si="33"/>
        <v>105.44162213695887</v>
      </c>
      <c r="G326" s="83">
        <f t="shared" si="37"/>
        <v>111.22758157271473</v>
      </c>
      <c r="H326" s="83">
        <f t="shared" si="38"/>
        <v>85.620715512839169</v>
      </c>
      <c r="J326" s="53">
        <f t="shared" si="34"/>
        <v>0</v>
      </c>
      <c r="K326" s="53">
        <f t="shared" si="35"/>
        <v>2.6147236451276802E-3</v>
      </c>
      <c r="L326" s="53">
        <f t="shared" si="36"/>
        <v>8.3804812483210861E-4</v>
      </c>
      <c r="N326" s="19"/>
      <c r="O326" s="18"/>
    </row>
    <row r="327" spans="1:15" x14ac:dyDescent="0.25">
      <c r="A327" s="49">
        <v>41176</v>
      </c>
      <c r="B327" s="45">
        <v>2.7000000000000001E-3</v>
      </c>
      <c r="C327" s="45">
        <v>1.7399999999999999E-2</v>
      </c>
      <c r="D327" s="45">
        <v>4.7599999999999996E-2</v>
      </c>
      <c r="E327" s="1"/>
      <c r="F327" s="83">
        <f t="shared" si="33"/>
        <v>105.44162213695887</v>
      </c>
      <c r="G327" s="83">
        <f t="shared" si="37"/>
        <v>111.51889890154298</v>
      </c>
      <c r="H327" s="83">
        <f t="shared" si="38"/>
        <v>86.124743663710134</v>
      </c>
      <c r="J327" s="53">
        <f t="shared" si="34"/>
        <v>0</v>
      </c>
      <c r="K327" s="53">
        <f t="shared" si="35"/>
        <v>2.6156866254673961E-3</v>
      </c>
      <c r="L327" s="53">
        <f t="shared" si="36"/>
        <v>5.8694954767201076E-3</v>
      </c>
      <c r="N327" s="19"/>
      <c r="O327" s="18"/>
    </row>
    <row r="328" spans="1:15" x14ac:dyDescent="0.25">
      <c r="A328" s="49">
        <v>41177</v>
      </c>
      <c r="B328" s="45">
        <v>2.7000000000000001E-3</v>
      </c>
      <c r="C328" s="45">
        <v>1.7000000000000001E-2</v>
      </c>
      <c r="D328" s="45">
        <v>4.7300000000000002E-2</v>
      </c>
      <c r="E328" s="1"/>
      <c r="F328" s="83">
        <f t="shared" si="33"/>
        <v>105.44162213695887</v>
      </c>
      <c r="G328" s="83">
        <f t="shared" si="37"/>
        <v>111.90867676686736</v>
      </c>
      <c r="H328" s="83">
        <f t="shared" si="38"/>
        <v>86.34180901264601</v>
      </c>
      <c r="J328" s="53">
        <f t="shared" si="34"/>
        <v>0</v>
      </c>
      <c r="K328" s="53">
        <f t="shared" si="35"/>
        <v>3.4890792649678558E-3</v>
      </c>
      <c r="L328" s="53">
        <f t="shared" si="36"/>
        <v>2.5171891034207069E-3</v>
      </c>
      <c r="N328" s="19"/>
      <c r="O328" s="18"/>
    </row>
    <row r="329" spans="1:15" x14ac:dyDescent="0.25">
      <c r="A329" s="49">
        <v>41178</v>
      </c>
      <c r="B329" s="45">
        <v>2.5999999999999999E-3</v>
      </c>
      <c r="C329" s="45">
        <v>1.6399999999999998E-2</v>
      </c>
      <c r="D329" s="45">
        <v>4.6699999999999998E-2</v>
      </c>
      <c r="E329" s="1"/>
      <c r="F329" s="83">
        <f t="shared" si="33"/>
        <v>105.46223620087274</v>
      </c>
      <c r="G329" s="83">
        <f t="shared" si="37"/>
        <v>112.49626006377915</v>
      </c>
      <c r="H329" s="83">
        <f t="shared" si="38"/>
        <v>86.777846236009637</v>
      </c>
      <c r="J329" s="53">
        <f t="shared" si="34"/>
        <v>1.954830427662294E-4</v>
      </c>
      <c r="K329" s="53">
        <f t="shared" si="35"/>
        <v>5.2368245373721192E-3</v>
      </c>
      <c r="L329" s="53">
        <f t="shared" si="36"/>
        <v>5.0374192900921738E-3</v>
      </c>
      <c r="N329" s="19"/>
      <c r="O329" s="18"/>
    </row>
    <row r="330" spans="1:15" x14ac:dyDescent="0.25">
      <c r="A330" s="49">
        <v>41179</v>
      </c>
      <c r="B330" s="45">
        <v>2.5000000000000001E-3</v>
      </c>
      <c r="C330" s="45">
        <v>1.66E-2</v>
      </c>
      <c r="D330" s="45">
        <v>4.7100000000000003E-2</v>
      </c>
      <c r="E330" s="1"/>
      <c r="F330" s="83">
        <f t="shared" si="33"/>
        <v>105.4828553749434</v>
      </c>
      <c r="G330" s="83">
        <f t="shared" si="37"/>
        <v>112.30000899199399</v>
      </c>
      <c r="H330" s="83">
        <f t="shared" si="38"/>
        <v>86.486871812534986</v>
      </c>
      <c r="J330" s="53">
        <f t="shared" si="34"/>
        <v>1.9549328199380603E-4</v>
      </c>
      <c r="K330" s="53">
        <f t="shared" si="35"/>
        <v>-1.7460353987876684E-3</v>
      </c>
      <c r="L330" s="53">
        <f t="shared" si="36"/>
        <v>-3.3587299283273702E-3</v>
      </c>
      <c r="N330" s="19"/>
      <c r="O330" s="18"/>
    </row>
    <row r="331" spans="1:15" x14ac:dyDescent="0.25">
      <c r="A331" s="49">
        <v>41180</v>
      </c>
      <c r="B331" s="45">
        <v>2.3E-3</v>
      </c>
      <c r="C331" s="45">
        <v>1.6500000000000001E-2</v>
      </c>
      <c r="D331" s="45">
        <v>4.7199999999999999E-2</v>
      </c>
      <c r="E331" s="1"/>
      <c r="F331" s="83">
        <f t="shared" si="33"/>
        <v>105.52410905966086</v>
      </c>
      <c r="G331" s="83">
        <f t="shared" si="37"/>
        <v>112.39808569463707</v>
      </c>
      <c r="H331" s="83">
        <f t="shared" si="38"/>
        <v>86.414305106631019</v>
      </c>
      <c r="J331" s="53">
        <f t="shared" si="34"/>
        <v>3.9101728564850513E-4</v>
      </c>
      <c r="K331" s="53">
        <f t="shared" si="35"/>
        <v>8.7296431247688318E-4</v>
      </c>
      <c r="L331" s="53">
        <f t="shared" si="36"/>
        <v>-8.3940099723822052E-4</v>
      </c>
      <c r="N331" s="19"/>
      <c r="O331" s="18"/>
    </row>
    <row r="332" spans="1:15" x14ac:dyDescent="0.25">
      <c r="A332" s="49">
        <v>41183</v>
      </c>
      <c r="B332" s="45">
        <v>2.5000000000000001E-3</v>
      </c>
      <c r="C332" s="45">
        <v>1.6399999999999998E-2</v>
      </c>
      <c r="D332" s="45">
        <v>4.7E-2</v>
      </c>
      <c r="E332" s="1"/>
      <c r="F332" s="83">
        <f t="shared" si="33"/>
        <v>105.4828553749434</v>
      </c>
      <c r="G332" s="83">
        <f t="shared" si="37"/>
        <v>112.49626006377915</v>
      </c>
      <c r="H332" s="83">
        <f t="shared" si="38"/>
        <v>86.559509204329856</v>
      </c>
      <c r="J332" s="53">
        <f t="shared" si="34"/>
        <v>-3.9101728564852855E-4</v>
      </c>
      <c r="K332" s="53">
        <f t="shared" si="35"/>
        <v>8.7307108631057935E-4</v>
      </c>
      <c r="L332" s="53">
        <f t="shared" si="36"/>
        <v>1.6789146077994463E-3</v>
      </c>
      <c r="N332" s="19"/>
      <c r="O332" s="18"/>
    </row>
    <row r="333" spans="1:15" x14ac:dyDescent="0.25">
      <c r="A333" s="49">
        <v>41184</v>
      </c>
      <c r="B333" s="45">
        <v>2.3E-3</v>
      </c>
      <c r="C333" s="45">
        <v>1.6399999999999998E-2</v>
      </c>
      <c r="D333" s="45">
        <v>4.6799999999999994E-2</v>
      </c>
      <c r="E333" s="1"/>
      <c r="F333" s="83">
        <f t="shared" si="33"/>
        <v>105.52410905966086</v>
      </c>
      <c r="G333" s="83">
        <f t="shared" si="37"/>
        <v>112.49626006377915</v>
      </c>
      <c r="H333" s="83">
        <f t="shared" si="38"/>
        <v>86.704996341890237</v>
      </c>
      <c r="J333" s="53">
        <f t="shared" si="34"/>
        <v>3.9101728564850513E-4</v>
      </c>
      <c r="K333" s="53">
        <f t="shared" si="35"/>
        <v>0</v>
      </c>
      <c r="L333" s="53">
        <f t="shared" si="36"/>
        <v>1.6793649835484712E-3</v>
      </c>
      <c r="N333" s="19"/>
      <c r="O333" s="18"/>
    </row>
    <row r="334" spans="1:15" x14ac:dyDescent="0.25">
      <c r="A334" s="49">
        <v>41185</v>
      </c>
      <c r="B334" s="45">
        <v>2.3E-3</v>
      </c>
      <c r="C334" s="45">
        <v>1.6399999999999998E-2</v>
      </c>
      <c r="D334" s="45">
        <v>4.6699999999999998E-2</v>
      </c>
      <c r="E334" s="1"/>
      <c r="F334" s="83">
        <f t="shared" si="33"/>
        <v>105.52410905966086</v>
      </c>
      <c r="G334" s="83">
        <f t="shared" si="37"/>
        <v>112.49626006377915</v>
      </c>
      <c r="H334" s="83">
        <f t="shared" si="38"/>
        <v>86.777846236009637</v>
      </c>
      <c r="J334" s="53">
        <f t="shared" si="34"/>
        <v>0</v>
      </c>
      <c r="K334" s="53">
        <f t="shared" si="35"/>
        <v>0</v>
      </c>
      <c r="L334" s="53">
        <f t="shared" si="36"/>
        <v>8.3985133421761828E-4</v>
      </c>
      <c r="N334" s="19"/>
      <c r="O334" s="18"/>
    </row>
    <row r="335" spans="1:15" x14ac:dyDescent="0.25">
      <c r="A335" s="49">
        <v>41186</v>
      </c>
      <c r="B335" s="45">
        <v>2.3E-3</v>
      </c>
      <c r="C335" s="45">
        <v>1.7000000000000001E-2</v>
      </c>
      <c r="D335" s="45">
        <v>4.6900000000000004E-2</v>
      </c>
      <c r="E335" s="1"/>
      <c r="F335" s="83">
        <f t="shared" si="33"/>
        <v>105.52410905966086</v>
      </c>
      <c r="G335" s="83">
        <f t="shared" si="37"/>
        <v>111.90867676686736</v>
      </c>
      <c r="H335" s="83">
        <f t="shared" si="38"/>
        <v>86.632217356069702</v>
      </c>
      <c r="J335" s="53">
        <f t="shared" si="34"/>
        <v>0</v>
      </c>
      <c r="K335" s="53">
        <f t="shared" si="35"/>
        <v>-5.2368245373721027E-3</v>
      </c>
      <c r="L335" s="53">
        <f t="shared" si="36"/>
        <v>-1.6795901132670332E-3</v>
      </c>
      <c r="N335" s="19"/>
      <c r="O335" s="18"/>
    </row>
    <row r="336" spans="1:15" x14ac:dyDescent="0.25">
      <c r="A336" s="49">
        <v>41187</v>
      </c>
      <c r="B336" s="45">
        <v>2.7000000000000001E-3</v>
      </c>
      <c r="C336" s="45">
        <v>1.7500000000000002E-2</v>
      </c>
      <c r="D336" s="45">
        <v>4.7300000000000002E-2</v>
      </c>
      <c r="E336" s="1"/>
      <c r="F336" s="83">
        <f t="shared" si="33"/>
        <v>105.44162213695887</v>
      </c>
      <c r="G336" s="83">
        <f t="shared" si="37"/>
        <v>111.42169652847198</v>
      </c>
      <c r="H336" s="83">
        <f t="shared" si="38"/>
        <v>86.34180901264601</v>
      </c>
      <c r="J336" s="53">
        <f t="shared" si="34"/>
        <v>-7.8199361040867861E-4</v>
      </c>
      <c r="K336" s="53">
        <f t="shared" si="35"/>
        <v>-4.3610817734640855E-3</v>
      </c>
      <c r="L336" s="53">
        <f t="shared" si="36"/>
        <v>-3.3578291768249688E-3</v>
      </c>
      <c r="N336" s="19"/>
      <c r="O336" s="18"/>
    </row>
    <row r="337" spans="1:15" x14ac:dyDescent="0.25">
      <c r="A337" s="49">
        <v>41191</v>
      </c>
      <c r="B337" s="45">
        <v>2.5000000000000001E-3</v>
      </c>
      <c r="C337" s="45">
        <v>1.7399999999999999E-2</v>
      </c>
      <c r="D337" s="45">
        <v>4.6699999999999998E-2</v>
      </c>
      <c r="E337" s="1"/>
      <c r="F337" s="83">
        <f t="shared" si="33"/>
        <v>105.4828553749434</v>
      </c>
      <c r="G337" s="83">
        <f t="shared" si="37"/>
        <v>111.51889890154298</v>
      </c>
      <c r="H337" s="83">
        <f t="shared" si="38"/>
        <v>86.777846236009637</v>
      </c>
      <c r="J337" s="53">
        <f t="shared" si="34"/>
        <v>3.9097632476023429E-4</v>
      </c>
      <c r="K337" s="53">
        <f t="shared" si="35"/>
        <v>8.7200250849617342E-4</v>
      </c>
      <c r="L337" s="53">
        <f t="shared" si="36"/>
        <v>5.0374192900921738E-3</v>
      </c>
      <c r="N337" s="19"/>
      <c r="O337" s="18"/>
    </row>
    <row r="338" spans="1:15" x14ac:dyDescent="0.25">
      <c r="A338" s="49">
        <v>41192</v>
      </c>
      <c r="B338" s="45">
        <v>2.7000000000000001E-3</v>
      </c>
      <c r="C338" s="45">
        <v>1.72E-2</v>
      </c>
      <c r="D338" s="45">
        <v>4.6199999999999998E-2</v>
      </c>
      <c r="E338" s="1"/>
      <c r="F338" s="83">
        <f t="shared" si="33"/>
        <v>105.44162213695887</v>
      </c>
      <c r="G338" s="83">
        <f t="shared" si="37"/>
        <v>111.71359395315672</v>
      </c>
      <c r="H338" s="83">
        <f t="shared" si="38"/>
        <v>87.143161934473099</v>
      </c>
      <c r="J338" s="53">
        <f t="shared" si="34"/>
        <v>-3.9097632476014848E-4</v>
      </c>
      <c r="K338" s="53">
        <f t="shared" si="35"/>
        <v>1.7443258236296709E-3</v>
      </c>
      <c r="L338" s="53">
        <f t="shared" si="36"/>
        <v>4.200944320203074E-3</v>
      </c>
      <c r="N338" s="19"/>
      <c r="O338" s="18"/>
    </row>
    <row r="339" spans="1:15" x14ac:dyDescent="0.25">
      <c r="A339" s="49">
        <v>41193</v>
      </c>
      <c r="B339" s="45">
        <v>2.8000000000000004E-3</v>
      </c>
      <c r="C339" s="45">
        <v>1.7000000000000001E-2</v>
      </c>
      <c r="D339" s="45">
        <v>4.5700000000000005E-2</v>
      </c>
      <c r="E339" s="1"/>
      <c r="F339" s="83">
        <f t="shared" si="33"/>
        <v>105.42101318167789</v>
      </c>
      <c r="G339" s="83">
        <f t="shared" si="37"/>
        <v>111.90867676686736</v>
      </c>
      <c r="H339" s="83">
        <f t="shared" si="38"/>
        <v>87.510261520455828</v>
      </c>
      <c r="J339" s="53">
        <f t="shared" si="34"/>
        <v>-1.9547280451519893E-4</v>
      </c>
      <c r="K339" s="53">
        <f t="shared" si="35"/>
        <v>1.7447534413383068E-3</v>
      </c>
      <c r="L339" s="53">
        <f t="shared" si="36"/>
        <v>4.2037552923103478E-3</v>
      </c>
      <c r="N339" s="19"/>
      <c r="O339" s="18"/>
    </row>
    <row r="340" spans="1:15" x14ac:dyDescent="0.25">
      <c r="A340" s="49">
        <v>41194</v>
      </c>
      <c r="B340" s="45">
        <v>2.7000000000000001E-3</v>
      </c>
      <c r="C340" s="45">
        <v>1.6899999999999998E-2</v>
      </c>
      <c r="D340" s="45">
        <v>4.5400000000000003E-2</v>
      </c>
      <c r="E340" s="1"/>
      <c r="F340" s="83">
        <f t="shared" si="33"/>
        <v>105.44162213695887</v>
      </c>
      <c r="G340" s="83">
        <f t="shared" si="37"/>
        <v>112.0063638429951</v>
      </c>
      <c r="H340" s="83">
        <f t="shared" si="38"/>
        <v>87.731381433875299</v>
      </c>
      <c r="J340" s="53">
        <f t="shared" si="34"/>
        <v>1.9547280451513125E-4</v>
      </c>
      <c r="K340" s="53">
        <f t="shared" si="35"/>
        <v>8.7253703064578652E-4</v>
      </c>
      <c r="L340" s="53">
        <f t="shared" si="36"/>
        <v>2.5236014344884082E-3</v>
      </c>
      <c r="N340" s="19"/>
      <c r="O340" s="18"/>
    </row>
    <row r="341" spans="1:15" x14ac:dyDescent="0.25">
      <c r="A341" s="49">
        <v>41197</v>
      </c>
      <c r="B341" s="45">
        <v>2.7000000000000001E-3</v>
      </c>
      <c r="C341" s="45">
        <v>1.7000000000000001E-2</v>
      </c>
      <c r="D341" s="45">
        <v>4.53E-2</v>
      </c>
      <c r="E341" s="1"/>
      <c r="F341" s="83">
        <f t="shared" si="33"/>
        <v>105.44162213695887</v>
      </c>
      <c r="G341" s="83">
        <f t="shared" si="37"/>
        <v>111.90867676686736</v>
      </c>
      <c r="H341" s="83">
        <f t="shared" si="38"/>
        <v>87.805231883248794</v>
      </c>
      <c r="J341" s="53">
        <f t="shared" si="34"/>
        <v>0</v>
      </c>
      <c r="K341" s="53">
        <f t="shared" si="35"/>
        <v>-8.7253703064584984E-4</v>
      </c>
      <c r="L341" s="53">
        <f t="shared" si="36"/>
        <v>8.4142507178527621E-4</v>
      </c>
      <c r="N341" s="19"/>
      <c r="O341" s="18"/>
    </row>
    <row r="342" spans="1:15" x14ac:dyDescent="0.25">
      <c r="A342" s="49">
        <v>41198</v>
      </c>
      <c r="B342" s="45">
        <v>2.7000000000000001E-3</v>
      </c>
      <c r="C342" s="45">
        <v>1.7500000000000002E-2</v>
      </c>
      <c r="D342" s="45">
        <v>4.5499999999999999E-2</v>
      </c>
      <c r="E342" s="1"/>
      <c r="F342" s="83">
        <f t="shared" si="33"/>
        <v>105.44162213695887</v>
      </c>
      <c r="G342" s="83">
        <f t="shared" si="37"/>
        <v>111.42169652847198</v>
      </c>
      <c r="H342" s="83">
        <f t="shared" si="38"/>
        <v>87.657602940522679</v>
      </c>
      <c r="J342" s="53">
        <f t="shared" si="34"/>
        <v>0</v>
      </c>
      <c r="K342" s="53">
        <f t="shared" si="35"/>
        <v>-4.3610817734640855E-3</v>
      </c>
      <c r="L342" s="53">
        <f t="shared" si="36"/>
        <v>-1.6827378596724215E-3</v>
      </c>
      <c r="N342" s="19"/>
      <c r="O342" s="18"/>
    </row>
    <row r="343" spans="1:15" x14ac:dyDescent="0.25">
      <c r="A343" s="49">
        <v>41199</v>
      </c>
      <c r="B343" s="45">
        <v>3.0000000000000001E-3</v>
      </c>
      <c r="C343" s="45">
        <v>1.83E-2</v>
      </c>
      <c r="D343" s="45">
        <v>4.5999999999999999E-2</v>
      </c>
      <c r="E343" s="1"/>
      <c r="F343" s="83">
        <f t="shared" si="33"/>
        <v>105.37981059091356</v>
      </c>
      <c r="G343" s="83">
        <f t="shared" si="37"/>
        <v>110.64754763416147</v>
      </c>
      <c r="H343" s="83">
        <f t="shared" si="38"/>
        <v>87.289787178797283</v>
      </c>
      <c r="J343" s="53">
        <f t="shared" si="34"/>
        <v>-5.8638770277458208E-4</v>
      </c>
      <c r="K343" s="53">
        <f t="shared" si="35"/>
        <v>-6.9721679221979192E-3</v>
      </c>
      <c r="L343" s="53">
        <f t="shared" si="36"/>
        <v>-4.2048790030016821E-3</v>
      </c>
      <c r="N343" s="19"/>
      <c r="O343" s="18"/>
    </row>
    <row r="344" spans="1:15" x14ac:dyDescent="0.25">
      <c r="A344" s="49">
        <v>41200</v>
      </c>
      <c r="B344" s="45">
        <v>2.8999999999999998E-3</v>
      </c>
      <c r="C344" s="45">
        <v>1.8600000000000002E-2</v>
      </c>
      <c r="D344" s="45">
        <v>4.58E-2</v>
      </c>
      <c r="E344" s="1"/>
      <c r="F344" s="83">
        <f t="shared" si="33"/>
        <v>105.40040933350366</v>
      </c>
      <c r="G344" s="83">
        <f t="shared" si="37"/>
        <v>110.35882549577245</v>
      </c>
      <c r="H344" s="83">
        <f t="shared" si="38"/>
        <v>87.436698443237887</v>
      </c>
      <c r="J344" s="53">
        <f t="shared" si="34"/>
        <v>1.9545233099254271E-4</v>
      </c>
      <c r="K344" s="53">
        <f t="shared" si="35"/>
        <v>-2.6127961700992499E-3</v>
      </c>
      <c r="L344" s="53">
        <f t="shared" si="36"/>
        <v>1.6816145364289318E-3</v>
      </c>
      <c r="N344" s="19"/>
      <c r="O344" s="18"/>
    </row>
    <row r="345" spans="1:15" x14ac:dyDescent="0.25">
      <c r="A345" s="49">
        <v>41201</v>
      </c>
      <c r="B345" s="45">
        <v>3.0000000000000001E-3</v>
      </c>
      <c r="C345" s="45">
        <v>1.7899999999999999E-2</v>
      </c>
      <c r="D345" s="45">
        <v>4.4999999999999998E-2</v>
      </c>
      <c r="E345" s="1"/>
      <c r="F345" s="83">
        <f t="shared" si="33"/>
        <v>105.37981059091356</v>
      </c>
      <c r="G345" s="83">
        <f t="shared" si="37"/>
        <v>111.033852318705</v>
      </c>
      <c r="H345" s="83">
        <f t="shared" si="38"/>
        <v>88.027215722518079</v>
      </c>
      <c r="J345" s="53">
        <f t="shared" si="34"/>
        <v>-1.9545233099248248E-4</v>
      </c>
      <c r="K345" s="53">
        <f t="shared" si="35"/>
        <v>6.0980238496109044E-3</v>
      </c>
      <c r="L345" s="53">
        <f t="shared" si="36"/>
        <v>6.7309510513255304E-3</v>
      </c>
      <c r="N345" s="19"/>
      <c r="O345" s="18"/>
    </row>
    <row r="346" spans="1:15" x14ac:dyDescent="0.25">
      <c r="A346" s="49">
        <v>41204</v>
      </c>
      <c r="B346" s="45">
        <v>3.2000000000000002E-3</v>
      </c>
      <c r="C346" s="45">
        <v>1.83E-2</v>
      </c>
      <c r="D346" s="45">
        <v>4.5100000000000001E-2</v>
      </c>
      <c r="E346" s="1"/>
      <c r="F346" s="83">
        <f t="shared" si="33"/>
        <v>105.3386284163883</v>
      </c>
      <c r="G346" s="83">
        <f t="shared" si="37"/>
        <v>110.64754763416147</v>
      </c>
      <c r="H346" s="83">
        <f t="shared" si="38"/>
        <v>87.953148951984232</v>
      </c>
      <c r="J346" s="53">
        <f t="shared" si="34"/>
        <v>-3.9087395714961485E-4</v>
      </c>
      <c r="K346" s="53">
        <f t="shared" si="35"/>
        <v>-3.485227679511657E-3</v>
      </c>
      <c r="L346" s="53">
        <f t="shared" si="36"/>
        <v>-8.4176180728183232E-4</v>
      </c>
      <c r="N346" s="19"/>
      <c r="O346" s="18"/>
    </row>
    <row r="347" spans="1:15" x14ac:dyDescent="0.25">
      <c r="A347" s="49">
        <v>41205</v>
      </c>
      <c r="B347" s="45">
        <v>2.8999999999999998E-3</v>
      </c>
      <c r="C347" s="45">
        <v>1.7899999999999999E-2</v>
      </c>
      <c r="D347" s="45">
        <v>4.5199999999999997E-2</v>
      </c>
      <c r="E347" s="1"/>
      <c r="F347" s="83">
        <f t="shared" si="33"/>
        <v>105.40040933350366</v>
      </c>
      <c r="G347" s="83">
        <f t="shared" si="37"/>
        <v>111.033852318705</v>
      </c>
      <c r="H347" s="83">
        <f t="shared" si="38"/>
        <v>87.879154364103812</v>
      </c>
      <c r="J347" s="53">
        <f t="shared" si="34"/>
        <v>5.8632628814213696E-4</v>
      </c>
      <c r="K347" s="53">
        <f t="shared" si="35"/>
        <v>3.4852276795116158E-3</v>
      </c>
      <c r="L347" s="53">
        <f t="shared" si="36"/>
        <v>-8.4164958148096481E-4</v>
      </c>
      <c r="N347" s="19"/>
      <c r="O347" s="18"/>
    </row>
    <row r="348" spans="1:15" x14ac:dyDescent="0.25">
      <c r="A348" s="49">
        <v>41206</v>
      </c>
      <c r="B348" s="45">
        <v>2.8999999999999998E-3</v>
      </c>
      <c r="C348" s="45">
        <v>1.8000000000000002E-2</v>
      </c>
      <c r="D348" s="45">
        <v>4.5400000000000003E-2</v>
      </c>
      <c r="E348" s="1"/>
      <c r="F348" s="83">
        <f t="shared" si="33"/>
        <v>105.40040933350366</v>
      </c>
      <c r="G348" s="83">
        <f t="shared" si="37"/>
        <v>110.93713207325142</v>
      </c>
      <c r="H348" s="83">
        <f t="shared" si="38"/>
        <v>87.731381433875299</v>
      </c>
      <c r="J348" s="53">
        <f t="shared" si="34"/>
        <v>0</v>
      </c>
      <c r="K348" s="53">
        <f t="shared" si="35"/>
        <v>-8.7146751941252504E-4</v>
      </c>
      <c r="L348" s="53">
        <f t="shared" si="36"/>
        <v>-1.6829624081027552E-3</v>
      </c>
      <c r="N348" s="19"/>
      <c r="O348" s="18"/>
    </row>
    <row r="349" spans="1:15" x14ac:dyDescent="0.25">
      <c r="A349" s="49">
        <v>41207</v>
      </c>
      <c r="B349" s="45">
        <v>3.0999999999999999E-3</v>
      </c>
      <c r="C349" s="45">
        <v>1.8600000000000002E-2</v>
      </c>
      <c r="D349" s="45">
        <v>4.5899999999999996E-2</v>
      </c>
      <c r="E349" s="1"/>
      <c r="F349" s="83">
        <f t="shared" si="33"/>
        <v>105.3592169523822</v>
      </c>
      <c r="G349" s="83">
        <f t="shared" si="37"/>
        <v>110.35882549577245</v>
      </c>
      <c r="H349" s="83">
        <f t="shared" si="38"/>
        <v>87.363207021032906</v>
      </c>
      <c r="J349" s="53">
        <f t="shared" si="34"/>
        <v>-3.9089442671616655E-4</v>
      </c>
      <c r="K349" s="53">
        <f t="shared" si="35"/>
        <v>-5.2265563301984201E-3</v>
      </c>
      <c r="L349" s="53">
        <f t="shared" si="36"/>
        <v>-4.2054407130524829E-3</v>
      </c>
      <c r="N349" s="19"/>
      <c r="O349" s="18"/>
    </row>
    <row r="350" spans="1:15" x14ac:dyDescent="0.25">
      <c r="A350" s="49">
        <v>41208</v>
      </c>
      <c r="B350" s="45">
        <v>3.0000000000000001E-3</v>
      </c>
      <c r="C350" s="45">
        <v>1.78E-2</v>
      </c>
      <c r="D350" s="45">
        <v>4.5400000000000003E-2</v>
      </c>
      <c r="E350" s="1"/>
      <c r="F350" s="83">
        <f t="shared" si="33"/>
        <v>105.37981059091356</v>
      </c>
      <c r="G350" s="83">
        <f t="shared" si="37"/>
        <v>111.13066878434094</v>
      </c>
      <c r="H350" s="83">
        <f t="shared" si="38"/>
        <v>87.731381433875299</v>
      </c>
      <c r="J350" s="53">
        <f t="shared" si="34"/>
        <v>1.9544209572371643E-4</v>
      </c>
      <c r="K350" s="53">
        <f t="shared" si="35"/>
        <v>6.969598404216449E-3</v>
      </c>
      <c r="L350" s="53">
        <f t="shared" si="36"/>
        <v>4.2054407130525254E-3</v>
      </c>
      <c r="N350" s="19"/>
      <c r="O350" s="18"/>
    </row>
    <row r="351" spans="1:15" x14ac:dyDescent="0.25">
      <c r="A351" s="49">
        <v>41211</v>
      </c>
      <c r="B351" s="45">
        <v>3.0000000000000001E-3</v>
      </c>
      <c r="C351" s="45">
        <v>1.7399999999999999E-2</v>
      </c>
      <c r="D351" s="45">
        <v>4.4900000000000002E-2</v>
      </c>
      <c r="E351" s="1"/>
      <c r="F351" s="83">
        <f t="shared" si="33"/>
        <v>105.37981059091356</v>
      </c>
      <c r="G351" s="83">
        <f t="shared" si="37"/>
        <v>111.51889890154298</v>
      </c>
      <c r="H351" s="83">
        <f t="shared" si="38"/>
        <v>88.101354751416693</v>
      </c>
      <c r="J351" s="53">
        <f t="shared" si="34"/>
        <v>0</v>
      </c>
      <c r="K351" s="53">
        <f t="shared" si="35"/>
        <v>3.4873681965769633E-3</v>
      </c>
      <c r="L351" s="53">
        <f t="shared" si="36"/>
        <v>4.2082478105813408E-3</v>
      </c>
      <c r="N351" s="19"/>
      <c r="O351" s="18"/>
    </row>
    <row r="352" spans="1:15" x14ac:dyDescent="0.25">
      <c r="A352" s="49">
        <v>41213</v>
      </c>
      <c r="B352" s="45">
        <v>3.0000000000000001E-3</v>
      </c>
      <c r="C352" s="45">
        <v>1.72E-2</v>
      </c>
      <c r="D352" s="45">
        <v>4.4500000000000005E-2</v>
      </c>
      <c r="E352" s="1"/>
      <c r="F352" s="83">
        <f t="shared" ref="F352:F415" si="39">SUM(($D$4/B352)*(1-(1+(B352/2))^(-2*F$30)), 1/((1+B352/2)^(2*F$30)))*100</f>
        <v>105.37981059091356</v>
      </c>
      <c r="G352" s="83">
        <f t="shared" si="37"/>
        <v>111.71359395315672</v>
      </c>
      <c r="H352" s="83">
        <f t="shared" si="38"/>
        <v>88.398634967830816</v>
      </c>
      <c r="J352" s="53">
        <f t="shared" si="34"/>
        <v>0</v>
      </c>
      <c r="K352" s="53">
        <f t="shared" si="35"/>
        <v>1.7443258236296709E-3</v>
      </c>
      <c r="L352" s="53">
        <f t="shared" si="36"/>
        <v>3.3686177319858708E-3</v>
      </c>
      <c r="N352" s="19"/>
      <c r="O352" s="18"/>
    </row>
    <row r="353" spans="1:15" x14ac:dyDescent="0.25">
      <c r="A353" s="49">
        <v>41214</v>
      </c>
      <c r="B353" s="45">
        <v>3.0000000000000001E-3</v>
      </c>
      <c r="C353" s="45">
        <v>1.7500000000000002E-2</v>
      </c>
      <c r="D353" s="45">
        <v>4.4999999999999998E-2</v>
      </c>
      <c r="E353" s="1"/>
      <c r="F353" s="83">
        <f t="shared" si="39"/>
        <v>105.37981059091356</v>
      </c>
      <c r="G353" s="83">
        <f t="shared" si="37"/>
        <v>111.42169652847198</v>
      </c>
      <c r="H353" s="83">
        <f t="shared" si="38"/>
        <v>88.027215722518079</v>
      </c>
      <c r="J353" s="53">
        <f t="shared" si="34"/>
        <v>0</v>
      </c>
      <c r="K353" s="53">
        <f t="shared" si="35"/>
        <v>-2.6163283321258323E-3</v>
      </c>
      <c r="L353" s="53">
        <f t="shared" si="36"/>
        <v>-4.2104917457016664E-3</v>
      </c>
      <c r="N353" s="19"/>
      <c r="O353" s="18"/>
    </row>
    <row r="354" spans="1:15" x14ac:dyDescent="0.25">
      <c r="A354" s="49">
        <v>41215</v>
      </c>
      <c r="B354" s="45">
        <v>2.8000000000000004E-3</v>
      </c>
      <c r="C354" s="45">
        <v>1.7500000000000002E-2</v>
      </c>
      <c r="D354" s="45">
        <v>4.5199999999999997E-2</v>
      </c>
      <c r="E354" s="1"/>
      <c r="F354" s="83">
        <f t="shared" si="39"/>
        <v>105.42101318167789</v>
      </c>
      <c r="G354" s="83">
        <f t="shared" si="37"/>
        <v>111.42169652847198</v>
      </c>
      <c r="H354" s="83">
        <f t="shared" si="38"/>
        <v>87.879154364103812</v>
      </c>
      <c r="J354" s="53">
        <f t="shared" si="34"/>
        <v>3.909148982593442E-4</v>
      </c>
      <c r="K354" s="53">
        <f t="shared" si="35"/>
        <v>0</v>
      </c>
      <c r="L354" s="53">
        <f t="shared" si="36"/>
        <v>-1.6834113887627896E-3</v>
      </c>
      <c r="N354" s="19"/>
      <c r="O354" s="18"/>
    </row>
    <row r="355" spans="1:15" x14ac:dyDescent="0.25">
      <c r="A355" s="49">
        <v>41218</v>
      </c>
      <c r="B355" s="45">
        <v>2.8000000000000004E-3</v>
      </c>
      <c r="C355" s="45">
        <v>1.72E-2</v>
      </c>
      <c r="D355" s="45">
        <v>4.4600000000000001E-2</v>
      </c>
      <c r="E355" s="1"/>
      <c r="F355" s="83">
        <f t="shared" si="39"/>
        <v>105.42101318167789</v>
      </c>
      <c r="G355" s="83">
        <f t="shared" si="37"/>
        <v>111.71359395315672</v>
      </c>
      <c r="H355" s="83">
        <f t="shared" si="38"/>
        <v>88.324206146677199</v>
      </c>
      <c r="J355" s="53">
        <f t="shared" si="34"/>
        <v>0</v>
      </c>
      <c r="K355" s="53">
        <f t="shared" si="35"/>
        <v>2.6163283321257512E-3</v>
      </c>
      <c r="L355" s="53">
        <f t="shared" si="36"/>
        <v>5.0515804886210767E-3</v>
      </c>
      <c r="N355" s="19"/>
      <c r="O355" s="18"/>
    </row>
    <row r="356" spans="1:15" x14ac:dyDescent="0.25">
      <c r="A356" s="49">
        <v>41219</v>
      </c>
      <c r="B356" s="45">
        <v>3.0000000000000001E-3</v>
      </c>
      <c r="C356" s="45">
        <v>1.78E-2</v>
      </c>
      <c r="D356" s="45">
        <v>4.5199999999999997E-2</v>
      </c>
      <c r="E356" s="1"/>
      <c r="F356" s="83">
        <f t="shared" si="39"/>
        <v>105.37981059091356</v>
      </c>
      <c r="G356" s="83">
        <f t="shared" si="37"/>
        <v>111.13066878434094</v>
      </c>
      <c r="H356" s="83">
        <f t="shared" si="38"/>
        <v>87.879154364103812</v>
      </c>
      <c r="J356" s="53">
        <f t="shared" si="34"/>
        <v>-3.9091489825932946E-4</v>
      </c>
      <c r="K356" s="53">
        <f t="shared" si="35"/>
        <v>-5.2316940202066101E-3</v>
      </c>
      <c r="L356" s="53">
        <f t="shared" si="36"/>
        <v>-5.0515804886210273E-3</v>
      </c>
      <c r="N356" s="19"/>
      <c r="O356" s="18"/>
    </row>
    <row r="357" spans="1:15" x14ac:dyDescent="0.25">
      <c r="A357" s="49">
        <v>41220</v>
      </c>
      <c r="B357" s="45">
        <v>2.7000000000000001E-3</v>
      </c>
      <c r="C357" s="45">
        <v>1.6799999999999999E-2</v>
      </c>
      <c r="D357" s="45">
        <v>4.4600000000000001E-2</v>
      </c>
      <c r="E357" s="1"/>
      <c r="F357" s="83">
        <f t="shared" si="39"/>
        <v>105.44162213695887</v>
      </c>
      <c r="G357" s="83">
        <f t="shared" si="37"/>
        <v>112.10414817006271</v>
      </c>
      <c r="H357" s="83">
        <f t="shared" si="38"/>
        <v>88.324206146677199</v>
      </c>
      <c r="J357" s="53">
        <f t="shared" si="34"/>
        <v>5.8638770277457666E-4</v>
      </c>
      <c r="K357" s="53">
        <f t="shared" si="35"/>
        <v>8.7216283712714289E-3</v>
      </c>
      <c r="L357" s="53">
        <f t="shared" si="36"/>
        <v>5.0515804886210767E-3</v>
      </c>
      <c r="N357" s="19"/>
      <c r="O357" s="18"/>
    </row>
    <row r="358" spans="1:15" x14ac:dyDescent="0.25">
      <c r="A358" s="49">
        <v>41221</v>
      </c>
      <c r="B358" s="45">
        <v>2.7000000000000001E-3</v>
      </c>
      <c r="C358" s="45">
        <v>1.6200000000000003E-2</v>
      </c>
      <c r="D358" s="45">
        <v>4.4199999999999996E-2</v>
      </c>
      <c r="E358" s="1"/>
      <c r="F358" s="83">
        <f t="shared" si="39"/>
        <v>105.44162213695887</v>
      </c>
      <c r="G358" s="83">
        <f t="shared" si="37"/>
        <v>112.69290221840819</v>
      </c>
      <c r="H358" s="83">
        <f t="shared" si="38"/>
        <v>88.622357565341915</v>
      </c>
      <c r="J358" s="53">
        <f t="shared" si="34"/>
        <v>0</v>
      </c>
      <c r="K358" s="53">
        <f t="shared" si="35"/>
        <v>5.2381060472239966E-3</v>
      </c>
      <c r="L358" s="53">
        <f t="shared" si="36"/>
        <v>3.3699631637574088E-3</v>
      </c>
      <c r="N358" s="19"/>
      <c r="O358" s="18"/>
    </row>
    <row r="359" spans="1:15" x14ac:dyDescent="0.25">
      <c r="A359" s="49">
        <v>41222</v>
      </c>
      <c r="B359" s="45">
        <v>2.7000000000000001E-3</v>
      </c>
      <c r="C359" s="45">
        <v>1.61E-2</v>
      </c>
      <c r="D359" s="45">
        <v>4.4299999999999999E-2</v>
      </c>
      <c r="E359" s="1"/>
      <c r="F359" s="83">
        <f t="shared" si="39"/>
        <v>105.44162213695887</v>
      </c>
      <c r="G359" s="83">
        <f t="shared" si="37"/>
        <v>112.79137021261118</v>
      </c>
      <c r="H359" s="83">
        <f t="shared" si="38"/>
        <v>88.547710600904537</v>
      </c>
      <c r="J359" s="53">
        <f t="shared" ref="J359:J422" si="40">LN(F359/F358)</f>
        <v>0</v>
      </c>
      <c r="K359" s="53">
        <f t="shared" ref="K359:K422" si="41">LN(G359/G358)</f>
        <v>8.7339129599370974E-4</v>
      </c>
      <c r="L359" s="53">
        <f t="shared" ref="L359:L422" si="42">LN(H359/H358)</f>
        <v>-8.4265891667892378E-4</v>
      </c>
      <c r="N359" s="19"/>
      <c r="O359" s="18"/>
    </row>
    <row r="360" spans="1:15" x14ac:dyDescent="0.25">
      <c r="A360" s="49">
        <v>41226</v>
      </c>
      <c r="B360" s="45">
        <v>2.7000000000000001E-3</v>
      </c>
      <c r="C360" s="45">
        <v>1.5900000000000001E-2</v>
      </c>
      <c r="D360" s="45">
        <v>4.4400000000000002E-2</v>
      </c>
      <c r="E360" s="1"/>
      <c r="F360" s="83">
        <f t="shared" si="39"/>
        <v>105.44162213695887</v>
      </c>
      <c r="G360" s="83">
        <f t="shared" si="37"/>
        <v>112.98860055746687</v>
      </c>
      <c r="H360" s="83">
        <f t="shared" si="38"/>
        <v>88.473136427167816</v>
      </c>
      <c r="J360" s="53">
        <f t="shared" si="40"/>
        <v>0</v>
      </c>
      <c r="K360" s="53">
        <f t="shared" si="41"/>
        <v>1.747102671253624E-3</v>
      </c>
      <c r="L360" s="53">
        <f t="shared" si="42"/>
        <v>-8.4254684575636686E-4</v>
      </c>
      <c r="N360" s="19"/>
      <c r="O360" s="18"/>
    </row>
    <row r="361" spans="1:15" x14ac:dyDescent="0.25">
      <c r="A361" s="49">
        <v>41227</v>
      </c>
      <c r="B361" s="45">
        <v>2.5000000000000001E-3</v>
      </c>
      <c r="C361" s="45">
        <v>1.5900000000000001E-2</v>
      </c>
      <c r="D361" s="45">
        <v>4.4600000000000001E-2</v>
      </c>
      <c r="E361" s="1"/>
      <c r="F361" s="83">
        <f t="shared" si="39"/>
        <v>105.4828553749434</v>
      </c>
      <c r="G361" s="83">
        <f t="shared" si="37"/>
        <v>112.98860055746687</v>
      </c>
      <c r="H361" s="83">
        <f t="shared" si="38"/>
        <v>88.324206146677199</v>
      </c>
      <c r="J361" s="53">
        <f t="shared" si="40"/>
        <v>3.9097632476023429E-4</v>
      </c>
      <c r="K361" s="53">
        <f t="shared" si="41"/>
        <v>0</v>
      </c>
      <c r="L361" s="53">
        <f t="shared" si="42"/>
        <v>-1.6847574013221147E-3</v>
      </c>
      <c r="N361" s="19"/>
      <c r="O361" s="18"/>
    </row>
    <row r="362" spans="1:15" x14ac:dyDescent="0.25">
      <c r="A362" s="49">
        <v>41228</v>
      </c>
      <c r="B362" s="45">
        <v>2.3999999999999998E-3</v>
      </c>
      <c r="C362" s="45">
        <v>1.5800000000000002E-2</v>
      </c>
      <c r="D362" s="45">
        <v>4.4800000000000006E-2</v>
      </c>
      <c r="E362" s="1"/>
      <c r="F362" s="83">
        <f t="shared" si="39"/>
        <v>105.50347966069779</v>
      </c>
      <c r="G362" s="83">
        <f t="shared" si="37"/>
        <v>113.08736311754161</v>
      </c>
      <c r="H362" s="83">
        <f t="shared" si="38"/>
        <v>88.175566114475856</v>
      </c>
      <c r="J362" s="53">
        <f t="shared" si="40"/>
        <v>1.9550352222205919E-4</v>
      </c>
      <c r="K362" s="53">
        <f t="shared" si="41"/>
        <v>8.7371133801225696E-4</v>
      </c>
      <c r="L362" s="53">
        <f t="shared" si="42"/>
        <v>-1.6843088853521044E-3</v>
      </c>
      <c r="N362" s="19"/>
      <c r="O362" s="18"/>
    </row>
    <row r="363" spans="1:15" x14ac:dyDescent="0.25">
      <c r="A363" s="49">
        <v>41229</v>
      </c>
      <c r="B363" s="45">
        <v>2.3999999999999998E-3</v>
      </c>
      <c r="C363" s="45">
        <v>1.5800000000000002E-2</v>
      </c>
      <c r="D363" s="45">
        <v>4.4800000000000006E-2</v>
      </c>
      <c r="E363" s="1"/>
      <c r="F363" s="83">
        <f t="shared" si="39"/>
        <v>105.50347966069779</v>
      </c>
      <c r="G363" s="83">
        <f t="shared" si="37"/>
        <v>113.08736311754161</v>
      </c>
      <c r="H363" s="83">
        <f t="shared" si="38"/>
        <v>88.175566114475856</v>
      </c>
      <c r="J363" s="53">
        <f t="shared" si="40"/>
        <v>0</v>
      </c>
      <c r="K363" s="53">
        <f t="shared" si="41"/>
        <v>0</v>
      </c>
      <c r="L363" s="53">
        <f t="shared" si="42"/>
        <v>0</v>
      </c>
      <c r="N363" s="19"/>
      <c r="O363" s="18"/>
    </row>
    <row r="364" spans="1:15" x14ac:dyDescent="0.25">
      <c r="A364" s="49">
        <v>41232</v>
      </c>
      <c r="B364" s="45">
        <v>2.5000000000000001E-3</v>
      </c>
      <c r="C364" s="45">
        <v>1.61E-2</v>
      </c>
      <c r="D364" s="45">
        <v>4.5199999999999997E-2</v>
      </c>
      <c r="E364" s="1"/>
      <c r="F364" s="83">
        <f t="shared" si="39"/>
        <v>105.4828553749434</v>
      </c>
      <c r="G364" s="83">
        <f t="shared" si="37"/>
        <v>112.79137021261118</v>
      </c>
      <c r="H364" s="83">
        <f t="shared" si="38"/>
        <v>87.879154364103812</v>
      </c>
      <c r="J364" s="53">
        <f t="shared" si="40"/>
        <v>-1.9550352222196354E-4</v>
      </c>
      <c r="K364" s="53">
        <f t="shared" si="41"/>
        <v>-2.620814009265894E-3</v>
      </c>
      <c r="L364" s="53">
        <f t="shared" si="42"/>
        <v>-3.3672716032689602E-3</v>
      </c>
      <c r="N364" s="19"/>
      <c r="O364" s="18"/>
    </row>
    <row r="365" spans="1:15" x14ac:dyDescent="0.25">
      <c r="A365" s="49">
        <v>41233</v>
      </c>
      <c r="B365" s="45">
        <v>2.7000000000000001E-3</v>
      </c>
      <c r="C365" s="45">
        <v>1.66E-2</v>
      </c>
      <c r="D365" s="45">
        <v>4.5599999999999995E-2</v>
      </c>
      <c r="E365" s="1"/>
      <c r="F365" s="83">
        <f t="shared" si="39"/>
        <v>105.44162213695887</v>
      </c>
      <c r="G365" s="83">
        <f t="shared" si="37"/>
        <v>112.30000899199399</v>
      </c>
      <c r="H365" s="83">
        <f t="shared" si="38"/>
        <v>87.583896327814131</v>
      </c>
      <c r="J365" s="53">
        <f t="shared" si="40"/>
        <v>-3.9097632476014848E-4</v>
      </c>
      <c r="K365" s="53">
        <f t="shared" si="41"/>
        <v>-4.3658891143597339E-3</v>
      </c>
      <c r="L365" s="53">
        <f t="shared" si="42"/>
        <v>-3.3654756806083021E-3</v>
      </c>
      <c r="N365" s="19"/>
      <c r="O365" s="18"/>
    </row>
    <row r="366" spans="1:15" x14ac:dyDescent="0.25">
      <c r="A366" s="49">
        <v>41234</v>
      </c>
      <c r="B366" s="45">
        <v>2.7000000000000001E-3</v>
      </c>
      <c r="C366" s="45">
        <v>1.6899999999999998E-2</v>
      </c>
      <c r="D366" s="45">
        <v>4.58E-2</v>
      </c>
      <c r="E366" s="1"/>
      <c r="F366" s="83">
        <f t="shared" si="39"/>
        <v>105.44162213695887</v>
      </c>
      <c r="G366" s="83">
        <f t="shared" si="37"/>
        <v>112.0063638429951</v>
      </c>
      <c r="H366" s="83">
        <f t="shared" si="38"/>
        <v>87.436698443237887</v>
      </c>
      <c r="J366" s="53">
        <f t="shared" si="40"/>
        <v>0</v>
      </c>
      <c r="K366" s="53">
        <f t="shared" si="41"/>
        <v>-2.6182521079386521E-3</v>
      </c>
      <c r="L366" s="53">
        <f t="shared" si="42"/>
        <v>-1.6820639819543331E-3</v>
      </c>
      <c r="N366" s="19"/>
      <c r="O366" s="18"/>
    </row>
    <row r="367" spans="1:15" x14ac:dyDescent="0.25">
      <c r="A367" s="49">
        <v>41236</v>
      </c>
      <c r="B367" s="45">
        <v>2.8999999999999998E-3</v>
      </c>
      <c r="C367" s="45">
        <v>1.7000000000000001E-2</v>
      </c>
      <c r="D367" s="45">
        <v>4.5899999999999996E-2</v>
      </c>
      <c r="E367" s="1"/>
      <c r="F367" s="83">
        <f t="shared" si="39"/>
        <v>105.40040933350366</v>
      </c>
      <c r="G367" s="83">
        <f t="shared" ref="G367:G430" si="43">SUM(($D$4/C367)*(1-(1+(C367/2))^(-2*G$30)), 1/((1+C367/2)^(2*G$30)))*100</f>
        <v>111.90867676686736</v>
      </c>
      <c r="H367" s="83">
        <f t="shared" ref="H367:H430" si="44">SUM(($D$4/D367)*(1-(1+(D367/2))^(-2*H$30)), 1/((1+D367/2)^(2*H$30)))*100</f>
        <v>87.363207021032906</v>
      </c>
      <c r="J367" s="53">
        <f t="shared" si="40"/>
        <v>-3.9093537178199139E-4</v>
      </c>
      <c r="K367" s="53">
        <f t="shared" si="41"/>
        <v>-8.7253703064584984E-4</v>
      </c>
      <c r="L367" s="53">
        <f t="shared" si="42"/>
        <v>-8.4086345859248296E-4</v>
      </c>
      <c r="N367" s="19"/>
      <c r="O367" s="18"/>
    </row>
    <row r="368" spans="1:15" x14ac:dyDescent="0.25">
      <c r="A368" s="49">
        <v>41239</v>
      </c>
      <c r="B368" s="45">
        <v>2.7000000000000001E-3</v>
      </c>
      <c r="C368" s="45">
        <v>1.66E-2</v>
      </c>
      <c r="D368" s="45">
        <v>4.5599999999999995E-2</v>
      </c>
      <c r="E368" s="1"/>
      <c r="F368" s="83">
        <f t="shared" si="39"/>
        <v>105.44162213695887</v>
      </c>
      <c r="G368" s="83">
        <f t="shared" si="43"/>
        <v>112.30000899199399</v>
      </c>
      <c r="H368" s="83">
        <f t="shared" si="44"/>
        <v>87.583896327814131</v>
      </c>
      <c r="J368" s="53">
        <f t="shared" si="40"/>
        <v>3.9093537178197209E-4</v>
      </c>
      <c r="K368" s="53">
        <f t="shared" si="41"/>
        <v>3.4907891385845772E-3</v>
      </c>
      <c r="L368" s="53">
        <f t="shared" si="42"/>
        <v>2.5229274405468888E-3</v>
      </c>
      <c r="N368" s="19"/>
      <c r="O368" s="18"/>
    </row>
    <row r="369" spans="1:15" x14ac:dyDescent="0.25">
      <c r="A369" s="49">
        <v>41240</v>
      </c>
      <c r="B369" s="45">
        <v>2.7000000000000001E-3</v>
      </c>
      <c r="C369" s="45">
        <v>1.6399999999999998E-2</v>
      </c>
      <c r="D369" s="45">
        <v>4.5499999999999999E-2</v>
      </c>
      <c r="E369" s="1"/>
      <c r="F369" s="83">
        <f t="shared" si="39"/>
        <v>105.44162213695887</v>
      </c>
      <c r="G369" s="83">
        <f t="shared" si="43"/>
        <v>112.49626006377915</v>
      </c>
      <c r="H369" s="83">
        <f t="shared" si="44"/>
        <v>87.657602940522679</v>
      </c>
      <c r="J369" s="53">
        <f t="shared" si="40"/>
        <v>0</v>
      </c>
      <c r="K369" s="53">
        <f t="shared" si="41"/>
        <v>1.7460353987876908E-3</v>
      </c>
      <c r="L369" s="53">
        <f t="shared" si="42"/>
        <v>8.4120048461850977E-4</v>
      </c>
      <c r="N369" s="19"/>
      <c r="O369" s="18"/>
    </row>
    <row r="370" spans="1:15" x14ac:dyDescent="0.25">
      <c r="A370" s="49">
        <v>41241</v>
      </c>
      <c r="B370" s="45">
        <v>2.7000000000000001E-3</v>
      </c>
      <c r="C370" s="45">
        <v>1.6299999999999999E-2</v>
      </c>
      <c r="D370" s="45">
        <v>4.5400000000000003E-2</v>
      </c>
      <c r="E370" s="1"/>
      <c r="F370" s="83">
        <f t="shared" si="39"/>
        <v>105.44162213695887</v>
      </c>
      <c r="G370" s="83">
        <f t="shared" si="43"/>
        <v>112.59453220360322</v>
      </c>
      <c r="H370" s="83">
        <f t="shared" si="44"/>
        <v>87.731381433875299</v>
      </c>
      <c r="J370" s="53">
        <f t="shared" si="40"/>
        <v>0</v>
      </c>
      <c r="K370" s="53">
        <f t="shared" si="41"/>
        <v>8.7317784151049653E-4</v>
      </c>
      <c r="L370" s="53">
        <f t="shared" si="42"/>
        <v>8.4131278788730237E-4</v>
      </c>
      <c r="N370" s="19"/>
      <c r="O370" s="18"/>
    </row>
    <row r="371" spans="1:15" x14ac:dyDescent="0.25">
      <c r="A371" s="49">
        <v>41242</v>
      </c>
      <c r="B371" s="45">
        <v>2.5000000000000001E-3</v>
      </c>
      <c r="C371" s="45">
        <v>1.6200000000000003E-2</v>
      </c>
      <c r="D371" s="45">
        <v>4.5700000000000005E-2</v>
      </c>
      <c r="E371" s="1"/>
      <c r="F371" s="83">
        <f t="shared" si="39"/>
        <v>105.4828553749434</v>
      </c>
      <c r="G371" s="83">
        <f t="shared" si="43"/>
        <v>112.69290221840819</v>
      </c>
      <c r="H371" s="83">
        <f t="shared" si="44"/>
        <v>87.510261520455828</v>
      </c>
      <c r="J371" s="53">
        <f t="shared" si="40"/>
        <v>3.9097632476023429E-4</v>
      </c>
      <c r="K371" s="53">
        <f t="shared" si="41"/>
        <v>8.732845780677665E-4</v>
      </c>
      <c r="L371" s="53">
        <f t="shared" si="42"/>
        <v>-2.5236014344883718E-3</v>
      </c>
      <c r="N371" s="19"/>
      <c r="O371" s="18"/>
    </row>
    <row r="372" spans="1:15" x14ac:dyDescent="0.25">
      <c r="A372" s="49">
        <v>41243</v>
      </c>
      <c r="B372" s="45">
        <v>2.5000000000000001E-3</v>
      </c>
      <c r="C372" s="45">
        <v>1.6200000000000003E-2</v>
      </c>
      <c r="D372" s="45">
        <v>4.5700000000000005E-2</v>
      </c>
      <c r="E372" s="1"/>
      <c r="F372" s="83">
        <f t="shared" si="39"/>
        <v>105.4828553749434</v>
      </c>
      <c r="G372" s="83">
        <f t="shared" si="43"/>
        <v>112.69290221840819</v>
      </c>
      <c r="H372" s="83">
        <f t="shared" si="44"/>
        <v>87.510261520455828</v>
      </c>
      <c r="J372" s="53">
        <f t="shared" si="40"/>
        <v>0</v>
      </c>
      <c r="K372" s="53">
        <f t="shared" si="41"/>
        <v>0</v>
      </c>
      <c r="L372" s="53">
        <f t="shared" si="42"/>
        <v>0</v>
      </c>
      <c r="N372" s="19"/>
      <c r="O372" s="18"/>
    </row>
    <row r="373" spans="1:15" x14ac:dyDescent="0.25">
      <c r="A373" s="49">
        <v>41246</v>
      </c>
      <c r="B373" s="45">
        <v>2.5000000000000001E-3</v>
      </c>
      <c r="C373" s="45">
        <v>1.6299999999999999E-2</v>
      </c>
      <c r="D373" s="45">
        <v>4.58E-2</v>
      </c>
      <c r="E373" s="1"/>
      <c r="F373" s="83">
        <f t="shared" si="39"/>
        <v>105.4828553749434</v>
      </c>
      <c r="G373" s="83">
        <f t="shared" si="43"/>
        <v>112.59453220360322</v>
      </c>
      <c r="H373" s="83">
        <f t="shared" si="44"/>
        <v>87.436698443237887</v>
      </c>
      <c r="J373" s="53">
        <f t="shared" si="40"/>
        <v>0</v>
      </c>
      <c r="K373" s="53">
        <f t="shared" si="41"/>
        <v>-8.7328457806773137E-4</v>
      </c>
      <c r="L373" s="53">
        <f t="shared" si="42"/>
        <v>-8.4097581997162965E-4</v>
      </c>
      <c r="N373" s="19"/>
      <c r="O373" s="18"/>
    </row>
    <row r="374" spans="1:15" x14ac:dyDescent="0.25">
      <c r="A374" s="49">
        <v>41247</v>
      </c>
      <c r="B374" s="45">
        <v>2.5000000000000001E-3</v>
      </c>
      <c r="C374" s="45">
        <v>1.6200000000000003E-2</v>
      </c>
      <c r="D374" s="45">
        <v>4.5599999999999995E-2</v>
      </c>
      <c r="E374" s="1"/>
      <c r="F374" s="83">
        <f t="shared" si="39"/>
        <v>105.4828553749434</v>
      </c>
      <c r="G374" s="83">
        <f t="shared" si="43"/>
        <v>112.69290221840819</v>
      </c>
      <c r="H374" s="83">
        <f t="shared" si="44"/>
        <v>87.583896327814131</v>
      </c>
      <c r="J374" s="53">
        <f t="shared" si="40"/>
        <v>0</v>
      </c>
      <c r="K374" s="53">
        <f t="shared" si="41"/>
        <v>8.732845780677665E-4</v>
      </c>
      <c r="L374" s="53">
        <f t="shared" si="42"/>
        <v>1.682063981954322E-3</v>
      </c>
      <c r="N374" s="19"/>
      <c r="O374" s="18"/>
    </row>
    <row r="375" spans="1:15" x14ac:dyDescent="0.25">
      <c r="A375" s="49">
        <v>41248</v>
      </c>
      <c r="B375" s="45">
        <v>2.5000000000000001E-3</v>
      </c>
      <c r="C375" s="45">
        <v>1.6E-2</v>
      </c>
      <c r="D375" s="45">
        <v>4.5700000000000005E-2</v>
      </c>
      <c r="E375" s="1"/>
      <c r="F375" s="83">
        <f t="shared" si="39"/>
        <v>105.4828553749434</v>
      </c>
      <c r="G375" s="83">
        <f t="shared" si="43"/>
        <v>112.8899362907469</v>
      </c>
      <c r="H375" s="83">
        <f t="shared" si="44"/>
        <v>87.510261520455828</v>
      </c>
      <c r="J375" s="53">
        <f t="shared" si="40"/>
        <v>0</v>
      </c>
      <c r="K375" s="53">
        <f t="shared" si="41"/>
        <v>1.7468892912865736E-3</v>
      </c>
      <c r="L375" s="53">
        <f t="shared" si="42"/>
        <v>-8.4108816198270842E-4</v>
      </c>
      <c r="N375" s="19"/>
      <c r="O375" s="18"/>
    </row>
    <row r="376" spans="1:15" x14ac:dyDescent="0.25">
      <c r="A376" s="49">
        <v>41249</v>
      </c>
      <c r="B376" s="45">
        <v>2.5000000000000001E-3</v>
      </c>
      <c r="C376" s="45">
        <v>1.5900000000000001E-2</v>
      </c>
      <c r="D376" s="45">
        <v>4.5499999999999999E-2</v>
      </c>
      <c r="E376" s="1"/>
      <c r="F376" s="83">
        <f t="shared" si="39"/>
        <v>105.4828553749434</v>
      </c>
      <c r="G376" s="83">
        <f t="shared" si="43"/>
        <v>112.98860055746687</v>
      </c>
      <c r="H376" s="83">
        <f t="shared" si="44"/>
        <v>87.657602940522679</v>
      </c>
      <c r="J376" s="53">
        <f t="shared" si="40"/>
        <v>0</v>
      </c>
      <c r="K376" s="53">
        <f t="shared" si="41"/>
        <v>8.7360467596073546E-4</v>
      </c>
      <c r="L376" s="53">
        <f t="shared" si="42"/>
        <v>1.6822886466010504E-3</v>
      </c>
      <c r="N376" s="19"/>
      <c r="O376" s="18"/>
    </row>
    <row r="377" spans="1:15" x14ac:dyDescent="0.25">
      <c r="A377" s="49">
        <v>41250</v>
      </c>
      <c r="B377" s="45">
        <v>2.5000000000000001E-3</v>
      </c>
      <c r="C377" s="45">
        <v>1.6399999999999998E-2</v>
      </c>
      <c r="D377" s="45">
        <v>4.5999999999999999E-2</v>
      </c>
      <c r="E377" s="1"/>
      <c r="F377" s="83">
        <f t="shared" si="39"/>
        <v>105.4828553749434</v>
      </c>
      <c r="G377" s="83">
        <f t="shared" si="43"/>
        <v>112.49626006377915</v>
      </c>
      <c r="H377" s="83">
        <f t="shared" si="44"/>
        <v>87.289787178797283</v>
      </c>
      <c r="J377" s="53">
        <f t="shared" si="40"/>
        <v>0</v>
      </c>
      <c r="K377" s="53">
        <f t="shared" si="41"/>
        <v>-4.3669563868255368E-3</v>
      </c>
      <c r="L377" s="53">
        <f t="shared" si="42"/>
        <v>-4.2048790030016821E-3</v>
      </c>
      <c r="N377" s="19"/>
      <c r="O377" s="18"/>
    </row>
    <row r="378" spans="1:15" x14ac:dyDescent="0.25">
      <c r="A378" s="49">
        <v>41253</v>
      </c>
      <c r="B378" s="45">
        <v>2.3999999999999998E-3</v>
      </c>
      <c r="C378" s="45">
        <v>1.6299999999999999E-2</v>
      </c>
      <c r="D378" s="45">
        <v>4.58E-2</v>
      </c>
      <c r="E378" s="1"/>
      <c r="F378" s="83">
        <f t="shared" si="39"/>
        <v>105.50347966069779</v>
      </c>
      <c r="G378" s="83">
        <f t="shared" si="43"/>
        <v>112.59453220360322</v>
      </c>
      <c r="H378" s="83">
        <f t="shared" si="44"/>
        <v>87.436698443237887</v>
      </c>
      <c r="J378" s="53">
        <f t="shared" si="40"/>
        <v>1.9550352222205919E-4</v>
      </c>
      <c r="K378" s="53">
        <f t="shared" si="41"/>
        <v>8.7317784151049653E-4</v>
      </c>
      <c r="L378" s="53">
        <f t="shared" si="42"/>
        <v>1.6816145364289318E-3</v>
      </c>
      <c r="N378" s="19"/>
      <c r="O378" s="18"/>
    </row>
    <row r="379" spans="1:15" x14ac:dyDescent="0.25">
      <c r="A379" s="49">
        <v>41254</v>
      </c>
      <c r="B379" s="45">
        <v>2.3999999999999998E-3</v>
      </c>
      <c r="C379" s="45">
        <v>1.66E-2</v>
      </c>
      <c r="D379" s="45">
        <v>4.6100000000000002E-2</v>
      </c>
      <c r="E379" s="1"/>
      <c r="F379" s="83">
        <f t="shared" si="39"/>
        <v>105.50347966069779</v>
      </c>
      <c r="G379" s="83">
        <f t="shared" si="43"/>
        <v>112.30000899199399</v>
      </c>
      <c r="H379" s="83">
        <f t="shared" si="44"/>
        <v>87.216438841569911</v>
      </c>
      <c r="J379" s="53">
        <f t="shared" si="40"/>
        <v>0</v>
      </c>
      <c r="K379" s="53">
        <f t="shared" si="41"/>
        <v>-2.6192132402980501E-3</v>
      </c>
      <c r="L379" s="53">
        <f t="shared" si="42"/>
        <v>-2.5222532141372491E-3</v>
      </c>
      <c r="N379" s="19"/>
      <c r="O379" s="18"/>
    </row>
    <row r="380" spans="1:15" x14ac:dyDescent="0.25">
      <c r="A380" s="49">
        <v>41255</v>
      </c>
      <c r="B380" s="45">
        <v>2.5000000000000001E-3</v>
      </c>
      <c r="C380" s="45">
        <v>1.72E-2</v>
      </c>
      <c r="D380" s="45">
        <v>4.6600000000000003E-2</v>
      </c>
      <c r="E380" s="1"/>
      <c r="F380" s="83">
        <f t="shared" si="39"/>
        <v>105.4828553749434</v>
      </c>
      <c r="G380" s="83">
        <f t="shared" si="43"/>
        <v>111.71359395315672</v>
      </c>
      <c r="H380" s="83">
        <f t="shared" si="44"/>
        <v>86.850767112727794</v>
      </c>
      <c r="J380" s="53">
        <f t="shared" si="40"/>
        <v>-1.9550352222196354E-4</v>
      </c>
      <c r="K380" s="53">
        <f t="shared" si="41"/>
        <v>-5.235542579922735E-3</v>
      </c>
      <c r="L380" s="53">
        <f t="shared" si="42"/>
        <v>-4.2015067084049656E-3</v>
      </c>
      <c r="N380" s="19"/>
      <c r="O380" s="18"/>
    </row>
    <row r="381" spans="1:15" x14ac:dyDescent="0.25">
      <c r="A381" s="49">
        <v>41256</v>
      </c>
      <c r="B381" s="45">
        <v>2.7000000000000001E-3</v>
      </c>
      <c r="C381" s="45">
        <v>1.7399999999999999E-2</v>
      </c>
      <c r="D381" s="45">
        <v>4.6600000000000003E-2</v>
      </c>
      <c r="E381" s="1"/>
      <c r="F381" s="83">
        <f t="shared" si="39"/>
        <v>105.44162213695887</v>
      </c>
      <c r="G381" s="83">
        <f t="shared" si="43"/>
        <v>111.51889890154298</v>
      </c>
      <c r="H381" s="83">
        <f t="shared" si="44"/>
        <v>86.850767112727794</v>
      </c>
      <c r="J381" s="53">
        <f t="shared" si="40"/>
        <v>-3.9097632476014848E-4</v>
      </c>
      <c r="K381" s="53">
        <f t="shared" si="41"/>
        <v>-1.7443258236296453E-3</v>
      </c>
      <c r="L381" s="53">
        <f t="shared" si="42"/>
        <v>0</v>
      </c>
      <c r="N381" s="19"/>
      <c r="O381" s="18"/>
    </row>
    <row r="382" spans="1:15" x14ac:dyDescent="0.25">
      <c r="A382" s="49">
        <v>41257</v>
      </c>
      <c r="B382" s="45">
        <v>2.3999999999999998E-3</v>
      </c>
      <c r="C382" s="45">
        <v>1.72E-2</v>
      </c>
      <c r="D382" s="45">
        <v>4.6199999999999998E-2</v>
      </c>
      <c r="E382" s="1"/>
      <c r="F382" s="83">
        <f t="shared" si="39"/>
        <v>105.50347966069779</v>
      </c>
      <c r="G382" s="83">
        <f t="shared" si="43"/>
        <v>111.71359395315672</v>
      </c>
      <c r="H382" s="83">
        <f t="shared" si="44"/>
        <v>87.143161934473099</v>
      </c>
      <c r="J382" s="53">
        <f t="shared" si="40"/>
        <v>5.8647984698216929E-4</v>
      </c>
      <c r="K382" s="53">
        <f t="shared" si="41"/>
        <v>1.7443258236296709E-3</v>
      </c>
      <c r="L382" s="53">
        <f t="shared" si="42"/>
        <v>3.3609804502034496E-3</v>
      </c>
      <c r="N382" s="19"/>
      <c r="O382" s="18"/>
    </row>
    <row r="383" spans="1:15" x14ac:dyDescent="0.25">
      <c r="A383" s="49">
        <v>41260</v>
      </c>
      <c r="B383" s="45">
        <v>2.5000000000000001E-3</v>
      </c>
      <c r="C383" s="45">
        <v>1.78E-2</v>
      </c>
      <c r="D383" s="45">
        <v>4.6799999999999994E-2</v>
      </c>
      <c r="E383" s="1"/>
      <c r="F383" s="83">
        <f t="shared" si="39"/>
        <v>105.4828553749434</v>
      </c>
      <c r="G383" s="83">
        <f t="shared" si="43"/>
        <v>111.13066878434094</v>
      </c>
      <c r="H383" s="83">
        <f t="shared" si="44"/>
        <v>86.704996341890237</v>
      </c>
      <c r="J383" s="53">
        <f t="shared" si="40"/>
        <v>-1.9550352222196354E-4</v>
      </c>
      <c r="K383" s="53">
        <f t="shared" si="41"/>
        <v>-5.2316940202066101E-3</v>
      </c>
      <c r="L383" s="53">
        <f t="shared" si="42"/>
        <v>-5.0407956544206945E-3</v>
      </c>
      <c r="N383" s="19"/>
      <c r="O383" s="18"/>
    </row>
    <row r="384" spans="1:15" x14ac:dyDescent="0.25">
      <c r="A384" s="49">
        <v>41261</v>
      </c>
      <c r="B384" s="45">
        <v>2.8000000000000004E-3</v>
      </c>
      <c r="C384" s="45">
        <v>1.84E-2</v>
      </c>
      <c r="D384" s="45">
        <v>4.7599999999999996E-2</v>
      </c>
      <c r="E384" s="1"/>
      <c r="F384" s="83">
        <f t="shared" si="39"/>
        <v>105.42101318167789</v>
      </c>
      <c r="G384" s="83">
        <f t="shared" si="43"/>
        <v>110.55121124618847</v>
      </c>
      <c r="H384" s="83">
        <f t="shared" si="44"/>
        <v>86.124743663710134</v>
      </c>
      <c r="J384" s="53">
        <f t="shared" si="40"/>
        <v>-5.8644912927534537E-4</v>
      </c>
      <c r="K384" s="53">
        <f t="shared" si="41"/>
        <v>-5.2278414257615705E-3</v>
      </c>
      <c r="L384" s="53">
        <f t="shared" si="42"/>
        <v>-6.7147570592951461E-3</v>
      </c>
      <c r="N384" s="19"/>
      <c r="O384" s="18"/>
    </row>
    <row r="385" spans="1:15" x14ac:dyDescent="0.25">
      <c r="A385" s="49">
        <v>41262</v>
      </c>
      <c r="B385" s="45">
        <v>2.8000000000000004E-3</v>
      </c>
      <c r="C385" s="45">
        <v>1.8200000000000001E-2</v>
      </c>
      <c r="D385" s="45">
        <v>4.7100000000000003E-2</v>
      </c>
      <c r="E385" s="1"/>
      <c r="F385" s="83">
        <f t="shared" si="39"/>
        <v>105.42101318167789</v>
      </c>
      <c r="G385" s="83">
        <f t="shared" si="43"/>
        <v>110.74397983324724</v>
      </c>
      <c r="H385" s="83">
        <f t="shared" si="44"/>
        <v>86.486871812534986</v>
      </c>
      <c r="J385" s="53">
        <f t="shared" si="40"/>
        <v>0</v>
      </c>
      <c r="K385" s="53">
        <f t="shared" si="41"/>
        <v>1.74218549328829E-3</v>
      </c>
      <c r="L385" s="53">
        <f t="shared" si="42"/>
        <v>4.1958784651854606E-3</v>
      </c>
      <c r="N385" s="19"/>
      <c r="O385" s="18"/>
    </row>
    <row r="386" spans="1:15" x14ac:dyDescent="0.25">
      <c r="A386" s="49">
        <v>41263</v>
      </c>
      <c r="B386" s="45">
        <v>2.8000000000000004E-3</v>
      </c>
      <c r="C386" s="45">
        <v>1.8100000000000002E-2</v>
      </c>
      <c r="D386" s="45">
        <v>4.7E-2</v>
      </c>
      <c r="E386" s="1"/>
      <c r="F386" s="83">
        <f t="shared" si="39"/>
        <v>105.42101318167789</v>
      </c>
      <c r="G386" s="83">
        <f t="shared" si="43"/>
        <v>110.84050794554052</v>
      </c>
      <c r="H386" s="83">
        <f t="shared" si="44"/>
        <v>86.559509204329856</v>
      </c>
      <c r="J386" s="53">
        <f t="shared" si="40"/>
        <v>0</v>
      </c>
      <c r="K386" s="53">
        <f t="shared" si="41"/>
        <v>8.7125339293361338E-4</v>
      </c>
      <c r="L386" s="53">
        <f t="shared" si="42"/>
        <v>8.3951361056124095E-4</v>
      </c>
      <c r="N386" s="19"/>
      <c r="O386" s="18"/>
    </row>
    <row r="387" spans="1:15" x14ac:dyDescent="0.25">
      <c r="A387" s="49">
        <v>41264</v>
      </c>
      <c r="B387" s="45">
        <v>2.5999999999999999E-3</v>
      </c>
      <c r="C387" s="45">
        <v>1.77E-2</v>
      </c>
      <c r="D387" s="45">
        <v>4.6300000000000001E-2</v>
      </c>
      <c r="E387" s="1"/>
      <c r="F387" s="83">
        <f t="shared" si="39"/>
        <v>105.46223620087274</v>
      </c>
      <c r="G387" s="83">
        <f t="shared" si="43"/>
        <v>111.22758157271473</v>
      </c>
      <c r="H387" s="83">
        <f t="shared" si="44"/>
        <v>87.069956382711453</v>
      </c>
      <c r="J387" s="53">
        <f t="shared" si="40"/>
        <v>3.9095584728138103E-4</v>
      </c>
      <c r="K387" s="53">
        <f t="shared" si="41"/>
        <v>3.4860841106493872E-3</v>
      </c>
      <c r="L387" s="53">
        <f t="shared" si="42"/>
        <v>5.8797468186482793E-3</v>
      </c>
      <c r="N387" s="19"/>
      <c r="O387" s="18"/>
    </row>
    <row r="388" spans="1:15" x14ac:dyDescent="0.25">
      <c r="A388" s="49">
        <v>41267</v>
      </c>
      <c r="B388" s="45">
        <v>2.5999999999999999E-3</v>
      </c>
      <c r="C388" s="45">
        <v>1.7899999999999999E-2</v>
      </c>
      <c r="D388" s="45">
        <v>4.6500000000000007E-2</v>
      </c>
      <c r="E388" s="1"/>
      <c r="F388" s="83">
        <f t="shared" si="39"/>
        <v>105.46223620087274</v>
      </c>
      <c r="G388" s="83">
        <f t="shared" si="43"/>
        <v>111.033852318705</v>
      </c>
      <c r="H388" s="83">
        <f t="shared" si="44"/>
        <v>86.923759046427321</v>
      </c>
      <c r="J388" s="53">
        <f t="shared" si="40"/>
        <v>0</v>
      </c>
      <c r="K388" s="53">
        <f t="shared" si="41"/>
        <v>-1.7432561257151151E-3</v>
      </c>
      <c r="L388" s="53">
        <f t="shared" si="42"/>
        <v>-1.6804902444808095E-3</v>
      </c>
      <c r="N388" s="19"/>
      <c r="O388" s="18"/>
    </row>
    <row r="389" spans="1:15" x14ac:dyDescent="0.25">
      <c r="A389" s="49">
        <v>41269</v>
      </c>
      <c r="B389" s="45">
        <v>2.5999999999999999E-3</v>
      </c>
      <c r="C389" s="45">
        <v>1.77E-2</v>
      </c>
      <c r="D389" s="45">
        <v>4.6399999999999997E-2</v>
      </c>
      <c r="E389" s="1"/>
      <c r="F389" s="83">
        <f t="shared" si="39"/>
        <v>105.46223620087274</v>
      </c>
      <c r="G389" s="83">
        <f t="shared" si="43"/>
        <v>111.22758157271473</v>
      </c>
      <c r="H389" s="83">
        <f t="shared" si="44"/>
        <v>86.996822111572726</v>
      </c>
      <c r="J389" s="53">
        <f t="shared" si="40"/>
        <v>0</v>
      </c>
      <c r="K389" s="53">
        <f t="shared" si="41"/>
        <v>1.7432561257150563E-3</v>
      </c>
      <c r="L389" s="53">
        <f t="shared" si="42"/>
        <v>8.4018888342005322E-4</v>
      </c>
      <c r="N389" s="19"/>
      <c r="O389" s="18"/>
    </row>
    <row r="390" spans="1:15" x14ac:dyDescent="0.25">
      <c r="A390" s="49">
        <v>41270</v>
      </c>
      <c r="B390" s="45">
        <v>2.5999999999999999E-3</v>
      </c>
      <c r="C390" s="45">
        <v>1.7399999999999999E-2</v>
      </c>
      <c r="D390" s="45">
        <v>4.58E-2</v>
      </c>
      <c r="E390" s="1"/>
      <c r="F390" s="83">
        <f t="shared" si="39"/>
        <v>105.46223620087274</v>
      </c>
      <c r="G390" s="83">
        <f t="shared" si="43"/>
        <v>111.51889890154298</v>
      </c>
      <c r="H390" s="83">
        <f t="shared" si="44"/>
        <v>87.436698443237887</v>
      </c>
      <c r="J390" s="53">
        <f t="shared" si="40"/>
        <v>0</v>
      </c>
      <c r="K390" s="53">
        <f t="shared" si="41"/>
        <v>2.6156866254673961E-3</v>
      </c>
      <c r="L390" s="53">
        <f t="shared" si="42"/>
        <v>5.0434946527204965E-3</v>
      </c>
      <c r="N390" s="19"/>
      <c r="O390" s="18"/>
    </row>
    <row r="391" spans="1:15" x14ac:dyDescent="0.25">
      <c r="A391" s="49">
        <v>41271</v>
      </c>
      <c r="B391" s="45">
        <v>2.7000000000000001E-3</v>
      </c>
      <c r="C391" s="45">
        <v>1.7299999999999999E-2</v>
      </c>
      <c r="D391" s="45">
        <v>4.58E-2</v>
      </c>
      <c r="E391" s="1"/>
      <c r="F391" s="83">
        <f t="shared" si="39"/>
        <v>105.44162213695887</v>
      </c>
      <c r="G391" s="83">
        <f t="shared" si="43"/>
        <v>111.616198008727</v>
      </c>
      <c r="H391" s="83">
        <f t="shared" si="44"/>
        <v>87.436698443237887</v>
      </c>
      <c r="J391" s="53">
        <f t="shared" si="40"/>
        <v>-1.9548304276631418E-4</v>
      </c>
      <c r="K391" s="53">
        <f t="shared" si="41"/>
        <v>8.7210945026798114E-4</v>
      </c>
      <c r="L391" s="53">
        <f t="shared" si="42"/>
        <v>0</v>
      </c>
      <c r="N391" s="19"/>
      <c r="O391" s="18"/>
    </row>
    <row r="392" spans="1:15" x14ac:dyDescent="0.25">
      <c r="A392" s="49">
        <v>41274</v>
      </c>
      <c r="B392" s="45">
        <v>2.5000000000000001E-3</v>
      </c>
      <c r="C392" s="45">
        <v>1.78E-2</v>
      </c>
      <c r="D392" s="45">
        <v>4.6300000000000001E-2</v>
      </c>
      <c r="E392" s="1"/>
      <c r="F392" s="83">
        <f t="shared" si="39"/>
        <v>105.4828553749434</v>
      </c>
      <c r="G392" s="83">
        <f t="shared" si="43"/>
        <v>111.13066878434094</v>
      </c>
      <c r="H392" s="83">
        <f t="shared" si="44"/>
        <v>87.069956382711453</v>
      </c>
      <c r="J392" s="53">
        <f t="shared" si="40"/>
        <v>3.9097632476023429E-4</v>
      </c>
      <c r="K392" s="53">
        <f t="shared" si="41"/>
        <v>-4.359477646844836E-3</v>
      </c>
      <c r="L392" s="53">
        <f t="shared" si="42"/>
        <v>-4.2031932916596262E-3</v>
      </c>
      <c r="N392" s="19"/>
      <c r="O392" s="18"/>
    </row>
    <row r="393" spans="1:15" x14ac:dyDescent="0.25">
      <c r="A393" s="49">
        <v>41276</v>
      </c>
      <c r="B393" s="45">
        <v>2.7000000000000001E-3</v>
      </c>
      <c r="C393" s="45">
        <v>1.8600000000000002E-2</v>
      </c>
      <c r="D393" s="45">
        <v>4.7100000000000003E-2</v>
      </c>
      <c r="E393" s="1"/>
      <c r="F393" s="83">
        <f t="shared" si="39"/>
        <v>105.44162213695887</v>
      </c>
      <c r="G393" s="83">
        <f t="shared" si="43"/>
        <v>110.35882549577245</v>
      </c>
      <c r="H393" s="83">
        <f t="shared" si="44"/>
        <v>86.486871812534986</v>
      </c>
      <c r="J393" s="53">
        <f t="shared" si="40"/>
        <v>-3.9097632476014848E-4</v>
      </c>
      <c r="K393" s="53">
        <f t="shared" si="41"/>
        <v>-6.9695984042163987E-3</v>
      </c>
      <c r="L393" s="53">
        <f t="shared" si="42"/>
        <v>-6.7192604292095059E-3</v>
      </c>
      <c r="N393" s="19"/>
      <c r="O393" s="18"/>
    </row>
    <row r="394" spans="1:15" x14ac:dyDescent="0.25">
      <c r="A394" s="49">
        <v>41277</v>
      </c>
      <c r="B394" s="45">
        <v>2.7000000000000001E-3</v>
      </c>
      <c r="C394" s="45">
        <v>1.9199999999999998E-2</v>
      </c>
      <c r="D394" s="45">
        <v>4.7599999999999996E-2</v>
      </c>
      <c r="E394" s="1"/>
      <c r="F394" s="83">
        <f t="shared" si="39"/>
        <v>105.44162213695887</v>
      </c>
      <c r="G394" s="83">
        <f t="shared" si="43"/>
        <v>109.78395712881301</v>
      </c>
      <c r="H394" s="83">
        <f t="shared" si="44"/>
        <v>86.124743663710134</v>
      </c>
      <c r="J394" s="53">
        <f t="shared" si="40"/>
        <v>0</v>
      </c>
      <c r="K394" s="53">
        <f t="shared" si="41"/>
        <v>-5.2226983488499346E-3</v>
      </c>
      <c r="L394" s="53">
        <f t="shared" si="42"/>
        <v>-4.195878465185386E-3</v>
      </c>
      <c r="N394" s="19"/>
      <c r="O394" s="18"/>
    </row>
    <row r="395" spans="1:15" x14ac:dyDescent="0.25">
      <c r="A395" s="49">
        <v>41278</v>
      </c>
      <c r="B395" s="45">
        <v>2.7000000000000001E-3</v>
      </c>
      <c r="C395" s="45">
        <v>1.9299999999999998E-2</v>
      </c>
      <c r="D395" s="45">
        <v>4.7400000000000005E-2</v>
      </c>
      <c r="E395" s="1"/>
      <c r="F395" s="83">
        <f t="shared" si="39"/>
        <v>105.44162213695887</v>
      </c>
      <c r="G395" s="83">
        <f t="shared" si="43"/>
        <v>109.6884784654454</v>
      </c>
      <c r="H395" s="83">
        <f t="shared" si="44"/>
        <v>86.269383456689582</v>
      </c>
      <c r="J395" s="53">
        <f t="shared" si="40"/>
        <v>0</v>
      </c>
      <c r="K395" s="53">
        <f t="shared" si="41"/>
        <v>-8.7007435929195912E-4</v>
      </c>
      <c r="L395" s="53">
        <f t="shared" si="42"/>
        <v>1.6780133909932093E-3</v>
      </c>
      <c r="N395" s="19"/>
      <c r="O395" s="18"/>
    </row>
    <row r="396" spans="1:15" x14ac:dyDescent="0.25">
      <c r="A396" s="49">
        <v>41281</v>
      </c>
      <c r="B396" s="45">
        <v>2.7000000000000001E-3</v>
      </c>
      <c r="C396" s="45">
        <v>1.9199999999999998E-2</v>
      </c>
      <c r="D396" s="45">
        <v>4.7199999999999999E-2</v>
      </c>
      <c r="E396" s="1"/>
      <c r="F396" s="83">
        <f t="shared" si="39"/>
        <v>105.44162213695887</v>
      </c>
      <c r="G396" s="83">
        <f t="shared" si="43"/>
        <v>109.78395712881301</v>
      </c>
      <c r="H396" s="83">
        <f t="shared" si="44"/>
        <v>86.414305106631019</v>
      </c>
      <c r="J396" s="53">
        <f t="shared" si="40"/>
        <v>0</v>
      </c>
      <c r="K396" s="53">
        <f t="shared" si="41"/>
        <v>8.7007435929186262E-4</v>
      </c>
      <c r="L396" s="53">
        <f t="shared" si="42"/>
        <v>1.6784640769538953E-3</v>
      </c>
      <c r="N396" s="19"/>
      <c r="O396" s="18"/>
    </row>
    <row r="397" spans="1:15" x14ac:dyDescent="0.25">
      <c r="A397" s="49">
        <v>41282</v>
      </c>
      <c r="B397" s="45">
        <v>2.5000000000000001E-3</v>
      </c>
      <c r="C397" s="45">
        <v>1.89E-2</v>
      </c>
      <c r="D397" s="45">
        <v>4.7E-2</v>
      </c>
      <c r="E397" s="1"/>
      <c r="F397" s="83">
        <f t="shared" si="39"/>
        <v>105.4828553749434</v>
      </c>
      <c r="G397" s="83">
        <f t="shared" si="43"/>
        <v>110.07096290769958</v>
      </c>
      <c r="H397" s="83">
        <f t="shared" si="44"/>
        <v>86.559509204329856</v>
      </c>
      <c r="J397" s="53">
        <f t="shared" si="40"/>
        <v>3.9097632476023429E-4</v>
      </c>
      <c r="K397" s="53">
        <f t="shared" si="41"/>
        <v>2.6108666740149934E-3</v>
      </c>
      <c r="L397" s="53">
        <f t="shared" si="42"/>
        <v>1.6789146077994463E-3</v>
      </c>
      <c r="N397" s="19"/>
      <c r="O397" s="18"/>
    </row>
    <row r="398" spans="1:15" x14ac:dyDescent="0.25">
      <c r="A398" s="49">
        <v>41283</v>
      </c>
      <c r="B398" s="45">
        <v>2.3999999999999998E-3</v>
      </c>
      <c r="C398" s="45">
        <v>1.8799999999999997E-2</v>
      </c>
      <c r="D398" s="45">
        <v>4.6900000000000004E-2</v>
      </c>
      <c r="E398" s="1"/>
      <c r="F398" s="83">
        <f t="shared" si="39"/>
        <v>105.50347966069779</v>
      </c>
      <c r="G398" s="83">
        <f t="shared" si="43"/>
        <v>110.16682176752887</v>
      </c>
      <c r="H398" s="83">
        <f t="shared" si="44"/>
        <v>86.632217356069702</v>
      </c>
      <c r="J398" s="53">
        <f t="shared" si="40"/>
        <v>1.9550352222205919E-4</v>
      </c>
      <c r="K398" s="53">
        <f t="shared" si="41"/>
        <v>8.7050336093742319E-4</v>
      </c>
      <c r="L398" s="53">
        <f t="shared" si="42"/>
        <v>8.396262044991457E-4</v>
      </c>
      <c r="N398" s="19"/>
      <c r="O398" s="18"/>
    </row>
    <row r="399" spans="1:15" x14ac:dyDescent="0.25">
      <c r="A399" s="49">
        <v>41284</v>
      </c>
      <c r="B399" s="45">
        <v>2.5999999999999999E-3</v>
      </c>
      <c r="C399" s="45">
        <v>1.9099999999999999E-2</v>
      </c>
      <c r="D399" s="45">
        <v>4.7100000000000003E-2</v>
      </c>
      <c r="E399" s="1"/>
      <c r="F399" s="83">
        <f t="shared" si="39"/>
        <v>105.46223620087274</v>
      </c>
      <c r="G399" s="83">
        <f t="shared" si="43"/>
        <v>109.87953068958018</v>
      </c>
      <c r="H399" s="83">
        <f t="shared" si="44"/>
        <v>86.486871812534986</v>
      </c>
      <c r="J399" s="53">
        <f t="shared" si="40"/>
        <v>-3.9099680421586606E-4</v>
      </c>
      <c r="K399" s="53">
        <f t="shared" si="41"/>
        <v>-2.6111883971463722E-3</v>
      </c>
      <c r="L399" s="53">
        <f t="shared" si="42"/>
        <v>-1.6791398150602804E-3</v>
      </c>
      <c r="N399" s="19"/>
      <c r="O399" s="18"/>
    </row>
    <row r="400" spans="1:15" x14ac:dyDescent="0.25">
      <c r="A400" s="49">
        <v>41285</v>
      </c>
      <c r="B400" s="45">
        <v>2.5999999999999999E-3</v>
      </c>
      <c r="C400" s="45">
        <v>1.89E-2</v>
      </c>
      <c r="D400" s="45">
        <v>4.6900000000000004E-2</v>
      </c>
      <c r="E400" s="1"/>
      <c r="F400" s="83">
        <f t="shared" si="39"/>
        <v>105.46223620087274</v>
      </c>
      <c r="G400" s="83">
        <f t="shared" si="43"/>
        <v>110.07096290769958</v>
      </c>
      <c r="H400" s="83">
        <f t="shared" si="44"/>
        <v>86.632217356069702</v>
      </c>
      <c r="J400" s="53">
        <f t="shared" si="40"/>
        <v>0</v>
      </c>
      <c r="K400" s="53">
        <f t="shared" si="41"/>
        <v>1.7406850362090027E-3</v>
      </c>
      <c r="L400" s="53">
        <f t="shared" si="42"/>
        <v>1.6791398150603741E-3</v>
      </c>
      <c r="N400" s="19"/>
      <c r="O400" s="18"/>
    </row>
    <row r="401" spans="1:15" x14ac:dyDescent="0.25">
      <c r="A401" s="49">
        <v>41288</v>
      </c>
      <c r="B401" s="45">
        <v>2.5999999999999999E-3</v>
      </c>
      <c r="C401" s="45">
        <v>1.89E-2</v>
      </c>
      <c r="D401" s="45">
        <v>4.6900000000000004E-2</v>
      </c>
      <c r="E401" s="1"/>
      <c r="F401" s="83">
        <f t="shared" si="39"/>
        <v>105.46223620087274</v>
      </c>
      <c r="G401" s="83">
        <f t="shared" si="43"/>
        <v>110.07096290769958</v>
      </c>
      <c r="H401" s="83">
        <f t="shared" si="44"/>
        <v>86.632217356069702</v>
      </c>
      <c r="J401" s="53">
        <f t="shared" si="40"/>
        <v>0</v>
      </c>
      <c r="K401" s="53">
        <f t="shared" si="41"/>
        <v>0</v>
      </c>
      <c r="L401" s="53">
        <f t="shared" si="42"/>
        <v>0</v>
      </c>
      <c r="N401" s="19"/>
      <c r="O401" s="18"/>
    </row>
    <row r="402" spans="1:15" x14ac:dyDescent="0.25">
      <c r="A402" s="49">
        <v>41289</v>
      </c>
      <c r="B402" s="45">
        <v>2.5999999999999999E-3</v>
      </c>
      <c r="C402" s="45">
        <v>1.8600000000000002E-2</v>
      </c>
      <c r="D402" s="45">
        <v>4.6699999999999998E-2</v>
      </c>
      <c r="E402" s="1"/>
      <c r="F402" s="83">
        <f t="shared" si="39"/>
        <v>105.46223620087274</v>
      </c>
      <c r="G402" s="83">
        <f t="shared" si="43"/>
        <v>110.35882549577245</v>
      </c>
      <c r="H402" s="83">
        <f t="shared" si="44"/>
        <v>86.777846236009637</v>
      </c>
      <c r="J402" s="53">
        <f t="shared" si="40"/>
        <v>0</v>
      </c>
      <c r="K402" s="53">
        <f t="shared" si="41"/>
        <v>2.6118316748351003E-3</v>
      </c>
      <c r="L402" s="53">
        <f t="shared" si="42"/>
        <v>1.6795901132670888E-3</v>
      </c>
      <c r="N402" s="19"/>
      <c r="O402" s="18"/>
    </row>
    <row r="403" spans="1:15" x14ac:dyDescent="0.25">
      <c r="A403" s="49">
        <v>41290</v>
      </c>
      <c r="B403" s="45">
        <v>2.5999999999999999E-3</v>
      </c>
      <c r="C403" s="45">
        <v>1.84E-2</v>
      </c>
      <c r="D403" s="45">
        <v>4.6799999999999994E-2</v>
      </c>
      <c r="E403" s="1"/>
      <c r="F403" s="83">
        <f t="shared" si="39"/>
        <v>105.46223620087274</v>
      </c>
      <c r="G403" s="83">
        <f t="shared" si="43"/>
        <v>110.55121124618847</v>
      </c>
      <c r="H403" s="83">
        <f t="shared" si="44"/>
        <v>86.704996341890237</v>
      </c>
      <c r="J403" s="53">
        <f t="shared" si="40"/>
        <v>0</v>
      </c>
      <c r="K403" s="53">
        <f t="shared" si="41"/>
        <v>1.7417569784549034E-3</v>
      </c>
      <c r="L403" s="53">
        <f t="shared" si="42"/>
        <v>-8.3985133421761286E-4</v>
      </c>
      <c r="N403" s="19"/>
      <c r="O403" s="18"/>
    </row>
    <row r="404" spans="1:15" x14ac:dyDescent="0.25">
      <c r="A404" s="49">
        <v>41291</v>
      </c>
      <c r="B404" s="45">
        <v>2.8000000000000004E-3</v>
      </c>
      <c r="C404" s="45">
        <v>1.89E-2</v>
      </c>
      <c r="D404" s="45">
        <v>4.7300000000000002E-2</v>
      </c>
      <c r="E404" s="1"/>
      <c r="F404" s="83">
        <f t="shared" si="39"/>
        <v>105.42101318167789</v>
      </c>
      <c r="G404" s="83">
        <f t="shared" si="43"/>
        <v>110.07096290769958</v>
      </c>
      <c r="H404" s="83">
        <f t="shared" si="44"/>
        <v>86.34180901264601</v>
      </c>
      <c r="J404" s="53">
        <f t="shared" si="40"/>
        <v>-3.909558472814869E-4</v>
      </c>
      <c r="K404" s="53">
        <f t="shared" si="41"/>
        <v>-4.3535886532899007E-3</v>
      </c>
      <c r="L404" s="53">
        <f t="shared" si="42"/>
        <v>-4.1975679558744821E-3</v>
      </c>
      <c r="N404" s="19"/>
      <c r="O404" s="18"/>
    </row>
    <row r="405" spans="1:15" x14ac:dyDescent="0.25">
      <c r="A405" s="49">
        <v>41292</v>
      </c>
      <c r="B405" s="45">
        <v>2.5999999999999999E-3</v>
      </c>
      <c r="C405" s="45">
        <v>1.8700000000000001E-2</v>
      </c>
      <c r="D405" s="45">
        <v>4.6900000000000004E-2</v>
      </c>
      <c r="E405" s="1"/>
      <c r="F405" s="83">
        <f t="shared" si="39"/>
        <v>105.46223620087274</v>
      </c>
      <c r="G405" s="83">
        <f t="shared" si="43"/>
        <v>110.26277592971201</v>
      </c>
      <c r="H405" s="83">
        <f t="shared" si="44"/>
        <v>86.632217356069702</v>
      </c>
      <c r="J405" s="53">
        <f t="shared" si="40"/>
        <v>3.9095584728138103E-4</v>
      </c>
      <c r="K405" s="53">
        <f t="shared" si="41"/>
        <v>1.7411139254561922E-3</v>
      </c>
      <c r="L405" s="53">
        <f t="shared" si="42"/>
        <v>3.3578291768250296E-3</v>
      </c>
      <c r="N405" s="19"/>
      <c r="O405" s="18"/>
    </row>
    <row r="406" spans="1:15" x14ac:dyDescent="0.25">
      <c r="A406" s="49">
        <v>41296</v>
      </c>
      <c r="B406" s="45">
        <v>2.5999999999999999E-3</v>
      </c>
      <c r="C406" s="45">
        <v>1.8600000000000002E-2</v>
      </c>
      <c r="D406" s="45">
        <v>4.6799999999999994E-2</v>
      </c>
      <c r="E406" s="1"/>
      <c r="F406" s="83">
        <f t="shared" si="39"/>
        <v>105.46223620087274</v>
      </c>
      <c r="G406" s="83">
        <f t="shared" si="43"/>
        <v>110.35882549577245</v>
      </c>
      <c r="H406" s="83">
        <f t="shared" si="44"/>
        <v>86.704996341890237</v>
      </c>
      <c r="J406" s="53">
        <f t="shared" si="40"/>
        <v>0</v>
      </c>
      <c r="K406" s="53">
        <f t="shared" si="41"/>
        <v>8.7071774937871936E-4</v>
      </c>
      <c r="L406" s="53">
        <f t="shared" si="42"/>
        <v>8.3973877904949454E-4</v>
      </c>
      <c r="N406" s="19"/>
      <c r="O406" s="18"/>
    </row>
    <row r="407" spans="1:15" x14ac:dyDescent="0.25">
      <c r="A407" s="49">
        <v>41297</v>
      </c>
      <c r="B407" s="45">
        <v>2.5999999999999999E-3</v>
      </c>
      <c r="C407" s="45">
        <v>1.8600000000000002E-2</v>
      </c>
      <c r="D407" s="45">
        <v>4.6900000000000004E-2</v>
      </c>
      <c r="E407" s="1"/>
      <c r="F407" s="83">
        <f t="shared" si="39"/>
        <v>105.46223620087274</v>
      </c>
      <c r="G407" s="83">
        <f t="shared" si="43"/>
        <v>110.35882549577245</v>
      </c>
      <c r="H407" s="83">
        <f t="shared" si="44"/>
        <v>86.632217356069702</v>
      </c>
      <c r="J407" s="53">
        <f t="shared" si="40"/>
        <v>0</v>
      </c>
      <c r="K407" s="53">
        <f t="shared" si="41"/>
        <v>0</v>
      </c>
      <c r="L407" s="53">
        <f t="shared" si="42"/>
        <v>-8.3973877904947546E-4</v>
      </c>
      <c r="N407" s="19"/>
      <c r="O407" s="18"/>
    </row>
    <row r="408" spans="1:15" x14ac:dyDescent="0.25">
      <c r="A408" s="49">
        <v>41298</v>
      </c>
      <c r="B408" s="45">
        <v>2.3E-3</v>
      </c>
      <c r="C408" s="45">
        <v>1.8799999999999997E-2</v>
      </c>
      <c r="D408" s="45">
        <v>4.7E-2</v>
      </c>
      <c r="E408" s="1"/>
      <c r="F408" s="83">
        <f t="shared" si="39"/>
        <v>105.52410905966086</v>
      </c>
      <c r="G408" s="83">
        <f t="shared" si="43"/>
        <v>110.16682176752887</v>
      </c>
      <c r="H408" s="83">
        <f t="shared" si="44"/>
        <v>86.559509204329856</v>
      </c>
      <c r="J408" s="53">
        <f t="shared" si="40"/>
        <v>5.8651056764251897E-4</v>
      </c>
      <c r="K408" s="53">
        <f t="shared" si="41"/>
        <v>-1.7413283138977328E-3</v>
      </c>
      <c r="L408" s="53">
        <f t="shared" si="42"/>
        <v>-8.3962620449911925E-4</v>
      </c>
      <c r="N408" s="19"/>
      <c r="O408" s="18"/>
    </row>
    <row r="409" spans="1:15" x14ac:dyDescent="0.25">
      <c r="A409" s="49">
        <v>41299</v>
      </c>
      <c r="B409" s="45">
        <v>2.8000000000000004E-3</v>
      </c>
      <c r="C409" s="45">
        <v>1.9799999999999998E-2</v>
      </c>
      <c r="D409" s="45">
        <v>4.8000000000000001E-2</v>
      </c>
      <c r="E409" s="1"/>
      <c r="F409" s="83">
        <f t="shared" si="39"/>
        <v>105.42101318167789</v>
      </c>
      <c r="G409" s="83">
        <f t="shared" si="43"/>
        <v>109.21250508015383</v>
      </c>
      <c r="H409" s="83">
        <f t="shared" si="44"/>
        <v>85.836307291979281</v>
      </c>
      <c r="J409" s="53">
        <f t="shared" si="40"/>
        <v>-9.7746641492388819E-4</v>
      </c>
      <c r="K409" s="53">
        <f t="shared" si="41"/>
        <v>-8.7002063568925574E-3</v>
      </c>
      <c r="L409" s="53">
        <f t="shared" si="42"/>
        <v>-8.3900661793199285E-3</v>
      </c>
      <c r="N409" s="19"/>
      <c r="O409" s="18"/>
    </row>
    <row r="410" spans="1:15" x14ac:dyDescent="0.25">
      <c r="A410" s="49">
        <v>41302</v>
      </c>
      <c r="B410" s="45">
        <v>2.8999999999999998E-3</v>
      </c>
      <c r="C410" s="45">
        <v>0.02</v>
      </c>
      <c r="D410" s="45">
        <v>4.82E-2</v>
      </c>
      <c r="E410" s="1"/>
      <c r="F410" s="83">
        <f t="shared" si="39"/>
        <v>105.40040933350366</v>
      </c>
      <c r="G410" s="83">
        <f t="shared" si="43"/>
        <v>109.02277648313523</v>
      </c>
      <c r="H410" s="83">
        <f t="shared" si="44"/>
        <v>85.692509538152109</v>
      </c>
      <c r="J410" s="53">
        <f t="shared" si="40"/>
        <v>-1.9546256726680483E-4</v>
      </c>
      <c r="K410" s="53">
        <f t="shared" si="41"/>
        <v>-1.7387531792243966E-3</v>
      </c>
      <c r="L410" s="53">
        <f t="shared" si="42"/>
        <v>-1.6766604022748839E-3</v>
      </c>
      <c r="N410" s="19"/>
      <c r="O410" s="18"/>
    </row>
    <row r="411" spans="1:15" x14ac:dyDescent="0.25">
      <c r="A411" s="49">
        <v>41303</v>
      </c>
      <c r="B411" s="45">
        <v>3.0000000000000001E-3</v>
      </c>
      <c r="C411" s="45">
        <v>2.0299999999999999E-2</v>
      </c>
      <c r="D411" s="45">
        <v>4.8399999999999999E-2</v>
      </c>
      <c r="E411" s="1"/>
      <c r="F411" s="83">
        <f t="shared" si="39"/>
        <v>105.37981059091356</v>
      </c>
      <c r="G411" s="83">
        <f t="shared" si="43"/>
        <v>108.73888903471884</v>
      </c>
      <c r="H411" s="83">
        <f t="shared" si="44"/>
        <v>85.548991291129411</v>
      </c>
      <c r="J411" s="53">
        <f t="shared" si="40"/>
        <v>-1.9545233099248248E-4</v>
      </c>
      <c r="K411" s="53">
        <f t="shared" si="41"/>
        <v>-2.6073240078026048E-3</v>
      </c>
      <c r="L411" s="53">
        <f t="shared" si="42"/>
        <v>-1.6762090957039928E-3</v>
      </c>
      <c r="N411" s="19"/>
      <c r="O411" s="18"/>
    </row>
    <row r="412" spans="1:15" x14ac:dyDescent="0.25">
      <c r="A412" s="49">
        <v>41304</v>
      </c>
      <c r="B412" s="45">
        <v>2.7000000000000001E-3</v>
      </c>
      <c r="C412" s="45">
        <v>2.0299999999999999E-2</v>
      </c>
      <c r="D412" s="45">
        <v>4.87E-2</v>
      </c>
      <c r="E412" s="1"/>
      <c r="F412" s="83">
        <f t="shared" si="39"/>
        <v>105.44162213695887</v>
      </c>
      <c r="G412" s="83">
        <f t="shared" si="43"/>
        <v>108.73888903471884</v>
      </c>
      <c r="H412" s="83">
        <f t="shared" si="44"/>
        <v>85.334236718054001</v>
      </c>
      <c r="J412" s="53">
        <f t="shared" si="40"/>
        <v>5.8638770277457666E-4</v>
      </c>
      <c r="K412" s="53">
        <f t="shared" si="41"/>
        <v>0</v>
      </c>
      <c r="L412" s="53">
        <f t="shared" si="42"/>
        <v>-2.5134671042554373E-3</v>
      </c>
      <c r="N412" s="19"/>
      <c r="O412" s="18"/>
    </row>
    <row r="413" spans="1:15" x14ac:dyDescent="0.25">
      <c r="A413" s="49">
        <v>41305</v>
      </c>
      <c r="B413" s="45">
        <v>2.7000000000000001E-3</v>
      </c>
      <c r="C413" s="45">
        <v>2.0199999999999999E-2</v>
      </c>
      <c r="D413" s="45">
        <v>4.8399999999999999E-2</v>
      </c>
      <c r="E413" s="1"/>
      <c r="F413" s="83">
        <f t="shared" si="39"/>
        <v>105.44162213695887</v>
      </c>
      <c r="G413" s="83">
        <f t="shared" si="43"/>
        <v>108.83342425794109</v>
      </c>
      <c r="H413" s="83">
        <f t="shared" si="44"/>
        <v>85.548991291129411</v>
      </c>
      <c r="J413" s="53">
        <f t="shared" si="40"/>
        <v>0</v>
      </c>
      <c r="K413" s="53">
        <f t="shared" si="41"/>
        <v>8.690005427684763E-4</v>
      </c>
      <c r="L413" s="53">
        <f t="shared" si="42"/>
        <v>2.5134671042554195E-3</v>
      </c>
      <c r="N413" s="19"/>
      <c r="O413" s="18"/>
    </row>
    <row r="414" spans="1:15" x14ac:dyDescent="0.25">
      <c r="A414" s="49">
        <v>41306</v>
      </c>
      <c r="B414" s="45">
        <v>2.7000000000000001E-3</v>
      </c>
      <c r="C414" s="45">
        <v>2.0400000000000001E-2</v>
      </c>
      <c r="D414" s="45">
        <v>4.8799999999999996E-2</v>
      </c>
      <c r="E414" s="1"/>
      <c r="F414" s="83">
        <f t="shared" si="39"/>
        <v>105.44162213695887</v>
      </c>
      <c r="G414" s="83">
        <f t="shared" si="43"/>
        <v>108.64444760460556</v>
      </c>
      <c r="H414" s="83">
        <f t="shared" si="44"/>
        <v>85.262790981594577</v>
      </c>
      <c r="J414" s="53">
        <f t="shared" si="40"/>
        <v>0</v>
      </c>
      <c r="K414" s="53">
        <f t="shared" si="41"/>
        <v>-1.7378936006731997E-3</v>
      </c>
      <c r="L414" s="53">
        <f t="shared" si="42"/>
        <v>-3.3510636509223642E-3</v>
      </c>
      <c r="N414" s="19"/>
      <c r="O414" s="18"/>
    </row>
    <row r="415" spans="1:15" x14ac:dyDescent="0.25">
      <c r="A415" s="49">
        <v>41309</v>
      </c>
      <c r="B415" s="45">
        <v>2.5000000000000001E-3</v>
      </c>
      <c r="C415" s="45">
        <v>0.02</v>
      </c>
      <c r="D415" s="45">
        <v>4.8499999999999995E-2</v>
      </c>
      <c r="E415" s="1"/>
      <c r="F415" s="83">
        <f t="shared" si="39"/>
        <v>105.4828553749434</v>
      </c>
      <c r="G415" s="83">
        <f t="shared" si="43"/>
        <v>109.02277648313523</v>
      </c>
      <c r="H415" s="83">
        <f t="shared" si="44"/>
        <v>85.477336800025952</v>
      </c>
      <c r="J415" s="53">
        <f t="shared" si="40"/>
        <v>3.9097632476023429E-4</v>
      </c>
      <c r="K415" s="53">
        <f t="shared" si="41"/>
        <v>3.4762170657072584E-3</v>
      </c>
      <c r="L415" s="53">
        <f t="shared" si="42"/>
        <v>2.5131283915292967E-3</v>
      </c>
      <c r="N415" s="19"/>
      <c r="O415" s="18"/>
    </row>
    <row r="416" spans="1:15" x14ac:dyDescent="0.25">
      <c r="A416" s="49">
        <v>41310</v>
      </c>
      <c r="B416" s="45">
        <v>2.7000000000000001E-3</v>
      </c>
      <c r="C416" s="45">
        <v>2.0400000000000001E-2</v>
      </c>
      <c r="D416" s="45">
        <v>4.8899999999999999E-2</v>
      </c>
      <c r="E416" s="1"/>
      <c r="F416" s="83">
        <f t="shared" ref="F416:F479" si="45">SUM(($D$4/B416)*(1-(1+(B416/2))^(-2*F$30)), 1/((1+B416/2)^(2*F$30)))*100</f>
        <v>105.44162213695887</v>
      </c>
      <c r="G416" s="83">
        <f t="shared" si="43"/>
        <v>108.64444760460556</v>
      </c>
      <c r="H416" s="83">
        <f t="shared" si="44"/>
        <v>85.191414684559405</v>
      </c>
      <c r="J416" s="53">
        <f t="shared" si="40"/>
        <v>-3.9097632476014848E-4</v>
      </c>
      <c r="K416" s="53">
        <f t="shared" si="41"/>
        <v>-3.4762170657072111E-3</v>
      </c>
      <c r="L416" s="53">
        <f t="shared" si="42"/>
        <v>-3.3506119951522122E-3</v>
      </c>
      <c r="N416" s="19"/>
      <c r="O416" s="18"/>
    </row>
    <row r="417" spans="1:15" x14ac:dyDescent="0.25">
      <c r="A417" s="49">
        <v>41311</v>
      </c>
      <c r="B417" s="45">
        <v>2.7000000000000001E-3</v>
      </c>
      <c r="C417" s="45">
        <v>0.02</v>
      </c>
      <c r="D417" s="45">
        <v>4.8600000000000004E-2</v>
      </c>
      <c r="E417" s="1"/>
      <c r="F417" s="83">
        <f t="shared" si="45"/>
        <v>105.44162213695887</v>
      </c>
      <c r="G417" s="83">
        <f t="shared" si="43"/>
        <v>109.02277648313523</v>
      </c>
      <c r="H417" s="83">
        <f t="shared" si="44"/>
        <v>85.405751966612826</v>
      </c>
      <c r="J417" s="53">
        <f t="shared" si="40"/>
        <v>0</v>
      </c>
      <c r="K417" s="53">
        <f t="shared" si="41"/>
        <v>3.4762170657072584E-3</v>
      </c>
      <c r="L417" s="53">
        <f t="shared" si="42"/>
        <v>2.5127896206013959E-3</v>
      </c>
      <c r="N417" s="19"/>
      <c r="O417" s="18"/>
    </row>
    <row r="418" spans="1:15" x14ac:dyDescent="0.25">
      <c r="A418" s="49">
        <v>41312</v>
      </c>
      <c r="B418" s="45">
        <v>2.5000000000000001E-3</v>
      </c>
      <c r="C418" s="45">
        <v>1.9900000000000001E-2</v>
      </c>
      <c r="D418" s="45">
        <v>4.8399999999999999E-2</v>
      </c>
      <c r="E418" s="1"/>
      <c r="F418" s="83">
        <f t="shared" si="45"/>
        <v>105.4828553749434</v>
      </c>
      <c r="G418" s="83">
        <f t="shared" si="43"/>
        <v>109.11759368509833</v>
      </c>
      <c r="H418" s="83">
        <f t="shared" si="44"/>
        <v>85.548991291129411</v>
      </c>
      <c r="J418" s="53">
        <f t="shared" si="40"/>
        <v>3.9097632476023429E-4</v>
      </c>
      <c r="K418" s="53">
        <f t="shared" si="41"/>
        <v>8.6932288472099043E-4</v>
      </c>
      <c r="L418" s="53">
        <f t="shared" si="42"/>
        <v>1.6757576339437995E-3</v>
      </c>
      <c r="N418" s="19"/>
      <c r="O418" s="18"/>
    </row>
    <row r="419" spans="1:15" x14ac:dyDescent="0.25">
      <c r="A419" s="49">
        <v>41313</v>
      </c>
      <c r="B419" s="45">
        <v>2.5000000000000001E-3</v>
      </c>
      <c r="C419" s="45">
        <v>1.9900000000000001E-2</v>
      </c>
      <c r="D419" s="45">
        <v>4.8499999999999995E-2</v>
      </c>
      <c r="E419" s="1"/>
      <c r="F419" s="83">
        <f t="shared" si="45"/>
        <v>105.4828553749434</v>
      </c>
      <c r="G419" s="83">
        <f t="shared" si="43"/>
        <v>109.11759368509833</v>
      </c>
      <c r="H419" s="83">
        <f t="shared" si="44"/>
        <v>85.477336800025952</v>
      </c>
      <c r="J419" s="53">
        <f t="shared" si="40"/>
        <v>0</v>
      </c>
      <c r="K419" s="53">
        <f t="shared" si="41"/>
        <v>0</v>
      </c>
      <c r="L419" s="53">
        <f t="shared" si="42"/>
        <v>-8.3793525939304962E-4</v>
      </c>
      <c r="N419" s="19"/>
      <c r="O419" s="18"/>
    </row>
    <row r="420" spans="1:15" x14ac:dyDescent="0.25">
      <c r="A420" s="49">
        <v>41316</v>
      </c>
      <c r="B420" s="45">
        <v>2.7000000000000001E-3</v>
      </c>
      <c r="C420" s="45">
        <v>1.9900000000000001E-2</v>
      </c>
      <c r="D420" s="45">
        <v>4.8300000000000003E-2</v>
      </c>
      <c r="E420" s="1"/>
      <c r="F420" s="83">
        <f t="shared" si="45"/>
        <v>105.44162213695887</v>
      </c>
      <c r="G420" s="83">
        <f t="shared" si="43"/>
        <v>109.11759368509833</v>
      </c>
      <c r="H420" s="83">
        <f t="shared" si="44"/>
        <v>85.620715512839169</v>
      </c>
      <c r="J420" s="53">
        <f t="shared" si="40"/>
        <v>-3.9097632476014848E-4</v>
      </c>
      <c r="K420" s="53">
        <f t="shared" si="41"/>
        <v>0</v>
      </c>
      <c r="L420" s="53">
        <f t="shared" si="42"/>
        <v>1.6759833842252855E-3</v>
      </c>
      <c r="N420" s="19"/>
      <c r="O420" s="18"/>
    </row>
    <row r="421" spans="1:15" x14ac:dyDescent="0.25">
      <c r="A421" s="49">
        <v>41317</v>
      </c>
      <c r="B421" s="45">
        <v>2.8999999999999998E-3</v>
      </c>
      <c r="C421" s="45">
        <v>2.0199999999999999E-2</v>
      </c>
      <c r="D421" s="45">
        <v>4.87E-2</v>
      </c>
      <c r="E421" s="1"/>
      <c r="F421" s="83">
        <f t="shared" si="45"/>
        <v>105.40040933350366</v>
      </c>
      <c r="G421" s="83">
        <f t="shared" si="43"/>
        <v>108.83342425794109</v>
      </c>
      <c r="H421" s="83">
        <f t="shared" si="44"/>
        <v>85.334236718054001</v>
      </c>
      <c r="J421" s="53">
        <f t="shared" si="40"/>
        <v>-3.9093537178199139E-4</v>
      </c>
      <c r="K421" s="53">
        <f t="shared" si="41"/>
        <v>-2.6076463497550972E-3</v>
      </c>
      <c r="L421" s="53">
        <f t="shared" si="42"/>
        <v>-3.3515152290876453E-3</v>
      </c>
      <c r="N421" s="19"/>
      <c r="O421" s="18"/>
    </row>
    <row r="422" spans="1:15" x14ac:dyDescent="0.25">
      <c r="A422" s="49">
        <v>41318</v>
      </c>
      <c r="B422" s="45">
        <v>2.8999999999999998E-3</v>
      </c>
      <c r="C422" s="45">
        <v>2.0499999999999997E-2</v>
      </c>
      <c r="D422" s="45">
        <v>4.8899999999999999E-2</v>
      </c>
      <c r="E422" s="1"/>
      <c r="F422" s="83">
        <f t="shared" si="45"/>
        <v>105.40040933350366</v>
      </c>
      <c r="G422" s="83">
        <f t="shared" si="43"/>
        <v>108.5500998678861</v>
      </c>
      <c r="H422" s="83">
        <f t="shared" si="44"/>
        <v>85.191414684559405</v>
      </c>
      <c r="J422" s="53">
        <f t="shared" si="40"/>
        <v>0</v>
      </c>
      <c r="K422" s="53">
        <f t="shared" si="41"/>
        <v>-2.6066791549310426E-3</v>
      </c>
      <c r="L422" s="53">
        <f t="shared" si="42"/>
        <v>-1.6750801502898372E-3</v>
      </c>
      <c r="N422" s="19"/>
      <c r="O422" s="18"/>
    </row>
    <row r="423" spans="1:15" x14ac:dyDescent="0.25">
      <c r="A423" s="49">
        <v>41319</v>
      </c>
      <c r="B423" s="45">
        <v>2.7000000000000001E-3</v>
      </c>
      <c r="C423" s="45">
        <v>0.02</v>
      </c>
      <c r="D423" s="45">
        <v>4.8499999999999995E-2</v>
      </c>
      <c r="E423" s="1"/>
      <c r="F423" s="83">
        <f t="shared" si="45"/>
        <v>105.44162213695887</v>
      </c>
      <c r="G423" s="83">
        <f t="shared" si="43"/>
        <v>109.02277648313523</v>
      </c>
      <c r="H423" s="83">
        <f t="shared" si="44"/>
        <v>85.477336800025952</v>
      </c>
      <c r="J423" s="53">
        <f t="shared" ref="J423:J486" si="46">LN(F423/F422)</f>
        <v>3.9093537178197209E-4</v>
      </c>
      <c r="K423" s="53">
        <f t="shared" ref="K423:K486" si="47">LN(G423/G422)</f>
        <v>4.3450026199651501E-3</v>
      </c>
      <c r="L423" s="53">
        <f t="shared" ref="L423:L486" si="48">LN(H423/H422)</f>
        <v>3.3506119951521888E-3</v>
      </c>
      <c r="N423" s="19"/>
      <c r="O423" s="18"/>
    </row>
    <row r="424" spans="1:15" x14ac:dyDescent="0.25">
      <c r="A424" s="49">
        <v>41320</v>
      </c>
      <c r="B424" s="45">
        <v>2.8999999999999998E-3</v>
      </c>
      <c r="C424" s="45">
        <v>2.0099999999999996E-2</v>
      </c>
      <c r="D424" s="45">
        <v>4.8600000000000004E-2</v>
      </c>
      <c r="E424" s="1"/>
      <c r="F424" s="83">
        <f t="shared" si="45"/>
        <v>105.40040933350366</v>
      </c>
      <c r="G424" s="83">
        <f t="shared" si="43"/>
        <v>108.92805337409996</v>
      </c>
      <c r="H424" s="83">
        <f t="shared" si="44"/>
        <v>85.405751966612826</v>
      </c>
      <c r="J424" s="53">
        <f t="shared" si="46"/>
        <v>-3.9093537178199139E-4</v>
      </c>
      <c r="K424" s="53">
        <f t="shared" si="47"/>
        <v>-8.692154561761806E-4</v>
      </c>
      <c r="L424" s="53">
        <f t="shared" si="48"/>
        <v>-8.3782237455074394E-4</v>
      </c>
      <c r="N424" s="19"/>
      <c r="O424" s="18"/>
    </row>
    <row r="425" spans="1:15" x14ac:dyDescent="0.25">
      <c r="A425" s="49">
        <v>41324</v>
      </c>
      <c r="B425" s="45">
        <v>2.8999999999999998E-3</v>
      </c>
      <c r="C425" s="45">
        <v>2.0299999999999999E-2</v>
      </c>
      <c r="D425" s="45">
        <v>4.8899999999999999E-2</v>
      </c>
      <c r="E425" s="1"/>
      <c r="F425" s="83">
        <f t="shared" si="45"/>
        <v>105.40040933350366</v>
      </c>
      <c r="G425" s="83">
        <f t="shared" si="43"/>
        <v>108.73888903471884</v>
      </c>
      <c r="H425" s="83">
        <f t="shared" si="44"/>
        <v>85.191414684559405</v>
      </c>
      <c r="J425" s="53">
        <f t="shared" si="46"/>
        <v>0</v>
      </c>
      <c r="K425" s="53">
        <f t="shared" si="47"/>
        <v>-1.7381085516264556E-3</v>
      </c>
      <c r="L425" s="53">
        <f t="shared" si="48"/>
        <v>-2.5127896206013933E-3</v>
      </c>
      <c r="N425" s="19"/>
      <c r="O425" s="18"/>
    </row>
    <row r="426" spans="1:15" x14ac:dyDescent="0.25">
      <c r="A426" s="49">
        <v>41325</v>
      </c>
      <c r="B426" s="45">
        <v>2.7000000000000001E-3</v>
      </c>
      <c r="C426" s="45">
        <v>2.0199999999999999E-2</v>
      </c>
      <c r="D426" s="45">
        <v>4.8899999999999999E-2</v>
      </c>
      <c r="E426" s="1"/>
      <c r="F426" s="83">
        <f t="shared" si="45"/>
        <v>105.44162213695887</v>
      </c>
      <c r="G426" s="83">
        <f t="shared" si="43"/>
        <v>108.83342425794109</v>
      </c>
      <c r="H426" s="83">
        <f t="shared" si="44"/>
        <v>85.191414684559405</v>
      </c>
      <c r="J426" s="53">
        <f t="shared" si="46"/>
        <v>3.9093537178197209E-4</v>
      </c>
      <c r="K426" s="53">
        <f t="shared" si="47"/>
        <v>8.690005427684763E-4</v>
      </c>
      <c r="L426" s="53">
        <f t="shared" si="48"/>
        <v>0</v>
      </c>
      <c r="N426" s="19"/>
      <c r="O426" s="18"/>
    </row>
    <row r="427" spans="1:15" x14ac:dyDescent="0.25">
      <c r="A427" s="49">
        <v>41326</v>
      </c>
      <c r="B427" s="45">
        <v>2.5999999999999999E-3</v>
      </c>
      <c r="C427" s="45">
        <v>1.9900000000000001E-2</v>
      </c>
      <c r="D427" s="45">
        <v>4.8600000000000004E-2</v>
      </c>
      <c r="E427" s="1"/>
      <c r="F427" s="83">
        <f t="shared" si="45"/>
        <v>105.46223620087274</v>
      </c>
      <c r="G427" s="83">
        <f t="shared" si="43"/>
        <v>109.11759368509833</v>
      </c>
      <c r="H427" s="83">
        <f t="shared" si="44"/>
        <v>85.405751966612826</v>
      </c>
      <c r="J427" s="53">
        <f t="shared" si="46"/>
        <v>1.954830427662294E-4</v>
      </c>
      <c r="K427" s="53">
        <f t="shared" si="47"/>
        <v>2.6076463497551974E-3</v>
      </c>
      <c r="L427" s="53">
        <f t="shared" si="48"/>
        <v>2.5127896206013959E-3</v>
      </c>
      <c r="N427" s="19"/>
      <c r="O427" s="18"/>
    </row>
    <row r="428" spans="1:15" x14ac:dyDescent="0.25">
      <c r="A428" s="49">
        <v>41327</v>
      </c>
      <c r="B428" s="45">
        <v>2.7000000000000001E-3</v>
      </c>
      <c r="C428" s="45">
        <v>1.9699999999999999E-2</v>
      </c>
      <c r="D428" s="45">
        <v>4.8399999999999999E-2</v>
      </c>
      <c r="E428" s="1"/>
      <c r="F428" s="83">
        <f t="shared" si="45"/>
        <v>105.44162213695887</v>
      </c>
      <c r="G428" s="83">
        <f t="shared" si="43"/>
        <v>109.30751076857814</v>
      </c>
      <c r="H428" s="83">
        <f t="shared" si="44"/>
        <v>85.548991291129411</v>
      </c>
      <c r="J428" s="53">
        <f t="shared" si="46"/>
        <v>-1.9548304276631418E-4</v>
      </c>
      <c r="K428" s="53">
        <f t="shared" si="47"/>
        <v>1.7389679800229756E-3</v>
      </c>
      <c r="L428" s="53">
        <f t="shared" si="48"/>
        <v>1.6757576339437995E-3</v>
      </c>
      <c r="N428" s="19"/>
      <c r="O428" s="18"/>
    </row>
    <row r="429" spans="1:15" x14ac:dyDescent="0.25">
      <c r="A429" s="49">
        <v>41330</v>
      </c>
      <c r="B429" s="45">
        <v>2.5000000000000001E-3</v>
      </c>
      <c r="C429" s="45">
        <v>1.8799999999999997E-2</v>
      </c>
      <c r="D429" s="45">
        <v>4.7699999999999992E-2</v>
      </c>
      <c r="E429" s="1"/>
      <c r="F429" s="83">
        <f t="shared" si="45"/>
        <v>105.4828553749434</v>
      </c>
      <c r="G429" s="83">
        <f t="shared" si="43"/>
        <v>110.16682176752887</v>
      </c>
      <c r="H429" s="83">
        <f t="shared" si="44"/>
        <v>86.052529279314655</v>
      </c>
      <c r="J429" s="53">
        <f t="shared" si="46"/>
        <v>3.9097632476023429E-4</v>
      </c>
      <c r="K429" s="53">
        <f t="shared" si="47"/>
        <v>7.8306686713726474E-3</v>
      </c>
      <c r="L429" s="53">
        <f t="shared" si="48"/>
        <v>5.8687059617688955E-3</v>
      </c>
      <c r="N429" s="19"/>
      <c r="O429" s="18"/>
    </row>
    <row r="430" spans="1:15" x14ac:dyDescent="0.25">
      <c r="A430" s="49">
        <v>41331</v>
      </c>
      <c r="B430" s="45">
        <v>2.5000000000000001E-3</v>
      </c>
      <c r="C430" s="45">
        <v>1.8799999999999997E-2</v>
      </c>
      <c r="D430" s="45">
        <v>4.7800000000000002E-2</v>
      </c>
      <c r="E430" s="1"/>
      <c r="F430" s="83">
        <f t="shared" si="45"/>
        <v>105.4828553749434</v>
      </c>
      <c r="G430" s="83">
        <f t="shared" si="43"/>
        <v>110.16682176752887</v>
      </c>
      <c r="H430" s="83">
        <f t="shared" si="44"/>
        <v>85.980385138202593</v>
      </c>
      <c r="J430" s="53">
        <f t="shared" si="46"/>
        <v>0</v>
      </c>
      <c r="K430" s="53">
        <f t="shared" si="47"/>
        <v>0</v>
      </c>
      <c r="L430" s="53">
        <f t="shared" si="48"/>
        <v>-8.3872491012017053E-4</v>
      </c>
      <c r="N430" s="19"/>
      <c r="O430" s="18"/>
    </row>
    <row r="431" spans="1:15" x14ac:dyDescent="0.25">
      <c r="A431" s="49">
        <v>41332</v>
      </c>
      <c r="B431" s="45">
        <v>2.7000000000000001E-3</v>
      </c>
      <c r="C431" s="45">
        <v>1.9099999999999999E-2</v>
      </c>
      <c r="D431" s="45">
        <v>4.8099999999999997E-2</v>
      </c>
      <c r="E431" s="1"/>
      <c r="F431" s="83">
        <f t="shared" si="45"/>
        <v>105.44162213695887</v>
      </c>
      <c r="G431" s="83">
        <f t="shared" ref="G431:G494" si="49">SUM(($D$4/C431)*(1-(1+(C431/2))^(-2*G$30)), 1/((1+C431/2)^(2*G$30)))*100</f>
        <v>109.87953068958018</v>
      </c>
      <c r="H431" s="83">
        <f t="shared" ref="H431:H494" si="50">SUM(($D$4/D431)*(1-(1+(D431/2))^(-2*H$30)), 1/((1+D431/2)^(2*H$30)))*100</f>
        <v>85.764373440146059</v>
      </c>
      <c r="J431" s="53">
        <f t="shared" si="46"/>
        <v>-3.9097632476014848E-4</v>
      </c>
      <c r="K431" s="53">
        <f t="shared" si="47"/>
        <v>-2.6111883971463722E-3</v>
      </c>
      <c r="L431" s="53">
        <f t="shared" si="48"/>
        <v>-2.5154981584291727E-3</v>
      </c>
      <c r="N431" s="19"/>
      <c r="O431" s="18"/>
    </row>
    <row r="432" spans="1:15" x14ac:dyDescent="0.25">
      <c r="A432" s="49">
        <v>41333</v>
      </c>
      <c r="B432" s="45">
        <v>2.5000000000000001E-3</v>
      </c>
      <c r="C432" s="45">
        <v>1.89E-2</v>
      </c>
      <c r="D432" s="45">
        <v>4.7800000000000002E-2</v>
      </c>
      <c r="E432" s="1"/>
      <c r="F432" s="83">
        <f t="shared" si="45"/>
        <v>105.4828553749434</v>
      </c>
      <c r="G432" s="83">
        <f t="shared" si="49"/>
        <v>110.07096290769958</v>
      </c>
      <c r="H432" s="83">
        <f t="shared" si="50"/>
        <v>85.980385138202593</v>
      </c>
      <c r="J432" s="53">
        <f t="shared" si="46"/>
        <v>3.9097632476023429E-4</v>
      </c>
      <c r="K432" s="53">
        <f t="shared" si="47"/>
        <v>1.7406850362090027E-3</v>
      </c>
      <c r="L432" s="53">
        <f t="shared" si="48"/>
        <v>2.5154981584290621E-3</v>
      </c>
      <c r="N432" s="19"/>
      <c r="O432" s="18"/>
    </row>
    <row r="433" spans="1:15" x14ac:dyDescent="0.25">
      <c r="A433" s="49">
        <v>41334</v>
      </c>
      <c r="B433" s="45">
        <v>2.5000000000000001E-3</v>
      </c>
      <c r="C433" s="45">
        <v>1.8600000000000002E-2</v>
      </c>
      <c r="D433" s="45">
        <v>4.7599999999999996E-2</v>
      </c>
      <c r="E433" s="1"/>
      <c r="F433" s="83">
        <f t="shared" si="45"/>
        <v>105.4828553749434</v>
      </c>
      <c r="G433" s="83">
        <f t="shared" si="49"/>
        <v>110.35882549577245</v>
      </c>
      <c r="H433" s="83">
        <f t="shared" si="50"/>
        <v>86.124743663710134</v>
      </c>
      <c r="J433" s="53">
        <f t="shared" si="46"/>
        <v>0</v>
      </c>
      <c r="K433" s="53">
        <f t="shared" si="47"/>
        <v>2.6118316748351003E-3</v>
      </c>
      <c r="L433" s="53">
        <f t="shared" si="48"/>
        <v>1.6775625499036572E-3</v>
      </c>
      <c r="N433" s="19"/>
      <c r="O433" s="18"/>
    </row>
    <row r="434" spans="1:15" x14ac:dyDescent="0.25">
      <c r="A434" s="49">
        <v>41337</v>
      </c>
      <c r="B434" s="45">
        <v>2.3999999999999998E-3</v>
      </c>
      <c r="C434" s="45">
        <v>1.8799999999999997E-2</v>
      </c>
      <c r="D434" s="45">
        <v>4.7800000000000002E-2</v>
      </c>
      <c r="E434" s="1"/>
      <c r="F434" s="83">
        <f t="shared" si="45"/>
        <v>105.50347966069779</v>
      </c>
      <c r="G434" s="83">
        <f t="shared" si="49"/>
        <v>110.16682176752887</v>
      </c>
      <c r="H434" s="83">
        <f t="shared" si="50"/>
        <v>85.980385138202593</v>
      </c>
      <c r="J434" s="53">
        <f t="shared" si="46"/>
        <v>1.9550352222205919E-4</v>
      </c>
      <c r="K434" s="53">
        <f t="shared" si="47"/>
        <v>-1.7413283138977328E-3</v>
      </c>
      <c r="L434" s="53">
        <f t="shared" si="48"/>
        <v>-1.6775625499036381E-3</v>
      </c>
      <c r="N434" s="19"/>
      <c r="O434" s="18"/>
    </row>
    <row r="435" spans="1:15" x14ac:dyDescent="0.25">
      <c r="A435" s="49">
        <v>41338</v>
      </c>
      <c r="B435" s="45">
        <v>2.5000000000000001E-3</v>
      </c>
      <c r="C435" s="45">
        <v>1.9E-2</v>
      </c>
      <c r="D435" s="45">
        <v>4.8000000000000001E-2</v>
      </c>
      <c r="E435" s="1"/>
      <c r="F435" s="83">
        <f t="shared" si="45"/>
        <v>105.4828553749434</v>
      </c>
      <c r="G435" s="83">
        <f t="shared" si="49"/>
        <v>109.97519924881529</v>
      </c>
      <c r="H435" s="83">
        <f t="shared" si="50"/>
        <v>85.836307291979281</v>
      </c>
      <c r="J435" s="53">
        <f t="shared" si="46"/>
        <v>-1.9550352222196354E-4</v>
      </c>
      <c r="K435" s="53">
        <f t="shared" si="47"/>
        <v>-1.7408994995618612E-3</v>
      </c>
      <c r="L435" s="53">
        <f t="shared" si="48"/>
        <v>-1.6771115536698313E-3</v>
      </c>
      <c r="N435" s="19"/>
      <c r="O435" s="18"/>
    </row>
    <row r="436" spans="1:15" x14ac:dyDescent="0.25">
      <c r="A436" s="49">
        <v>41339</v>
      </c>
      <c r="B436" s="45">
        <v>2.5000000000000001E-3</v>
      </c>
      <c r="C436" s="45">
        <v>1.95E-2</v>
      </c>
      <c r="D436" s="45">
        <v>4.8399999999999999E-2</v>
      </c>
      <c r="E436" s="1"/>
      <c r="F436" s="83">
        <f t="shared" si="45"/>
        <v>105.4828553749434</v>
      </c>
      <c r="G436" s="83">
        <f t="shared" si="49"/>
        <v>109.49780542720404</v>
      </c>
      <c r="H436" s="83">
        <f t="shared" si="50"/>
        <v>85.548991291129411</v>
      </c>
      <c r="J436" s="53">
        <f t="shared" si="46"/>
        <v>0</v>
      </c>
      <c r="K436" s="53">
        <f t="shared" si="47"/>
        <v>-4.3503717027500981E-3</v>
      </c>
      <c r="L436" s="53">
        <f t="shared" si="48"/>
        <v>-3.3528694979788301E-3</v>
      </c>
      <c r="N436" s="19"/>
      <c r="O436" s="18"/>
    </row>
    <row r="437" spans="1:15" x14ac:dyDescent="0.25">
      <c r="A437" s="49">
        <v>41340</v>
      </c>
      <c r="B437" s="45">
        <v>2.5000000000000001E-3</v>
      </c>
      <c r="C437" s="45">
        <v>0.02</v>
      </c>
      <c r="D437" s="45">
        <v>4.8899999999999999E-2</v>
      </c>
      <c r="E437" s="1"/>
      <c r="F437" s="83">
        <f t="shared" si="45"/>
        <v>105.4828553749434</v>
      </c>
      <c r="G437" s="83">
        <f t="shared" si="49"/>
        <v>109.02277648313523</v>
      </c>
      <c r="H437" s="83">
        <f t="shared" si="50"/>
        <v>85.191414684559405</v>
      </c>
      <c r="J437" s="53">
        <f t="shared" si="46"/>
        <v>0</v>
      </c>
      <c r="K437" s="53">
        <f t="shared" si="47"/>
        <v>-4.3476883338048888E-3</v>
      </c>
      <c r="L437" s="53">
        <f t="shared" si="48"/>
        <v>-4.1885472545452563E-3</v>
      </c>
      <c r="N437" s="19"/>
      <c r="O437" s="18"/>
    </row>
    <row r="438" spans="1:15" x14ac:dyDescent="0.25">
      <c r="A438" s="49">
        <v>41341</v>
      </c>
      <c r="B438" s="45">
        <v>2.7000000000000001E-3</v>
      </c>
      <c r="C438" s="45">
        <v>2.06E-2</v>
      </c>
      <c r="D438" s="45">
        <v>4.9400000000000006E-2</v>
      </c>
      <c r="E438" s="1"/>
      <c r="F438" s="83">
        <f t="shared" si="45"/>
        <v>105.44162213695887</v>
      </c>
      <c r="G438" s="83">
        <f t="shared" si="49"/>
        <v>108.45584572495652</v>
      </c>
      <c r="H438" s="83">
        <f t="shared" si="50"/>
        <v>84.835572252745024</v>
      </c>
      <c r="J438" s="53">
        <f t="shared" si="46"/>
        <v>-3.9097632476014848E-4</v>
      </c>
      <c r="K438" s="53">
        <f t="shared" si="47"/>
        <v>-5.2136806517960963E-3</v>
      </c>
      <c r="L438" s="53">
        <f t="shared" si="48"/>
        <v>-4.1857231932676334E-3</v>
      </c>
      <c r="N438" s="19"/>
      <c r="O438" s="18"/>
    </row>
    <row r="439" spans="1:15" x14ac:dyDescent="0.25">
      <c r="A439" s="49">
        <v>41344</v>
      </c>
      <c r="B439" s="45">
        <v>2.7000000000000001E-3</v>
      </c>
      <c r="C439" s="45">
        <v>2.07E-2</v>
      </c>
      <c r="D439" s="45">
        <v>4.9400000000000006E-2</v>
      </c>
      <c r="E439" s="1"/>
      <c r="F439" s="83">
        <f t="shared" si="45"/>
        <v>105.44162213695887</v>
      </c>
      <c r="G439" s="83">
        <f t="shared" si="49"/>
        <v>108.36168507632526</v>
      </c>
      <c r="H439" s="83">
        <f t="shared" si="50"/>
        <v>84.835572252745024</v>
      </c>
      <c r="J439" s="53">
        <f t="shared" si="46"/>
        <v>0</v>
      </c>
      <c r="K439" s="53">
        <f t="shared" si="47"/>
        <v>-8.6857049061449016E-4</v>
      </c>
      <c r="L439" s="53">
        <f t="shared" si="48"/>
        <v>0</v>
      </c>
      <c r="N439" s="19"/>
      <c r="O439" s="18"/>
    </row>
    <row r="440" spans="1:15" x14ac:dyDescent="0.25">
      <c r="A440" s="49">
        <v>41345</v>
      </c>
      <c r="B440" s="45">
        <v>2.7000000000000001E-3</v>
      </c>
      <c r="C440" s="45">
        <v>2.0299999999999999E-2</v>
      </c>
      <c r="D440" s="45">
        <v>4.9000000000000002E-2</v>
      </c>
      <c r="E440" s="1"/>
      <c r="F440" s="83">
        <f t="shared" si="45"/>
        <v>105.44162213695887</v>
      </c>
      <c r="G440" s="83">
        <f t="shared" si="49"/>
        <v>108.73888903471884</v>
      </c>
      <c r="H440" s="83">
        <f t="shared" si="50"/>
        <v>85.120107754354208</v>
      </c>
      <c r="J440" s="53">
        <f t="shared" si="46"/>
        <v>0</v>
      </c>
      <c r="K440" s="53">
        <f t="shared" si="47"/>
        <v>3.4749271346078466E-3</v>
      </c>
      <c r="L440" s="53">
        <f t="shared" si="48"/>
        <v>3.3483525520955544E-3</v>
      </c>
      <c r="N440" s="19"/>
      <c r="O440" s="18"/>
    </row>
    <row r="441" spans="1:15" x14ac:dyDescent="0.25">
      <c r="A441" s="49">
        <v>41346</v>
      </c>
      <c r="B441" s="45">
        <v>2.7000000000000001E-3</v>
      </c>
      <c r="C441" s="45">
        <v>2.0400000000000001E-2</v>
      </c>
      <c r="D441" s="45">
        <v>4.8899999999999999E-2</v>
      </c>
      <c r="E441" s="1"/>
      <c r="F441" s="83">
        <f t="shared" si="45"/>
        <v>105.44162213695887</v>
      </c>
      <c r="G441" s="83">
        <f t="shared" si="49"/>
        <v>108.64444760460556</v>
      </c>
      <c r="H441" s="83">
        <f t="shared" si="50"/>
        <v>85.191414684559405</v>
      </c>
      <c r="J441" s="53">
        <f t="shared" si="46"/>
        <v>0</v>
      </c>
      <c r="K441" s="53">
        <f t="shared" si="47"/>
        <v>-8.6889305790464183E-4</v>
      </c>
      <c r="L441" s="53">
        <f t="shared" si="48"/>
        <v>8.3737064117219567E-4</v>
      </c>
      <c r="N441" s="19"/>
      <c r="O441" s="18"/>
    </row>
    <row r="442" spans="1:15" x14ac:dyDescent="0.25">
      <c r="A442" s="49">
        <v>41347</v>
      </c>
      <c r="B442" s="45">
        <v>2.7000000000000001E-3</v>
      </c>
      <c r="C442" s="45">
        <v>2.0400000000000001E-2</v>
      </c>
      <c r="D442" s="45">
        <v>4.9200000000000001E-2</v>
      </c>
      <c r="E442" s="1"/>
      <c r="F442" s="83">
        <f t="shared" si="45"/>
        <v>105.44162213695887</v>
      </c>
      <c r="G442" s="83">
        <f t="shared" si="49"/>
        <v>108.64444760460556</v>
      </c>
      <c r="H442" s="83">
        <f t="shared" si="50"/>
        <v>84.977701704455825</v>
      </c>
      <c r="J442" s="53">
        <f t="shared" si="46"/>
        <v>0</v>
      </c>
      <c r="K442" s="53">
        <f t="shared" si="47"/>
        <v>0</v>
      </c>
      <c r="L442" s="53">
        <f t="shared" si="48"/>
        <v>-2.5117729585510495E-3</v>
      </c>
      <c r="N442" s="19"/>
      <c r="O442" s="18"/>
    </row>
    <row r="443" spans="1:15" x14ac:dyDescent="0.25">
      <c r="A443" s="49">
        <v>41348</v>
      </c>
      <c r="B443" s="45">
        <v>2.5000000000000001E-3</v>
      </c>
      <c r="C443" s="45">
        <v>2.0099999999999996E-2</v>
      </c>
      <c r="D443" s="45">
        <v>4.9000000000000002E-2</v>
      </c>
      <c r="E443" s="1"/>
      <c r="F443" s="83">
        <f t="shared" si="45"/>
        <v>105.4828553749434</v>
      </c>
      <c r="G443" s="83">
        <f t="shared" si="49"/>
        <v>108.92805337409996</v>
      </c>
      <c r="H443" s="83">
        <f t="shared" si="50"/>
        <v>85.120107754354208</v>
      </c>
      <c r="J443" s="53">
        <f t="shared" si="46"/>
        <v>3.9097632476023429E-4</v>
      </c>
      <c r="K443" s="53">
        <f t="shared" si="47"/>
        <v>2.6070016095311767E-3</v>
      </c>
      <c r="L443" s="53">
        <f t="shared" si="48"/>
        <v>1.6744023173789488E-3</v>
      </c>
      <c r="N443" s="19"/>
      <c r="O443" s="18"/>
    </row>
    <row r="444" spans="1:15" x14ac:dyDescent="0.25">
      <c r="A444" s="49">
        <v>41351</v>
      </c>
      <c r="B444" s="45">
        <v>2.5999999999999999E-3</v>
      </c>
      <c r="C444" s="45">
        <v>1.9599999999999999E-2</v>
      </c>
      <c r="D444" s="45">
        <v>4.87E-2</v>
      </c>
      <c r="E444" s="1"/>
      <c r="F444" s="83">
        <f t="shared" si="45"/>
        <v>105.46223620087274</v>
      </c>
      <c r="G444" s="83">
        <f t="shared" si="49"/>
        <v>109.40261085076091</v>
      </c>
      <c r="H444" s="83">
        <f t="shared" si="50"/>
        <v>85.334236718054001</v>
      </c>
      <c r="J444" s="53">
        <f t="shared" si="46"/>
        <v>-1.9549328199383316E-4</v>
      </c>
      <c r="K444" s="53">
        <f t="shared" si="47"/>
        <v>4.347151378699815E-3</v>
      </c>
      <c r="L444" s="53">
        <f t="shared" si="48"/>
        <v>2.5124507914619119E-3</v>
      </c>
      <c r="N444" s="19"/>
      <c r="O444" s="18"/>
    </row>
    <row r="445" spans="1:15" x14ac:dyDescent="0.25">
      <c r="A445" s="49">
        <v>41352</v>
      </c>
      <c r="B445" s="45">
        <v>2.3999999999999998E-3</v>
      </c>
      <c r="C445" s="45">
        <v>1.9199999999999998E-2</v>
      </c>
      <c r="D445" s="45">
        <v>4.82E-2</v>
      </c>
      <c r="E445" s="1"/>
      <c r="F445" s="83">
        <f t="shared" si="45"/>
        <v>105.50347966069779</v>
      </c>
      <c r="G445" s="83">
        <f t="shared" si="49"/>
        <v>109.78395712881301</v>
      </c>
      <c r="H445" s="83">
        <f t="shared" si="50"/>
        <v>85.692509538152109</v>
      </c>
      <c r="J445" s="53">
        <f t="shared" si="46"/>
        <v>3.9099680421586839E-4</v>
      </c>
      <c r="K445" s="53">
        <f t="shared" si="47"/>
        <v>3.4796535786409889E-3</v>
      </c>
      <c r="L445" s="53">
        <f t="shared" si="48"/>
        <v>4.1896761999595557E-3</v>
      </c>
      <c r="N445" s="19"/>
      <c r="O445" s="18"/>
    </row>
    <row r="446" spans="1:15" x14ac:dyDescent="0.25">
      <c r="A446" s="49">
        <v>41353</v>
      </c>
      <c r="B446" s="45">
        <v>2.5999999999999999E-3</v>
      </c>
      <c r="C446" s="45">
        <v>1.9599999999999999E-2</v>
      </c>
      <c r="D446" s="45">
        <v>4.8600000000000004E-2</v>
      </c>
      <c r="E446" s="1"/>
      <c r="F446" s="83">
        <f t="shared" si="45"/>
        <v>105.46223620087274</v>
      </c>
      <c r="G446" s="83">
        <f t="shared" si="49"/>
        <v>109.40261085076091</v>
      </c>
      <c r="H446" s="83">
        <f t="shared" si="50"/>
        <v>85.405751966612826</v>
      </c>
      <c r="J446" s="53">
        <f t="shared" si="46"/>
        <v>-3.9099680421586606E-4</v>
      </c>
      <c r="K446" s="53">
        <f t="shared" si="47"/>
        <v>-3.4796535786408883E-3</v>
      </c>
      <c r="L446" s="53">
        <f t="shared" si="48"/>
        <v>-3.3519667296478387E-3</v>
      </c>
      <c r="N446" s="19"/>
      <c r="O446" s="18"/>
    </row>
    <row r="447" spans="1:15" x14ac:dyDescent="0.25">
      <c r="A447" s="49">
        <v>41354</v>
      </c>
      <c r="B447" s="45">
        <v>2.7000000000000001E-3</v>
      </c>
      <c r="C447" s="45">
        <v>1.95E-2</v>
      </c>
      <c r="D447" s="45">
        <v>4.8499999999999995E-2</v>
      </c>
      <c r="E447" s="1"/>
      <c r="F447" s="83">
        <f t="shared" si="45"/>
        <v>105.44162213695887</v>
      </c>
      <c r="G447" s="83">
        <f t="shared" si="49"/>
        <v>109.49780542720404</v>
      </c>
      <c r="H447" s="83">
        <f t="shared" si="50"/>
        <v>85.477336800025952</v>
      </c>
      <c r="J447" s="53">
        <f t="shared" si="46"/>
        <v>-1.9548304276631418E-4</v>
      </c>
      <c r="K447" s="53">
        <f t="shared" si="47"/>
        <v>8.6975241128136422E-4</v>
      </c>
      <c r="L447" s="53">
        <f t="shared" si="48"/>
        <v>8.3782237455085756E-4</v>
      </c>
      <c r="N447" s="19"/>
      <c r="O447" s="18"/>
    </row>
    <row r="448" spans="1:15" x14ac:dyDescent="0.25">
      <c r="A448" s="49">
        <v>41355</v>
      </c>
      <c r="B448" s="45">
        <v>2.5999999999999999E-3</v>
      </c>
      <c r="C448" s="45">
        <v>1.9299999999999998E-2</v>
      </c>
      <c r="D448" s="45">
        <v>4.8300000000000003E-2</v>
      </c>
      <c r="E448" s="1"/>
      <c r="F448" s="83">
        <f t="shared" si="45"/>
        <v>105.46223620087274</v>
      </c>
      <c r="G448" s="83">
        <f t="shared" si="49"/>
        <v>109.6884784654454</v>
      </c>
      <c r="H448" s="83">
        <f t="shared" si="50"/>
        <v>85.620715512839169</v>
      </c>
      <c r="J448" s="53">
        <f t="shared" si="46"/>
        <v>1.954830427662294E-4</v>
      </c>
      <c r="K448" s="53">
        <f t="shared" si="47"/>
        <v>1.7398268080677886E-3</v>
      </c>
      <c r="L448" s="53">
        <f t="shared" si="48"/>
        <v>1.6759833842252855E-3</v>
      </c>
      <c r="N448" s="19"/>
      <c r="O448" s="18"/>
    </row>
    <row r="449" spans="1:15" x14ac:dyDescent="0.25">
      <c r="A449" s="49">
        <v>41358</v>
      </c>
      <c r="B449" s="45">
        <v>2.3999999999999998E-3</v>
      </c>
      <c r="C449" s="45">
        <v>1.9299999999999998E-2</v>
      </c>
      <c r="D449" s="45">
        <v>4.8399999999999999E-2</v>
      </c>
      <c r="E449" s="1"/>
      <c r="F449" s="83">
        <f t="shared" si="45"/>
        <v>105.50347966069779</v>
      </c>
      <c r="G449" s="83">
        <f t="shared" si="49"/>
        <v>109.6884784654454</v>
      </c>
      <c r="H449" s="83">
        <f t="shared" si="50"/>
        <v>85.548991291129411</v>
      </c>
      <c r="J449" s="53">
        <f t="shared" si="46"/>
        <v>3.9099680421586839E-4</v>
      </c>
      <c r="K449" s="53">
        <f t="shared" si="47"/>
        <v>0</v>
      </c>
      <c r="L449" s="53">
        <f t="shared" si="48"/>
        <v>-8.3804812483212943E-4</v>
      </c>
      <c r="N449" s="19"/>
      <c r="O449" s="18"/>
    </row>
    <row r="450" spans="1:15" x14ac:dyDescent="0.25">
      <c r="A450" s="49">
        <v>41359</v>
      </c>
      <c r="B450" s="45">
        <v>2.5000000000000001E-3</v>
      </c>
      <c r="C450" s="45">
        <v>1.9199999999999998E-2</v>
      </c>
      <c r="D450" s="45">
        <v>4.8300000000000003E-2</v>
      </c>
      <c r="E450" s="1"/>
      <c r="F450" s="83">
        <f t="shared" si="45"/>
        <v>105.4828553749434</v>
      </c>
      <c r="G450" s="83">
        <f t="shared" si="49"/>
        <v>109.78395712881301</v>
      </c>
      <c r="H450" s="83">
        <f t="shared" si="50"/>
        <v>85.620715512839169</v>
      </c>
      <c r="J450" s="53">
        <f t="shared" si="46"/>
        <v>-1.9550352222196354E-4</v>
      </c>
      <c r="K450" s="53">
        <f t="shared" si="47"/>
        <v>8.7007435929186262E-4</v>
      </c>
      <c r="L450" s="53">
        <f t="shared" si="48"/>
        <v>8.3804812483210861E-4</v>
      </c>
      <c r="N450" s="19"/>
      <c r="O450" s="18"/>
    </row>
    <row r="451" spans="1:15" x14ac:dyDescent="0.25">
      <c r="A451" s="49">
        <v>41360</v>
      </c>
      <c r="B451" s="45">
        <v>2.5000000000000001E-3</v>
      </c>
      <c r="C451" s="45">
        <v>1.8700000000000001E-2</v>
      </c>
      <c r="D451" s="45">
        <v>4.8000000000000001E-2</v>
      </c>
      <c r="E451" s="1"/>
      <c r="F451" s="83">
        <f t="shared" si="45"/>
        <v>105.4828553749434</v>
      </c>
      <c r="G451" s="83">
        <f t="shared" si="49"/>
        <v>110.26277592971201</v>
      </c>
      <c r="H451" s="83">
        <f t="shared" si="50"/>
        <v>85.836307291979281</v>
      </c>
      <c r="J451" s="53">
        <f t="shared" si="46"/>
        <v>0</v>
      </c>
      <c r="K451" s="53">
        <f t="shared" si="47"/>
        <v>4.3519805994712566E-3</v>
      </c>
      <c r="L451" s="53">
        <f t="shared" si="48"/>
        <v>2.5148213731468528E-3</v>
      </c>
      <c r="N451" s="19"/>
      <c r="O451" s="18"/>
    </row>
    <row r="452" spans="1:15" x14ac:dyDescent="0.25">
      <c r="A452" s="49">
        <v>41361</v>
      </c>
      <c r="B452" s="45">
        <v>2.5000000000000001E-3</v>
      </c>
      <c r="C452" s="45">
        <v>1.8700000000000001E-2</v>
      </c>
      <c r="D452" s="45">
        <v>4.8300000000000003E-2</v>
      </c>
      <c r="E452" s="1"/>
      <c r="F452" s="83">
        <f t="shared" si="45"/>
        <v>105.4828553749434</v>
      </c>
      <c r="G452" s="83">
        <f t="shared" si="49"/>
        <v>110.26277592971201</v>
      </c>
      <c r="H452" s="83">
        <f t="shared" si="50"/>
        <v>85.620715512839169</v>
      </c>
      <c r="J452" s="53">
        <f t="shared" si="46"/>
        <v>0</v>
      </c>
      <c r="K452" s="53">
        <f t="shared" si="47"/>
        <v>0</v>
      </c>
      <c r="L452" s="53">
        <f t="shared" si="48"/>
        <v>-2.5148213731467609E-3</v>
      </c>
      <c r="N452" s="19"/>
      <c r="O452" s="18"/>
    </row>
    <row r="453" spans="1:15" x14ac:dyDescent="0.25">
      <c r="A453" s="49">
        <v>41365</v>
      </c>
      <c r="B453" s="45">
        <v>2.3E-3</v>
      </c>
      <c r="C453" s="45">
        <v>1.8600000000000002E-2</v>
      </c>
      <c r="D453" s="45">
        <v>4.7699999999999992E-2</v>
      </c>
      <c r="E453" s="1"/>
      <c r="F453" s="83">
        <f t="shared" si="45"/>
        <v>105.52410905966086</v>
      </c>
      <c r="G453" s="83">
        <f t="shared" si="49"/>
        <v>110.35882549577245</v>
      </c>
      <c r="H453" s="83">
        <f t="shared" si="50"/>
        <v>86.052529279314655</v>
      </c>
      <c r="J453" s="53">
        <f t="shared" si="46"/>
        <v>3.9101728564850513E-4</v>
      </c>
      <c r="K453" s="53">
        <f t="shared" si="47"/>
        <v>8.7071774937871936E-4</v>
      </c>
      <c r="L453" s="53">
        <f t="shared" si="48"/>
        <v>5.0306578369366155E-3</v>
      </c>
      <c r="N453" s="19"/>
      <c r="O453" s="18"/>
    </row>
    <row r="454" spans="1:15" x14ac:dyDescent="0.25">
      <c r="A454" s="49">
        <v>41366</v>
      </c>
      <c r="B454" s="45">
        <v>2.5000000000000001E-3</v>
      </c>
      <c r="C454" s="45">
        <v>1.8799999999999997E-2</v>
      </c>
      <c r="D454" s="45">
        <v>4.7899999999999998E-2</v>
      </c>
      <c r="E454" s="1"/>
      <c r="F454" s="83">
        <f t="shared" si="45"/>
        <v>105.4828553749434</v>
      </c>
      <c r="G454" s="83">
        <f t="shared" si="49"/>
        <v>110.16682176752887</v>
      </c>
      <c r="H454" s="83">
        <f t="shared" si="50"/>
        <v>85.908311166891352</v>
      </c>
      <c r="J454" s="53">
        <f t="shared" si="46"/>
        <v>-3.9101728564852855E-4</v>
      </c>
      <c r="K454" s="53">
        <f t="shared" si="47"/>
        <v>-1.7413283138977328E-3</v>
      </c>
      <c r="L454" s="53">
        <f t="shared" si="48"/>
        <v>-1.677337071181237E-3</v>
      </c>
      <c r="N454" s="19"/>
      <c r="O454" s="18"/>
    </row>
    <row r="455" spans="1:15" x14ac:dyDescent="0.25">
      <c r="A455" s="49">
        <v>41367</v>
      </c>
      <c r="B455" s="45">
        <v>2.3999999999999998E-3</v>
      </c>
      <c r="C455" s="45">
        <v>1.83E-2</v>
      </c>
      <c r="D455" s="45">
        <v>4.7400000000000005E-2</v>
      </c>
      <c r="E455" s="1"/>
      <c r="F455" s="83">
        <f t="shared" si="45"/>
        <v>105.50347966069779</v>
      </c>
      <c r="G455" s="83">
        <f t="shared" si="49"/>
        <v>110.64754763416147</v>
      </c>
      <c r="H455" s="83">
        <f t="shared" si="50"/>
        <v>86.269383456689582</v>
      </c>
      <c r="J455" s="53">
        <f t="shared" si="46"/>
        <v>1.9550352222205919E-4</v>
      </c>
      <c r="K455" s="53">
        <f t="shared" si="47"/>
        <v>4.3541244839970265E-3</v>
      </c>
      <c r="L455" s="53">
        <f t="shared" si="48"/>
        <v>4.1941881019579956E-3</v>
      </c>
      <c r="N455" s="19"/>
      <c r="O455" s="18"/>
    </row>
    <row r="456" spans="1:15" x14ac:dyDescent="0.25">
      <c r="A456" s="49">
        <v>41368</v>
      </c>
      <c r="B456" s="45">
        <v>2.2000000000000001E-3</v>
      </c>
      <c r="C456" s="45">
        <v>1.78E-2</v>
      </c>
      <c r="D456" s="45">
        <v>4.6600000000000003E-2</v>
      </c>
      <c r="E456" s="1"/>
      <c r="F456" s="83">
        <f t="shared" si="45"/>
        <v>105.54474357336123</v>
      </c>
      <c r="G456" s="83">
        <f t="shared" si="49"/>
        <v>111.13066878434094</v>
      </c>
      <c r="H456" s="83">
        <f t="shared" si="50"/>
        <v>86.850767112727794</v>
      </c>
      <c r="J456" s="53">
        <f t="shared" si="46"/>
        <v>3.9103776906458112E-4</v>
      </c>
      <c r="K456" s="53">
        <f t="shared" si="47"/>
        <v>4.3568022341172437E-3</v>
      </c>
      <c r="L456" s="53">
        <f t="shared" si="48"/>
        <v>6.7165588725191707E-3</v>
      </c>
      <c r="N456" s="19"/>
      <c r="O456" s="18"/>
    </row>
    <row r="457" spans="1:15" x14ac:dyDescent="0.25">
      <c r="A457" s="49">
        <v>41369</v>
      </c>
      <c r="B457" s="45">
        <v>2.3999999999999998E-3</v>
      </c>
      <c r="C457" s="45">
        <v>1.72E-2</v>
      </c>
      <c r="D457" s="45">
        <v>4.5400000000000003E-2</v>
      </c>
      <c r="E457" s="1"/>
      <c r="F457" s="83">
        <f t="shared" si="45"/>
        <v>105.50347966069779</v>
      </c>
      <c r="G457" s="83">
        <f t="shared" si="49"/>
        <v>111.71359395315672</v>
      </c>
      <c r="H457" s="83">
        <f t="shared" si="50"/>
        <v>87.731381433875299</v>
      </c>
      <c r="J457" s="53">
        <f t="shared" si="46"/>
        <v>-3.9103776906457808E-4</v>
      </c>
      <c r="K457" s="53">
        <f t="shared" si="47"/>
        <v>5.2316940202065797E-3</v>
      </c>
      <c r="L457" s="53">
        <f t="shared" si="48"/>
        <v>1.0088337177002256E-2</v>
      </c>
      <c r="N457" s="19"/>
      <c r="O457" s="18"/>
    </row>
    <row r="458" spans="1:15" x14ac:dyDescent="0.25">
      <c r="A458" s="49">
        <v>41372</v>
      </c>
      <c r="B458" s="45">
        <v>2.3999999999999998E-3</v>
      </c>
      <c r="C458" s="45">
        <v>1.7600000000000001E-2</v>
      </c>
      <c r="D458" s="45">
        <v>4.58E-2</v>
      </c>
      <c r="E458" s="1"/>
      <c r="F458" s="83">
        <f t="shared" si="45"/>
        <v>105.50347966069779</v>
      </c>
      <c r="G458" s="83">
        <f t="shared" si="49"/>
        <v>111.32459078649623</v>
      </c>
      <c r="H458" s="83">
        <f t="shared" si="50"/>
        <v>87.436698443237887</v>
      </c>
      <c r="J458" s="53">
        <f t="shared" si="46"/>
        <v>0</v>
      </c>
      <c r="K458" s="53">
        <f t="shared" si="47"/>
        <v>-3.4882238801769274E-3</v>
      </c>
      <c r="L458" s="53">
        <f t="shared" si="48"/>
        <v>-3.3645772544599315E-3</v>
      </c>
      <c r="N458" s="19"/>
      <c r="O458" s="18"/>
    </row>
    <row r="459" spans="1:15" x14ac:dyDescent="0.25">
      <c r="A459" s="49">
        <v>41373</v>
      </c>
      <c r="B459" s="45">
        <v>2.3999999999999998E-3</v>
      </c>
      <c r="C459" s="45">
        <v>1.78E-2</v>
      </c>
      <c r="D459" s="45">
        <v>4.5999999999999999E-2</v>
      </c>
      <c r="E459" s="1"/>
      <c r="F459" s="83">
        <f t="shared" si="45"/>
        <v>105.50347966069779</v>
      </c>
      <c r="G459" s="83">
        <f t="shared" si="49"/>
        <v>111.13066878434094</v>
      </c>
      <c r="H459" s="83">
        <f t="shared" si="50"/>
        <v>87.289787178797283</v>
      </c>
      <c r="J459" s="53">
        <f t="shared" si="46"/>
        <v>0</v>
      </c>
      <c r="K459" s="53">
        <f t="shared" si="47"/>
        <v>-1.7434701400296489E-3</v>
      </c>
      <c r="L459" s="53">
        <f t="shared" si="48"/>
        <v>-1.6816145364288856E-3</v>
      </c>
      <c r="N459" s="19"/>
      <c r="O459" s="18"/>
    </row>
    <row r="460" spans="1:15" x14ac:dyDescent="0.25">
      <c r="A460" s="49">
        <v>41374</v>
      </c>
      <c r="B460" s="45">
        <v>2.3999999999999998E-3</v>
      </c>
      <c r="C460" s="45">
        <v>1.84E-2</v>
      </c>
      <c r="D460" s="45">
        <v>4.6699999999999998E-2</v>
      </c>
      <c r="E460" s="1"/>
      <c r="F460" s="83">
        <f t="shared" si="45"/>
        <v>105.50347966069779</v>
      </c>
      <c r="G460" s="83">
        <f t="shared" si="49"/>
        <v>110.55121124618847</v>
      </c>
      <c r="H460" s="83">
        <f t="shared" si="50"/>
        <v>86.777846236009637</v>
      </c>
      <c r="J460" s="53">
        <f t="shared" si="46"/>
        <v>0</v>
      </c>
      <c r="K460" s="53">
        <f t="shared" si="47"/>
        <v>-5.2278414257615705E-3</v>
      </c>
      <c r="L460" s="53">
        <f t="shared" si="48"/>
        <v>-5.8821092561128704E-3</v>
      </c>
      <c r="N460" s="19"/>
      <c r="O460" s="18"/>
    </row>
    <row r="461" spans="1:15" x14ac:dyDescent="0.25">
      <c r="A461" s="49">
        <v>41375</v>
      </c>
      <c r="B461" s="45">
        <v>2.3999999999999998E-3</v>
      </c>
      <c r="C461" s="45">
        <v>1.8200000000000001E-2</v>
      </c>
      <c r="D461" s="45">
        <v>4.6600000000000003E-2</v>
      </c>
      <c r="E461" s="1"/>
      <c r="F461" s="83">
        <f t="shared" si="45"/>
        <v>105.50347966069779</v>
      </c>
      <c r="G461" s="83">
        <f t="shared" si="49"/>
        <v>110.74397983324724</v>
      </c>
      <c r="H461" s="83">
        <f t="shared" si="50"/>
        <v>86.850767112727794</v>
      </c>
      <c r="J461" s="53">
        <f t="shared" si="46"/>
        <v>0</v>
      </c>
      <c r="K461" s="53">
        <f t="shared" si="47"/>
        <v>1.74218549328829E-3</v>
      </c>
      <c r="L461" s="53">
        <f t="shared" si="48"/>
        <v>8.3996386999953031E-4</v>
      </c>
      <c r="N461" s="19"/>
      <c r="O461" s="18"/>
    </row>
    <row r="462" spans="1:15" x14ac:dyDescent="0.25">
      <c r="A462" s="49">
        <v>41376</v>
      </c>
      <c r="B462" s="45">
        <v>2.2000000000000001E-3</v>
      </c>
      <c r="C462" s="45">
        <v>1.7500000000000002E-2</v>
      </c>
      <c r="D462" s="45">
        <v>4.5700000000000005E-2</v>
      </c>
      <c r="E462" s="1"/>
      <c r="F462" s="83">
        <f t="shared" si="45"/>
        <v>105.54474357336123</v>
      </c>
      <c r="G462" s="83">
        <f t="shared" si="49"/>
        <v>111.42169652847198</v>
      </c>
      <c r="H462" s="83">
        <f t="shared" si="50"/>
        <v>87.510261520455828</v>
      </c>
      <c r="J462" s="53">
        <f t="shared" si="46"/>
        <v>3.9103776906458112E-4</v>
      </c>
      <c r="K462" s="53">
        <f t="shared" si="47"/>
        <v>6.1010216205539571E-3</v>
      </c>
      <c r="L462" s="53">
        <f t="shared" si="48"/>
        <v>7.5647357425137245E-3</v>
      </c>
      <c r="N462" s="19"/>
      <c r="O462" s="18"/>
    </row>
    <row r="463" spans="1:15" x14ac:dyDescent="0.25">
      <c r="A463" s="49">
        <v>41379</v>
      </c>
      <c r="B463" s="45">
        <v>2.2000000000000001E-3</v>
      </c>
      <c r="C463" s="45">
        <v>1.72E-2</v>
      </c>
      <c r="D463" s="45">
        <v>4.5400000000000003E-2</v>
      </c>
      <c r="E463" s="1"/>
      <c r="F463" s="83">
        <f t="shared" si="45"/>
        <v>105.54474357336123</v>
      </c>
      <c r="G463" s="83">
        <f t="shared" si="49"/>
        <v>111.71359395315672</v>
      </c>
      <c r="H463" s="83">
        <f t="shared" si="50"/>
        <v>87.731381433875299</v>
      </c>
      <c r="J463" s="53">
        <f t="shared" si="46"/>
        <v>0</v>
      </c>
      <c r="K463" s="53">
        <f t="shared" si="47"/>
        <v>2.6163283321257512E-3</v>
      </c>
      <c r="L463" s="53">
        <f t="shared" si="48"/>
        <v>2.5236014344884082E-3</v>
      </c>
      <c r="N463" s="19"/>
      <c r="O463" s="18"/>
    </row>
    <row r="464" spans="1:15" x14ac:dyDescent="0.25">
      <c r="A464" s="49">
        <v>41380</v>
      </c>
      <c r="B464" s="45">
        <v>2.3999999999999998E-3</v>
      </c>
      <c r="C464" s="45">
        <v>1.7500000000000002E-2</v>
      </c>
      <c r="D464" s="45">
        <v>4.5599999999999995E-2</v>
      </c>
      <c r="E464" s="1"/>
      <c r="F464" s="83">
        <f t="shared" si="45"/>
        <v>105.50347966069779</v>
      </c>
      <c r="G464" s="83">
        <f t="shared" si="49"/>
        <v>111.42169652847198</v>
      </c>
      <c r="H464" s="83">
        <f t="shared" si="50"/>
        <v>87.583896327814131</v>
      </c>
      <c r="J464" s="53">
        <f t="shared" si="46"/>
        <v>-3.9103776906457808E-4</v>
      </c>
      <c r="K464" s="53">
        <f t="shared" si="47"/>
        <v>-2.6163283321258323E-3</v>
      </c>
      <c r="L464" s="53">
        <f t="shared" si="48"/>
        <v>-1.6825132725056125E-3</v>
      </c>
      <c r="N464" s="19"/>
      <c r="O464" s="18"/>
    </row>
    <row r="465" spans="1:15" x14ac:dyDescent="0.25">
      <c r="A465" s="49">
        <v>41381</v>
      </c>
      <c r="B465" s="45">
        <v>2.3999999999999998E-3</v>
      </c>
      <c r="C465" s="45">
        <v>1.7299999999999999E-2</v>
      </c>
      <c r="D465" s="45">
        <v>4.5400000000000003E-2</v>
      </c>
      <c r="E465" s="1"/>
      <c r="F465" s="83">
        <f t="shared" si="45"/>
        <v>105.50347966069779</v>
      </c>
      <c r="G465" s="83">
        <f t="shared" si="49"/>
        <v>111.616198008727</v>
      </c>
      <c r="H465" s="83">
        <f t="shared" si="50"/>
        <v>87.731381433875299</v>
      </c>
      <c r="J465" s="53">
        <f t="shared" si="46"/>
        <v>0</v>
      </c>
      <c r="K465" s="53">
        <f t="shared" si="47"/>
        <v>1.7441119587640426E-3</v>
      </c>
      <c r="L465" s="53">
        <f t="shared" si="48"/>
        <v>1.682513272505683E-3</v>
      </c>
      <c r="N465" s="19"/>
      <c r="O465" s="18"/>
    </row>
    <row r="466" spans="1:15" x14ac:dyDescent="0.25">
      <c r="A466" s="49">
        <v>41382</v>
      </c>
      <c r="B466" s="45">
        <v>2.3999999999999998E-3</v>
      </c>
      <c r="C466" s="45">
        <v>1.72E-2</v>
      </c>
      <c r="D466" s="45">
        <v>4.5199999999999997E-2</v>
      </c>
      <c r="E466" s="1"/>
      <c r="F466" s="83">
        <f t="shared" si="45"/>
        <v>105.50347966069779</v>
      </c>
      <c r="G466" s="83">
        <f t="shared" si="49"/>
        <v>111.71359395315672</v>
      </c>
      <c r="H466" s="83">
        <f t="shared" si="50"/>
        <v>87.879154364103812</v>
      </c>
      <c r="J466" s="53">
        <f t="shared" si="46"/>
        <v>0</v>
      </c>
      <c r="K466" s="53">
        <f t="shared" si="47"/>
        <v>8.7221637336180771E-4</v>
      </c>
      <c r="L466" s="53">
        <f t="shared" si="48"/>
        <v>1.6829624081027303E-3</v>
      </c>
      <c r="N466" s="19"/>
      <c r="O466" s="18"/>
    </row>
    <row r="467" spans="1:15" x14ac:dyDescent="0.25">
      <c r="A467" s="49">
        <v>41383</v>
      </c>
      <c r="B467" s="45">
        <v>2.3999999999999998E-3</v>
      </c>
      <c r="C467" s="45">
        <v>1.7299999999999999E-2</v>
      </c>
      <c r="D467" s="45">
        <v>4.5400000000000003E-2</v>
      </c>
      <c r="E467" s="1"/>
      <c r="F467" s="83">
        <f t="shared" si="45"/>
        <v>105.50347966069779</v>
      </c>
      <c r="G467" s="83">
        <f t="shared" si="49"/>
        <v>111.616198008727</v>
      </c>
      <c r="H467" s="83">
        <f t="shared" si="50"/>
        <v>87.731381433875299</v>
      </c>
      <c r="J467" s="53">
        <f t="shared" si="46"/>
        <v>0</v>
      </c>
      <c r="K467" s="53">
        <f t="shared" si="47"/>
        <v>-8.7221637336171761E-4</v>
      </c>
      <c r="L467" s="53">
        <f t="shared" si="48"/>
        <v>-1.6829624081027552E-3</v>
      </c>
      <c r="N467" s="19"/>
      <c r="O467" s="18"/>
    </row>
    <row r="468" spans="1:15" x14ac:dyDescent="0.25">
      <c r="A468" s="49">
        <v>41386</v>
      </c>
      <c r="B468" s="45">
        <v>2.3999999999999998E-3</v>
      </c>
      <c r="C468" s="45">
        <v>1.72E-2</v>
      </c>
      <c r="D468" s="45">
        <v>4.5400000000000003E-2</v>
      </c>
      <c r="E468" s="1"/>
      <c r="F468" s="83">
        <f t="shared" si="45"/>
        <v>105.50347966069779</v>
      </c>
      <c r="G468" s="83">
        <f t="shared" si="49"/>
        <v>111.71359395315672</v>
      </c>
      <c r="H468" s="83">
        <f t="shared" si="50"/>
        <v>87.731381433875299</v>
      </c>
      <c r="J468" s="53">
        <f t="shared" si="46"/>
        <v>0</v>
      </c>
      <c r="K468" s="53">
        <f t="shared" si="47"/>
        <v>8.7221637336180771E-4</v>
      </c>
      <c r="L468" s="53">
        <f t="shared" si="48"/>
        <v>0</v>
      </c>
      <c r="N468" s="19"/>
      <c r="O468" s="18"/>
    </row>
    <row r="469" spans="1:15" x14ac:dyDescent="0.25">
      <c r="A469" s="49">
        <v>41387</v>
      </c>
      <c r="B469" s="45">
        <v>2.3E-3</v>
      </c>
      <c r="C469" s="45">
        <v>1.7399999999999999E-2</v>
      </c>
      <c r="D469" s="45">
        <v>4.5400000000000003E-2</v>
      </c>
      <c r="E469" s="1"/>
      <c r="F469" s="83">
        <f t="shared" si="45"/>
        <v>105.52410905966086</v>
      </c>
      <c r="G469" s="83">
        <f t="shared" si="49"/>
        <v>111.51889890154298</v>
      </c>
      <c r="H469" s="83">
        <f t="shared" si="50"/>
        <v>87.731381433875299</v>
      </c>
      <c r="J469" s="53">
        <f t="shared" si="46"/>
        <v>1.9551376342656878E-4</v>
      </c>
      <c r="K469" s="53">
        <f t="shared" si="47"/>
        <v>-1.7443258236296453E-3</v>
      </c>
      <c r="L469" s="53">
        <f t="shared" si="48"/>
        <v>0</v>
      </c>
      <c r="N469" s="19"/>
      <c r="O469" s="18"/>
    </row>
    <row r="470" spans="1:15" x14ac:dyDescent="0.25">
      <c r="A470" s="49">
        <v>41388</v>
      </c>
      <c r="B470" s="45">
        <v>2.3E-3</v>
      </c>
      <c r="C470" s="45">
        <v>1.7299999999999999E-2</v>
      </c>
      <c r="D470" s="45">
        <v>4.53E-2</v>
      </c>
      <c r="E470" s="1"/>
      <c r="F470" s="83">
        <f t="shared" si="45"/>
        <v>105.52410905966086</v>
      </c>
      <c r="G470" s="83">
        <f t="shared" si="49"/>
        <v>111.616198008727</v>
      </c>
      <c r="H470" s="83">
        <f t="shared" si="50"/>
        <v>87.805231883248794</v>
      </c>
      <c r="J470" s="53">
        <f t="shared" si="46"/>
        <v>0</v>
      </c>
      <c r="K470" s="53">
        <f t="shared" si="47"/>
        <v>8.7210945026798114E-4</v>
      </c>
      <c r="L470" s="53">
        <f t="shared" si="48"/>
        <v>8.4142507178527621E-4</v>
      </c>
      <c r="N470" s="19"/>
      <c r="O470" s="18"/>
    </row>
    <row r="471" spans="1:15" x14ac:dyDescent="0.25">
      <c r="A471" s="49">
        <v>41389</v>
      </c>
      <c r="B471" s="45">
        <v>2.3E-3</v>
      </c>
      <c r="C471" s="45">
        <v>1.7399999999999999E-2</v>
      </c>
      <c r="D471" s="45">
        <v>4.5499999999999999E-2</v>
      </c>
      <c r="E471" s="1"/>
      <c r="F471" s="83">
        <f t="shared" si="45"/>
        <v>105.52410905966086</v>
      </c>
      <c r="G471" s="83">
        <f t="shared" si="49"/>
        <v>111.51889890154298</v>
      </c>
      <c r="H471" s="83">
        <f t="shared" si="50"/>
        <v>87.657602940522679</v>
      </c>
      <c r="J471" s="53">
        <f t="shared" si="46"/>
        <v>0</v>
      </c>
      <c r="K471" s="53">
        <f t="shared" si="47"/>
        <v>-8.7210945026796217E-4</v>
      </c>
      <c r="L471" s="53">
        <f t="shared" si="48"/>
        <v>-1.6827378596724215E-3</v>
      </c>
      <c r="N471" s="19"/>
      <c r="O471" s="18"/>
    </row>
    <row r="472" spans="1:15" x14ac:dyDescent="0.25">
      <c r="A472" s="49">
        <v>41390</v>
      </c>
      <c r="B472" s="45">
        <v>2.2000000000000001E-3</v>
      </c>
      <c r="C472" s="45">
        <v>1.7000000000000001E-2</v>
      </c>
      <c r="D472" s="45">
        <v>4.5100000000000001E-2</v>
      </c>
      <c r="E472" s="1"/>
      <c r="F472" s="83">
        <f t="shared" si="45"/>
        <v>105.54474357336123</v>
      </c>
      <c r="G472" s="83">
        <f t="shared" si="49"/>
        <v>111.90867676686736</v>
      </c>
      <c r="H472" s="83">
        <f t="shared" si="50"/>
        <v>87.953148951984232</v>
      </c>
      <c r="J472" s="53">
        <f t="shared" si="46"/>
        <v>1.9552400563797089E-4</v>
      </c>
      <c r="K472" s="53">
        <f t="shared" si="47"/>
        <v>3.4890792649678558E-3</v>
      </c>
      <c r="L472" s="53">
        <f t="shared" si="48"/>
        <v>3.3659247774708244E-3</v>
      </c>
      <c r="N472" s="19"/>
      <c r="O472" s="18"/>
    </row>
    <row r="473" spans="1:15" x14ac:dyDescent="0.25">
      <c r="A473" s="49">
        <v>41393</v>
      </c>
      <c r="B473" s="45">
        <v>2E-3</v>
      </c>
      <c r="C473" s="45">
        <v>1.7000000000000001E-2</v>
      </c>
      <c r="D473" s="45">
        <v>4.5199999999999997E-2</v>
      </c>
      <c r="E473" s="1"/>
      <c r="F473" s="83">
        <f t="shared" si="45"/>
        <v>105.58602795107761</v>
      </c>
      <c r="G473" s="83">
        <f t="shared" si="49"/>
        <v>111.90867676686736</v>
      </c>
      <c r="H473" s="83">
        <f t="shared" si="50"/>
        <v>87.879154364103812</v>
      </c>
      <c r="J473" s="53">
        <f t="shared" si="46"/>
        <v>3.9107874180976151E-4</v>
      </c>
      <c r="K473" s="53">
        <f t="shared" si="47"/>
        <v>0</v>
      </c>
      <c r="L473" s="53">
        <f t="shared" si="48"/>
        <v>-8.4164958148096481E-4</v>
      </c>
      <c r="N473" s="19"/>
      <c r="O473" s="18"/>
    </row>
    <row r="474" spans="1:15" x14ac:dyDescent="0.25">
      <c r="A474" s="49">
        <v>41394</v>
      </c>
      <c r="B474" s="45">
        <v>2.2000000000000001E-3</v>
      </c>
      <c r="C474" s="45">
        <v>1.7000000000000001E-2</v>
      </c>
      <c r="D474" s="45">
        <v>4.53E-2</v>
      </c>
      <c r="E474" s="1"/>
      <c r="F474" s="83">
        <f t="shared" si="45"/>
        <v>105.54474357336123</v>
      </c>
      <c r="G474" s="83">
        <f t="shared" si="49"/>
        <v>111.90867676686736</v>
      </c>
      <c r="H474" s="83">
        <f t="shared" si="50"/>
        <v>87.805231883248794</v>
      </c>
      <c r="J474" s="53">
        <f t="shared" si="46"/>
        <v>-3.9107874180985345E-4</v>
      </c>
      <c r="K474" s="53">
        <f t="shared" si="47"/>
        <v>0</v>
      </c>
      <c r="L474" s="53">
        <f t="shared" si="48"/>
        <v>-8.415373363174349E-4</v>
      </c>
      <c r="N474" s="19"/>
      <c r="O474" s="18"/>
    </row>
    <row r="475" spans="1:15" x14ac:dyDescent="0.25">
      <c r="A475" s="49">
        <v>41395</v>
      </c>
      <c r="B475" s="45">
        <v>2E-3</v>
      </c>
      <c r="C475" s="45">
        <v>1.66E-2</v>
      </c>
      <c r="D475" s="45">
        <v>4.4800000000000006E-2</v>
      </c>
      <c r="E475" s="1"/>
      <c r="F475" s="83">
        <f t="shared" si="45"/>
        <v>105.58602795107761</v>
      </c>
      <c r="G475" s="83">
        <f t="shared" si="49"/>
        <v>112.30000899199399</v>
      </c>
      <c r="H475" s="83">
        <f t="shared" si="50"/>
        <v>88.175566114475856</v>
      </c>
      <c r="J475" s="53">
        <f t="shared" si="46"/>
        <v>3.9107874180976151E-4</v>
      </c>
      <c r="K475" s="53">
        <f t="shared" si="47"/>
        <v>3.4907891385845772E-3</v>
      </c>
      <c r="L475" s="53">
        <f t="shared" si="48"/>
        <v>4.208808939586443E-3</v>
      </c>
      <c r="N475" s="19"/>
      <c r="O475" s="18"/>
    </row>
    <row r="476" spans="1:15" x14ac:dyDescent="0.25">
      <c r="A476" s="49">
        <v>41396</v>
      </c>
      <c r="B476" s="45">
        <v>2E-3</v>
      </c>
      <c r="C476" s="45">
        <v>1.66E-2</v>
      </c>
      <c r="D476" s="45">
        <v>4.4699999999999997E-2</v>
      </c>
      <c r="E476" s="1"/>
      <c r="F476" s="83">
        <f t="shared" si="45"/>
        <v>105.58602795107761</v>
      </c>
      <c r="G476" s="83">
        <f t="shared" si="49"/>
        <v>112.30000899199399</v>
      </c>
      <c r="H476" s="83">
        <f t="shared" si="50"/>
        <v>88.249849887574754</v>
      </c>
      <c r="J476" s="53">
        <f t="shared" si="46"/>
        <v>0</v>
      </c>
      <c r="K476" s="53">
        <f t="shared" si="47"/>
        <v>0</v>
      </c>
      <c r="L476" s="53">
        <f t="shared" si="48"/>
        <v>8.4209836850010521E-4</v>
      </c>
      <c r="N476" s="19"/>
      <c r="O476" s="18"/>
    </row>
    <row r="477" spans="1:15" x14ac:dyDescent="0.25">
      <c r="A477" s="49">
        <v>41397</v>
      </c>
      <c r="B477" s="45">
        <v>2.2000000000000001E-3</v>
      </c>
      <c r="C477" s="45">
        <v>1.78E-2</v>
      </c>
      <c r="D477" s="45">
        <v>4.5999999999999999E-2</v>
      </c>
      <c r="E477" s="1"/>
      <c r="F477" s="83">
        <f t="shared" si="45"/>
        <v>105.54474357336123</v>
      </c>
      <c r="G477" s="83">
        <f t="shared" si="49"/>
        <v>111.13066878434094</v>
      </c>
      <c r="H477" s="83">
        <f t="shared" si="50"/>
        <v>87.289787178797283</v>
      </c>
      <c r="J477" s="53">
        <f t="shared" si="46"/>
        <v>-3.9107874180985345E-4</v>
      </c>
      <c r="K477" s="53">
        <f t="shared" si="47"/>
        <v>-1.0467236600129336E-2</v>
      </c>
      <c r="L477" s="53">
        <f t="shared" si="48"/>
        <v>-1.0938524170760676E-2</v>
      </c>
      <c r="N477" s="19"/>
      <c r="O477" s="18"/>
    </row>
    <row r="478" spans="1:15" x14ac:dyDescent="0.25">
      <c r="A478" s="49">
        <v>41400</v>
      </c>
      <c r="B478" s="45">
        <v>2.2000000000000001E-3</v>
      </c>
      <c r="C478" s="45">
        <v>1.8000000000000002E-2</v>
      </c>
      <c r="D478" s="45">
        <v>4.6300000000000001E-2</v>
      </c>
      <c r="E478" s="1"/>
      <c r="F478" s="83">
        <f t="shared" si="45"/>
        <v>105.54474357336123</v>
      </c>
      <c r="G478" s="83">
        <f t="shared" si="49"/>
        <v>110.93713207325142</v>
      </c>
      <c r="H478" s="83">
        <f t="shared" si="50"/>
        <v>87.069956382711453</v>
      </c>
      <c r="J478" s="53">
        <f t="shared" si="46"/>
        <v>0</v>
      </c>
      <c r="K478" s="53">
        <f t="shared" si="47"/>
        <v>-1.7430420740179773E-3</v>
      </c>
      <c r="L478" s="53">
        <f t="shared" si="48"/>
        <v>-2.5215787552307148E-3</v>
      </c>
      <c r="N478" s="19"/>
      <c r="O478" s="18"/>
    </row>
    <row r="479" spans="1:15" x14ac:dyDescent="0.25">
      <c r="A479" s="49">
        <v>41401</v>
      </c>
      <c r="B479" s="45">
        <v>2.2000000000000001E-3</v>
      </c>
      <c r="C479" s="45">
        <v>1.8200000000000001E-2</v>
      </c>
      <c r="D479" s="45">
        <v>4.6399999999999997E-2</v>
      </c>
      <c r="E479" s="1"/>
      <c r="F479" s="83">
        <f t="shared" si="45"/>
        <v>105.54474357336123</v>
      </c>
      <c r="G479" s="83">
        <f t="shared" si="49"/>
        <v>110.74397983324724</v>
      </c>
      <c r="H479" s="83">
        <f t="shared" si="50"/>
        <v>86.996822111572726</v>
      </c>
      <c r="J479" s="53">
        <f t="shared" si="46"/>
        <v>0</v>
      </c>
      <c r="K479" s="53">
        <f t="shared" si="47"/>
        <v>-1.7426138584551887E-3</v>
      </c>
      <c r="L479" s="53">
        <f t="shared" si="48"/>
        <v>-8.4030136106084366E-4</v>
      </c>
      <c r="N479" s="19"/>
      <c r="O479" s="18"/>
    </row>
    <row r="480" spans="1:15" x14ac:dyDescent="0.25">
      <c r="A480" s="49">
        <v>41402</v>
      </c>
      <c r="B480" s="45">
        <v>2.2000000000000001E-3</v>
      </c>
      <c r="C480" s="45">
        <v>1.8100000000000002E-2</v>
      </c>
      <c r="D480" s="45">
        <v>4.6100000000000002E-2</v>
      </c>
      <c r="E480" s="1"/>
      <c r="F480" s="83">
        <f t="shared" ref="F480:F543" si="51">SUM(($D$4/B480)*(1-(1+(B480/2))^(-2*F$30)), 1/((1+B480/2)^(2*F$30)))*100</f>
        <v>105.54474357336123</v>
      </c>
      <c r="G480" s="83">
        <f t="shared" si="49"/>
        <v>110.84050794554052</v>
      </c>
      <c r="H480" s="83">
        <f t="shared" si="50"/>
        <v>87.216438841569911</v>
      </c>
      <c r="J480" s="53">
        <f t="shared" si="46"/>
        <v>0</v>
      </c>
      <c r="K480" s="53">
        <f t="shared" si="47"/>
        <v>8.7125339293361338E-4</v>
      </c>
      <c r="L480" s="53">
        <f t="shared" si="48"/>
        <v>2.5212414385831069E-3</v>
      </c>
      <c r="N480" s="19"/>
      <c r="O480" s="18"/>
    </row>
    <row r="481" spans="1:15" x14ac:dyDescent="0.25">
      <c r="A481" s="49">
        <v>41403</v>
      </c>
      <c r="B481" s="45">
        <v>2.2000000000000001E-3</v>
      </c>
      <c r="C481" s="45">
        <v>1.8100000000000002E-2</v>
      </c>
      <c r="D481" s="45">
        <v>4.6300000000000001E-2</v>
      </c>
      <c r="E481" s="1"/>
      <c r="F481" s="83">
        <f t="shared" si="51"/>
        <v>105.54474357336123</v>
      </c>
      <c r="G481" s="83">
        <f t="shared" si="49"/>
        <v>110.84050794554052</v>
      </c>
      <c r="H481" s="83">
        <f t="shared" si="50"/>
        <v>87.069956382711453</v>
      </c>
      <c r="J481" s="53">
        <f t="shared" si="46"/>
        <v>0</v>
      </c>
      <c r="K481" s="53">
        <f t="shared" si="47"/>
        <v>0</v>
      </c>
      <c r="L481" s="53">
        <f t="shared" si="48"/>
        <v>-1.6809400775223337E-3</v>
      </c>
      <c r="N481" s="19"/>
      <c r="O481" s="18"/>
    </row>
    <row r="482" spans="1:15" x14ac:dyDescent="0.25">
      <c r="A482" s="49">
        <v>41404</v>
      </c>
      <c r="B482" s="45">
        <v>2.5999999999999999E-3</v>
      </c>
      <c r="C482" s="45">
        <v>1.9E-2</v>
      </c>
      <c r="D482" s="45">
        <v>4.7199999999999999E-2</v>
      </c>
      <c r="E482" s="1"/>
      <c r="F482" s="83">
        <f t="shared" si="51"/>
        <v>105.46223620087274</v>
      </c>
      <c r="G482" s="83">
        <f t="shared" si="49"/>
        <v>109.97519924881529</v>
      </c>
      <c r="H482" s="83">
        <f t="shared" si="50"/>
        <v>86.414305106631019</v>
      </c>
      <c r="J482" s="53">
        <f t="shared" si="46"/>
        <v>-7.8203457328040831E-4</v>
      </c>
      <c r="K482" s="53">
        <f t="shared" si="47"/>
        <v>-7.8374236781363661E-3</v>
      </c>
      <c r="L482" s="53">
        <f t="shared" si="48"/>
        <v>-7.558661426447736E-3</v>
      </c>
      <c r="N482" s="19"/>
      <c r="O482" s="18"/>
    </row>
    <row r="483" spans="1:15" x14ac:dyDescent="0.25">
      <c r="A483" s="49">
        <v>41407</v>
      </c>
      <c r="B483" s="45">
        <v>2.3999999999999998E-3</v>
      </c>
      <c r="C483" s="45">
        <v>1.9199999999999998E-2</v>
      </c>
      <c r="D483" s="45">
        <v>4.7300000000000002E-2</v>
      </c>
      <c r="E483" s="1"/>
      <c r="F483" s="83">
        <f t="shared" si="51"/>
        <v>105.50347966069779</v>
      </c>
      <c r="G483" s="83">
        <f t="shared" si="49"/>
        <v>109.78395712881301</v>
      </c>
      <c r="H483" s="83">
        <f t="shared" si="50"/>
        <v>86.34180901264601</v>
      </c>
      <c r="J483" s="53">
        <f t="shared" si="46"/>
        <v>3.9099680421586839E-4</v>
      </c>
      <c r="K483" s="53">
        <f t="shared" si="47"/>
        <v>-1.7404705353903443E-3</v>
      </c>
      <c r="L483" s="53">
        <f t="shared" si="48"/>
        <v>-8.3928836452646879E-4</v>
      </c>
      <c r="N483" s="19"/>
      <c r="O483" s="18"/>
    </row>
    <row r="484" spans="1:15" x14ac:dyDescent="0.25">
      <c r="A484" s="49">
        <v>41408</v>
      </c>
      <c r="B484" s="45">
        <v>2.5999999999999999E-3</v>
      </c>
      <c r="C484" s="45">
        <v>1.9599999999999999E-2</v>
      </c>
      <c r="D484" s="45">
        <v>4.7699999999999992E-2</v>
      </c>
      <c r="E484" s="1"/>
      <c r="F484" s="83">
        <f t="shared" si="51"/>
        <v>105.46223620087274</v>
      </c>
      <c r="G484" s="83">
        <f t="shared" si="49"/>
        <v>109.40261085076091</v>
      </c>
      <c r="H484" s="83">
        <f t="shared" si="50"/>
        <v>86.052529279314655</v>
      </c>
      <c r="J484" s="53">
        <f t="shared" si="46"/>
        <v>-3.9099680421586606E-4</v>
      </c>
      <c r="K484" s="53">
        <f t="shared" si="47"/>
        <v>-3.4796535786408883E-3</v>
      </c>
      <c r="L484" s="53">
        <f t="shared" si="48"/>
        <v>-3.3560267432042141E-3</v>
      </c>
      <c r="N484" s="19"/>
      <c r="O484" s="18"/>
    </row>
    <row r="485" spans="1:15" x14ac:dyDescent="0.25">
      <c r="A485" s="49">
        <v>41409</v>
      </c>
      <c r="B485" s="45">
        <v>2.5999999999999999E-3</v>
      </c>
      <c r="C485" s="45">
        <v>1.9400000000000001E-2</v>
      </c>
      <c r="D485" s="45">
        <v>4.7599999999999996E-2</v>
      </c>
      <c r="E485" s="1"/>
      <c r="F485" s="83">
        <f t="shared" si="51"/>
        <v>105.46223620087274</v>
      </c>
      <c r="G485" s="83">
        <f t="shared" si="49"/>
        <v>109.59309459852291</v>
      </c>
      <c r="H485" s="83">
        <f t="shared" si="50"/>
        <v>86.124743663710134</v>
      </c>
      <c r="J485" s="53">
        <f t="shared" si="46"/>
        <v>0</v>
      </c>
      <c r="K485" s="53">
        <f t="shared" si="47"/>
        <v>1.7396121573144889E-3</v>
      </c>
      <c r="L485" s="53">
        <f t="shared" si="48"/>
        <v>8.3883763978345304E-4</v>
      </c>
      <c r="N485" s="19"/>
      <c r="O485" s="18"/>
    </row>
    <row r="486" spans="1:15" x14ac:dyDescent="0.25">
      <c r="A486" s="49">
        <v>41410</v>
      </c>
      <c r="B486" s="45">
        <v>2.3E-3</v>
      </c>
      <c r="C486" s="45">
        <v>1.8700000000000001E-2</v>
      </c>
      <c r="D486" s="45">
        <v>4.6799999999999994E-2</v>
      </c>
      <c r="E486" s="1"/>
      <c r="F486" s="83">
        <f t="shared" si="51"/>
        <v>105.52410905966086</v>
      </c>
      <c r="G486" s="83">
        <f t="shared" si="49"/>
        <v>110.26277592971201</v>
      </c>
      <c r="H486" s="83">
        <f t="shared" si="50"/>
        <v>86.704996341890237</v>
      </c>
      <c r="J486" s="53">
        <f t="shared" si="46"/>
        <v>5.8651056764251897E-4</v>
      </c>
      <c r="K486" s="53">
        <f t="shared" si="47"/>
        <v>6.0920220207975459E-3</v>
      </c>
      <c r="L486" s="53">
        <f t="shared" si="48"/>
        <v>6.7147570592951253E-3</v>
      </c>
      <c r="N486" s="19"/>
      <c r="O486" s="18"/>
    </row>
    <row r="487" spans="1:15" x14ac:dyDescent="0.25">
      <c r="A487" s="49">
        <v>41411</v>
      </c>
      <c r="B487" s="45">
        <v>2.5999999999999999E-3</v>
      </c>
      <c r="C487" s="45">
        <v>1.95E-2</v>
      </c>
      <c r="D487" s="45">
        <v>4.7599999999999996E-2</v>
      </c>
      <c r="E487" s="1"/>
      <c r="F487" s="83">
        <f t="shared" si="51"/>
        <v>105.46223620087274</v>
      </c>
      <c r="G487" s="83">
        <f t="shared" si="49"/>
        <v>109.49780542720404</v>
      </c>
      <c r="H487" s="83">
        <f t="shared" si="50"/>
        <v>86.124743663710134</v>
      </c>
      <c r="J487" s="53">
        <f t="shared" ref="J487:J550" si="52">LN(F487/F486)</f>
        <v>-5.8651056764246487E-4</v>
      </c>
      <c r="K487" s="53">
        <f t="shared" ref="K487:K550" si="53">LN(G487/G486)</f>
        <v>-6.9618817668308849E-3</v>
      </c>
      <c r="L487" s="53">
        <f t="shared" ref="L487:L550" si="54">LN(H487/H486)</f>
        <v>-6.7147570592951461E-3</v>
      </c>
      <c r="N487" s="19"/>
      <c r="O487" s="18"/>
    </row>
    <row r="488" spans="1:15" x14ac:dyDescent="0.25">
      <c r="A488" s="49">
        <v>41414</v>
      </c>
      <c r="B488" s="45">
        <v>2.5999999999999999E-3</v>
      </c>
      <c r="C488" s="45">
        <v>1.9699999999999999E-2</v>
      </c>
      <c r="D488" s="45">
        <v>4.7699999999999992E-2</v>
      </c>
      <c r="E488" s="1"/>
      <c r="F488" s="83">
        <f t="shared" si="51"/>
        <v>105.46223620087274</v>
      </c>
      <c r="G488" s="83">
        <f t="shared" si="49"/>
        <v>109.30751076857814</v>
      </c>
      <c r="H488" s="83">
        <f t="shared" si="50"/>
        <v>86.052529279314655</v>
      </c>
      <c r="J488" s="53">
        <f t="shared" si="52"/>
        <v>0</v>
      </c>
      <c r="K488" s="53">
        <f t="shared" si="53"/>
        <v>-1.7393974690607687E-3</v>
      </c>
      <c r="L488" s="53">
        <f t="shared" si="54"/>
        <v>-8.3883763978348784E-4</v>
      </c>
      <c r="N488" s="19"/>
      <c r="O488" s="18"/>
    </row>
    <row r="489" spans="1:15" x14ac:dyDescent="0.25">
      <c r="A489" s="49">
        <v>41415</v>
      </c>
      <c r="B489" s="45">
        <v>2.5999999999999999E-3</v>
      </c>
      <c r="C489" s="45">
        <v>1.9400000000000001E-2</v>
      </c>
      <c r="D489" s="45">
        <v>4.7500000000000001E-2</v>
      </c>
      <c r="E489" s="1"/>
      <c r="F489" s="83">
        <f t="shared" si="51"/>
        <v>105.46223620087274</v>
      </c>
      <c r="G489" s="83">
        <f t="shared" si="49"/>
        <v>109.59309459852291</v>
      </c>
      <c r="H489" s="83">
        <f t="shared" si="50"/>
        <v>86.197028364953383</v>
      </c>
      <c r="J489" s="53">
        <f t="shared" si="52"/>
        <v>0</v>
      </c>
      <c r="K489" s="53">
        <f t="shared" si="53"/>
        <v>2.6092572150941606E-3</v>
      </c>
      <c r="L489" s="53">
        <f t="shared" si="54"/>
        <v>1.6777879898409124E-3</v>
      </c>
      <c r="N489" s="19"/>
      <c r="O489" s="18"/>
    </row>
    <row r="490" spans="1:15" x14ac:dyDescent="0.25">
      <c r="A490" s="49">
        <v>41416</v>
      </c>
      <c r="B490" s="45">
        <v>2.5999999999999999E-3</v>
      </c>
      <c r="C490" s="45">
        <v>2.0299999999999999E-2</v>
      </c>
      <c r="D490" s="45">
        <v>4.8099999999999997E-2</v>
      </c>
      <c r="E490" s="1"/>
      <c r="F490" s="83">
        <f t="shared" si="51"/>
        <v>105.46223620087274</v>
      </c>
      <c r="G490" s="83">
        <f t="shared" si="49"/>
        <v>108.73888903471884</v>
      </c>
      <c r="H490" s="83">
        <f t="shared" si="50"/>
        <v>85.764373440146059</v>
      </c>
      <c r="J490" s="53">
        <f t="shared" si="52"/>
        <v>0</v>
      </c>
      <c r="K490" s="53">
        <f t="shared" si="53"/>
        <v>-7.8248720876408877E-3</v>
      </c>
      <c r="L490" s="53">
        <f t="shared" si="54"/>
        <v>-5.0320110583901333E-3</v>
      </c>
      <c r="N490" s="19"/>
      <c r="O490" s="18"/>
    </row>
    <row r="491" spans="1:15" x14ac:dyDescent="0.25">
      <c r="A491" s="49">
        <v>41417</v>
      </c>
      <c r="B491" s="45">
        <v>2.5999999999999999E-3</v>
      </c>
      <c r="C491" s="45">
        <v>2.0199999999999999E-2</v>
      </c>
      <c r="D491" s="45">
        <v>4.7899999999999998E-2</v>
      </c>
      <c r="E491" s="1"/>
      <c r="F491" s="83">
        <f t="shared" si="51"/>
        <v>105.46223620087274</v>
      </c>
      <c r="G491" s="83">
        <f t="shared" si="49"/>
        <v>108.83342425794109</v>
      </c>
      <c r="H491" s="83">
        <f t="shared" si="50"/>
        <v>85.908311166891352</v>
      </c>
      <c r="J491" s="53">
        <f t="shared" si="52"/>
        <v>0</v>
      </c>
      <c r="K491" s="53">
        <f t="shared" si="53"/>
        <v>8.690005427684763E-4</v>
      </c>
      <c r="L491" s="53">
        <f t="shared" si="54"/>
        <v>1.6768859973679143E-3</v>
      </c>
      <c r="N491" s="19"/>
      <c r="O491" s="18"/>
    </row>
    <row r="492" spans="1:15" x14ac:dyDescent="0.25">
      <c r="A492" s="49">
        <v>41418</v>
      </c>
      <c r="B492" s="45">
        <v>2.5999999999999999E-3</v>
      </c>
      <c r="C492" s="45">
        <v>2.0099999999999996E-2</v>
      </c>
      <c r="D492" s="45">
        <v>4.7599999999999996E-2</v>
      </c>
      <c r="E492" s="1"/>
      <c r="F492" s="83">
        <f t="shared" si="51"/>
        <v>105.46223620087274</v>
      </c>
      <c r="G492" s="83">
        <f t="shared" si="49"/>
        <v>108.92805337409996</v>
      </c>
      <c r="H492" s="83">
        <f t="shared" si="50"/>
        <v>86.124743663710134</v>
      </c>
      <c r="J492" s="53">
        <f t="shared" si="52"/>
        <v>0</v>
      </c>
      <c r="K492" s="53">
        <f t="shared" si="53"/>
        <v>8.6910800885797192E-4</v>
      </c>
      <c r="L492" s="53">
        <f t="shared" si="54"/>
        <v>2.5161747109647271E-3</v>
      </c>
      <c r="N492" s="19"/>
      <c r="O492" s="18"/>
    </row>
    <row r="493" spans="1:15" x14ac:dyDescent="0.25">
      <c r="A493" s="49">
        <v>41422</v>
      </c>
      <c r="B493" s="45">
        <v>2.8999999999999998E-3</v>
      </c>
      <c r="C493" s="45">
        <v>2.1499999999999998E-2</v>
      </c>
      <c r="D493" s="45">
        <v>4.8799999999999996E-2</v>
      </c>
      <c r="E493" s="1"/>
      <c r="F493" s="83">
        <f t="shared" si="51"/>
        <v>105.40040933350366</v>
      </c>
      <c r="G493" s="83">
        <f t="shared" si="49"/>
        <v>107.61175377974865</v>
      </c>
      <c r="H493" s="83">
        <f t="shared" si="50"/>
        <v>85.262790981594577</v>
      </c>
      <c r="J493" s="53">
        <f t="shared" si="52"/>
        <v>-5.8641841454830682E-4</v>
      </c>
      <c r="K493" s="53">
        <f t="shared" si="53"/>
        <v>-1.2157725871891316E-2</v>
      </c>
      <c r="L493" s="53">
        <f t="shared" si="54"/>
        <v>-1.0058607252474653E-2</v>
      </c>
      <c r="N493" s="19"/>
      <c r="O493" s="18"/>
    </row>
    <row r="494" spans="1:15" x14ac:dyDescent="0.25">
      <c r="A494" s="49">
        <v>41423</v>
      </c>
      <c r="B494" s="45">
        <v>3.0000000000000001E-3</v>
      </c>
      <c r="C494" s="45">
        <v>2.1299999999999999E-2</v>
      </c>
      <c r="D494" s="45">
        <v>4.8799999999999996E-2</v>
      </c>
      <c r="E494" s="1"/>
      <c r="F494" s="83">
        <f t="shared" si="51"/>
        <v>105.37981059091356</v>
      </c>
      <c r="G494" s="83">
        <f t="shared" si="49"/>
        <v>107.79867900729801</v>
      </c>
      <c r="H494" s="83">
        <f t="shared" si="50"/>
        <v>85.262790981594577</v>
      </c>
      <c r="J494" s="53">
        <f t="shared" si="52"/>
        <v>-1.9545233099248248E-4</v>
      </c>
      <c r="K494" s="53">
        <f t="shared" si="53"/>
        <v>1.7355266599662919E-3</v>
      </c>
      <c r="L494" s="53">
        <f t="shared" si="54"/>
        <v>0</v>
      </c>
      <c r="N494" s="19"/>
      <c r="O494" s="18"/>
    </row>
    <row r="495" spans="1:15" x14ac:dyDescent="0.25">
      <c r="A495" s="49">
        <v>41424</v>
      </c>
      <c r="B495" s="45">
        <v>3.0999999999999999E-3</v>
      </c>
      <c r="C495" s="45">
        <v>2.1299999999999999E-2</v>
      </c>
      <c r="D495" s="45">
        <v>4.9000000000000002E-2</v>
      </c>
      <c r="E495" s="1"/>
      <c r="F495" s="83">
        <f t="shared" si="51"/>
        <v>105.3592169523822</v>
      </c>
      <c r="G495" s="83">
        <f t="shared" ref="G495:G558" si="55">SUM(($D$4/C495)*(1-(1+(C495/2))^(-2*G$30)), 1/((1+C495/2)^(2*G$30)))*100</f>
        <v>107.79867900729801</v>
      </c>
      <c r="H495" s="83">
        <f t="shared" ref="H495:H558" si="56">SUM(($D$4/D495)*(1-(1+(D495/2))^(-2*H$30)), 1/((1+D495/2)^(2*H$30)))*100</f>
        <v>85.120107754354208</v>
      </c>
      <c r="J495" s="53">
        <f t="shared" si="52"/>
        <v>-1.9544209572365734E-4</v>
      </c>
      <c r="K495" s="53">
        <f t="shared" si="53"/>
        <v>0</v>
      </c>
      <c r="L495" s="53">
        <f t="shared" si="54"/>
        <v>-1.6748542447950797E-3</v>
      </c>
      <c r="N495" s="19"/>
      <c r="O495" s="18"/>
    </row>
    <row r="496" spans="1:15" x14ac:dyDescent="0.25">
      <c r="A496" s="49">
        <v>41425</v>
      </c>
      <c r="B496" s="45">
        <v>3.0000000000000001E-3</v>
      </c>
      <c r="C496" s="45">
        <v>2.1600000000000001E-2</v>
      </c>
      <c r="D496" s="45">
        <v>4.9500000000000002E-2</v>
      </c>
      <c r="E496" s="1"/>
      <c r="F496" s="83">
        <f t="shared" si="51"/>
        <v>105.37981059091356</v>
      </c>
      <c r="G496" s="83">
        <f t="shared" si="55"/>
        <v>107.51843012103586</v>
      </c>
      <c r="H496" s="83">
        <f t="shared" si="56"/>
        <v>84.764611070573764</v>
      </c>
      <c r="J496" s="53">
        <f t="shared" si="52"/>
        <v>1.9544209572371643E-4</v>
      </c>
      <c r="K496" s="53">
        <f t="shared" si="53"/>
        <v>-2.6031284336887079E-3</v>
      </c>
      <c r="L496" s="53">
        <f t="shared" si="54"/>
        <v>-4.185158089938865E-3</v>
      </c>
      <c r="N496" s="19"/>
      <c r="O496" s="18"/>
    </row>
    <row r="497" spans="1:15" x14ac:dyDescent="0.25">
      <c r="A497" s="49">
        <v>41428</v>
      </c>
      <c r="B497" s="45">
        <v>3.0000000000000001E-3</v>
      </c>
      <c r="C497" s="45">
        <v>2.1299999999999999E-2</v>
      </c>
      <c r="D497" s="45">
        <v>4.9500000000000002E-2</v>
      </c>
      <c r="E497" s="1"/>
      <c r="F497" s="83">
        <f t="shared" si="51"/>
        <v>105.37981059091356</v>
      </c>
      <c r="G497" s="83">
        <f t="shared" si="55"/>
        <v>107.79867900729801</v>
      </c>
      <c r="H497" s="83">
        <f t="shared" si="56"/>
        <v>84.764611070573764</v>
      </c>
      <c r="J497" s="53">
        <f t="shared" si="52"/>
        <v>0</v>
      </c>
      <c r="K497" s="53">
        <f t="shared" si="53"/>
        <v>2.6031284336887677E-3</v>
      </c>
      <c r="L497" s="53">
        <f t="shared" si="54"/>
        <v>0</v>
      </c>
      <c r="N497" s="19"/>
      <c r="O497" s="18"/>
    </row>
    <row r="498" spans="1:15" x14ac:dyDescent="0.25">
      <c r="A498" s="49">
        <v>41429</v>
      </c>
      <c r="B498" s="45">
        <v>3.2000000000000002E-3</v>
      </c>
      <c r="C498" s="45">
        <v>2.1400000000000002E-2</v>
      </c>
      <c r="D498" s="45">
        <v>0.05</v>
      </c>
      <c r="E498" s="1"/>
      <c r="F498" s="83">
        <f t="shared" si="51"/>
        <v>105.3386284163883</v>
      </c>
      <c r="G498" s="83">
        <f t="shared" si="55"/>
        <v>107.70517004233852</v>
      </c>
      <c r="H498" s="83">
        <f t="shared" si="56"/>
        <v>84.410837714353221</v>
      </c>
      <c r="J498" s="53">
        <f t="shared" si="52"/>
        <v>-3.9087395714961485E-4</v>
      </c>
      <c r="K498" s="53">
        <f t="shared" si="53"/>
        <v>-8.6781717579868692E-4</v>
      </c>
      <c r="L498" s="53">
        <f t="shared" si="54"/>
        <v>-4.1823311176864561E-3</v>
      </c>
      <c r="N498" s="19"/>
      <c r="O498" s="18"/>
    </row>
    <row r="499" spans="1:15" x14ac:dyDescent="0.25">
      <c r="A499" s="49">
        <v>41430</v>
      </c>
      <c r="B499" s="45">
        <v>3.0000000000000001E-3</v>
      </c>
      <c r="C499" s="45">
        <v>2.1000000000000001E-2</v>
      </c>
      <c r="D499" s="45">
        <v>4.99E-2</v>
      </c>
      <c r="E499" s="1"/>
      <c r="F499" s="83">
        <f t="shared" si="51"/>
        <v>105.37981059091356</v>
      </c>
      <c r="G499" s="83">
        <f t="shared" si="55"/>
        <v>108.07976310297467</v>
      </c>
      <c r="H499" s="83">
        <f t="shared" si="56"/>
        <v>84.481454951365876</v>
      </c>
      <c r="J499" s="53">
        <f t="shared" si="52"/>
        <v>3.9087395714953706E-4</v>
      </c>
      <c r="K499" s="53">
        <f t="shared" si="53"/>
        <v>3.4719146648529674E-3</v>
      </c>
      <c r="L499" s="53">
        <f t="shared" si="54"/>
        <v>8.3623994929862106E-4</v>
      </c>
      <c r="N499" s="19"/>
      <c r="O499" s="18"/>
    </row>
    <row r="500" spans="1:15" x14ac:dyDescent="0.25">
      <c r="A500" s="49">
        <v>41431</v>
      </c>
      <c r="B500" s="45">
        <v>3.0000000000000001E-3</v>
      </c>
      <c r="C500" s="45">
        <v>2.0799999999999999E-2</v>
      </c>
      <c r="D500" s="45">
        <v>4.9599999999999998E-2</v>
      </c>
      <c r="E500" s="1"/>
      <c r="F500" s="83">
        <f t="shared" si="51"/>
        <v>105.37981059091356</v>
      </c>
      <c r="G500" s="83">
        <f t="shared" si="55"/>
        <v>108.26761782261174</v>
      </c>
      <c r="H500" s="83">
        <f t="shared" si="56"/>
        <v>84.693718821345769</v>
      </c>
      <c r="J500" s="53">
        <f t="shared" si="52"/>
        <v>0</v>
      </c>
      <c r="K500" s="53">
        <f t="shared" si="53"/>
        <v>1.7366031060255551E-3</v>
      </c>
      <c r="L500" s="53">
        <f t="shared" si="54"/>
        <v>2.5093987094343671E-3</v>
      </c>
      <c r="N500" s="19"/>
      <c r="O500" s="18"/>
    </row>
    <row r="501" spans="1:15" x14ac:dyDescent="0.25">
      <c r="A501" s="49">
        <v>41432</v>
      </c>
      <c r="B501" s="45">
        <v>3.2000000000000002E-3</v>
      </c>
      <c r="C501" s="45">
        <v>2.1700000000000001E-2</v>
      </c>
      <c r="D501" s="45">
        <v>5.0599999999999999E-2</v>
      </c>
      <c r="E501" s="1"/>
      <c r="F501" s="83">
        <f t="shared" si="51"/>
        <v>105.3386284163883</v>
      </c>
      <c r="G501" s="83">
        <f t="shared" si="55"/>
        <v>107.42519896781863</v>
      </c>
      <c r="H501" s="83">
        <f t="shared" si="56"/>
        <v>83.988571832490038</v>
      </c>
      <c r="J501" s="53">
        <f t="shared" si="52"/>
        <v>-3.9087395714961485E-4</v>
      </c>
      <c r="K501" s="53">
        <f t="shared" si="53"/>
        <v>-7.8113230732228152E-3</v>
      </c>
      <c r="L501" s="53">
        <f t="shared" si="54"/>
        <v>-8.360700980245335E-3</v>
      </c>
      <c r="N501" s="19"/>
      <c r="O501" s="18"/>
    </row>
    <row r="502" spans="1:15" x14ac:dyDescent="0.25">
      <c r="A502" s="49">
        <v>41435</v>
      </c>
      <c r="B502" s="45">
        <v>3.2000000000000002E-3</v>
      </c>
      <c r="C502" s="45">
        <v>2.2200000000000001E-2</v>
      </c>
      <c r="D502" s="45">
        <v>5.1100000000000007E-2</v>
      </c>
      <c r="E502" s="1"/>
      <c r="F502" s="83">
        <f t="shared" si="51"/>
        <v>105.3386284163883</v>
      </c>
      <c r="G502" s="83">
        <f t="shared" si="55"/>
        <v>106.96042734851254</v>
      </c>
      <c r="H502" s="83">
        <f t="shared" si="56"/>
        <v>83.638558240890873</v>
      </c>
      <c r="J502" s="53">
        <f t="shared" si="52"/>
        <v>0</v>
      </c>
      <c r="K502" s="53">
        <f t="shared" si="53"/>
        <v>-4.3358536243267342E-3</v>
      </c>
      <c r="L502" s="53">
        <f t="shared" si="54"/>
        <v>-4.1761032373159538E-3</v>
      </c>
      <c r="N502" s="19"/>
      <c r="O502" s="18"/>
    </row>
    <row r="503" spans="1:15" x14ac:dyDescent="0.25">
      <c r="A503" s="49">
        <v>41436</v>
      </c>
      <c r="B503" s="45">
        <v>3.4000000000000002E-3</v>
      </c>
      <c r="C503" s="45">
        <v>2.2000000000000002E-2</v>
      </c>
      <c r="D503" s="45">
        <v>5.1100000000000007E-2</v>
      </c>
      <c r="E503" s="1"/>
      <c r="F503" s="83">
        <f t="shared" si="51"/>
        <v>105.29746664592041</v>
      </c>
      <c r="G503" s="83">
        <f t="shared" si="55"/>
        <v>107.14605955897454</v>
      </c>
      <c r="H503" s="83">
        <f t="shared" si="56"/>
        <v>83.638558240890873</v>
      </c>
      <c r="J503" s="53">
        <f t="shared" si="52"/>
        <v>-3.908330239380147E-4</v>
      </c>
      <c r="K503" s="53">
        <f t="shared" si="53"/>
        <v>1.7340180548172735E-3</v>
      </c>
      <c r="L503" s="53">
        <f t="shared" si="54"/>
        <v>0</v>
      </c>
      <c r="N503" s="19"/>
      <c r="O503" s="18"/>
    </row>
    <row r="504" spans="1:15" x14ac:dyDescent="0.25">
      <c r="A504" s="49">
        <v>41437</v>
      </c>
      <c r="B504" s="45">
        <v>3.4000000000000002E-3</v>
      </c>
      <c r="C504" s="45">
        <v>2.2499999999999999E-2</v>
      </c>
      <c r="D504" s="45">
        <v>5.16E-2</v>
      </c>
      <c r="E504" s="1"/>
      <c r="F504" s="83">
        <f t="shared" si="51"/>
        <v>105.29746664592041</v>
      </c>
      <c r="G504" s="83">
        <f t="shared" si="55"/>
        <v>106.68266817043168</v>
      </c>
      <c r="H504" s="83">
        <f t="shared" si="56"/>
        <v>83.290239400024149</v>
      </c>
      <c r="J504" s="53">
        <f t="shared" si="52"/>
        <v>0</v>
      </c>
      <c r="K504" s="53">
        <f t="shared" si="53"/>
        <v>-4.334236272994809E-3</v>
      </c>
      <c r="L504" s="53">
        <f t="shared" si="54"/>
        <v>-4.1732684991541546E-3</v>
      </c>
      <c r="N504" s="19"/>
      <c r="O504" s="18"/>
    </row>
    <row r="505" spans="1:15" x14ac:dyDescent="0.25">
      <c r="A505" s="49">
        <v>41438</v>
      </c>
      <c r="B505" s="45">
        <v>3.2000000000000002E-3</v>
      </c>
      <c r="C505" s="45">
        <v>2.1899999999999999E-2</v>
      </c>
      <c r="D505" s="45">
        <v>5.1100000000000007E-2</v>
      </c>
      <c r="E505" s="1"/>
      <c r="F505" s="83">
        <f t="shared" si="51"/>
        <v>105.3386284163883</v>
      </c>
      <c r="G505" s="83">
        <f t="shared" si="55"/>
        <v>107.23901378489438</v>
      </c>
      <c r="H505" s="83">
        <f t="shared" si="56"/>
        <v>83.638558240890873</v>
      </c>
      <c r="J505" s="53">
        <f t="shared" si="52"/>
        <v>3.9083302393797713E-4</v>
      </c>
      <c r="K505" s="53">
        <f t="shared" si="53"/>
        <v>5.2014070166943923E-3</v>
      </c>
      <c r="L505" s="53">
        <f t="shared" si="54"/>
        <v>4.1732684991540635E-3</v>
      </c>
      <c r="N505" s="19"/>
      <c r="O505" s="18"/>
    </row>
    <row r="506" spans="1:15" x14ac:dyDescent="0.25">
      <c r="A506" s="49">
        <v>41439</v>
      </c>
      <c r="B506" s="45">
        <v>2.8999999999999998E-3</v>
      </c>
      <c r="C506" s="45">
        <v>2.1400000000000002E-2</v>
      </c>
      <c r="D506" s="45">
        <v>5.0700000000000002E-2</v>
      </c>
      <c r="E506" s="1"/>
      <c r="F506" s="83">
        <f t="shared" si="51"/>
        <v>105.40040933350366</v>
      </c>
      <c r="G506" s="83">
        <f t="shared" si="55"/>
        <v>107.70517004233852</v>
      </c>
      <c r="H506" s="83">
        <f t="shared" si="56"/>
        <v>83.918433108765598</v>
      </c>
      <c r="J506" s="53">
        <f t="shared" si="52"/>
        <v>5.8632628814213696E-4</v>
      </c>
      <c r="K506" s="53">
        <f t="shared" si="53"/>
        <v>4.3374701281539254E-3</v>
      </c>
      <c r="L506" s="53">
        <f t="shared" si="54"/>
        <v>3.3406559273178511E-3</v>
      </c>
      <c r="N506" s="19"/>
      <c r="O506" s="18"/>
    </row>
    <row r="507" spans="1:15" x14ac:dyDescent="0.25">
      <c r="A507" s="49">
        <v>41442</v>
      </c>
      <c r="B507" s="45">
        <v>2.7000000000000001E-3</v>
      </c>
      <c r="C507" s="45">
        <v>2.1899999999999999E-2</v>
      </c>
      <c r="D507" s="45">
        <v>5.1200000000000002E-2</v>
      </c>
      <c r="E507" s="1"/>
      <c r="F507" s="83">
        <f t="shared" si="51"/>
        <v>105.44162213695887</v>
      </c>
      <c r="G507" s="83">
        <f t="shared" si="55"/>
        <v>107.23901378489438</v>
      </c>
      <c r="H507" s="83">
        <f t="shared" si="56"/>
        <v>83.568759175831815</v>
      </c>
      <c r="J507" s="53">
        <f t="shared" si="52"/>
        <v>3.9093537178197209E-4</v>
      </c>
      <c r="K507" s="53">
        <f t="shared" si="53"/>
        <v>-4.3374701281538499E-3</v>
      </c>
      <c r="L507" s="53">
        <f t="shared" si="54"/>
        <v>-4.1755364838835136E-3</v>
      </c>
      <c r="N507" s="19"/>
      <c r="O507" s="18"/>
    </row>
    <row r="508" spans="1:15" x14ac:dyDescent="0.25">
      <c r="A508" s="49">
        <v>41443</v>
      </c>
      <c r="B508" s="45">
        <v>2.7000000000000001E-3</v>
      </c>
      <c r="C508" s="45">
        <v>2.2000000000000002E-2</v>
      </c>
      <c r="D508" s="45">
        <v>5.1200000000000002E-2</v>
      </c>
      <c r="E508" s="1"/>
      <c r="F508" s="83">
        <f t="shared" si="51"/>
        <v>105.44162213695887</v>
      </c>
      <c r="G508" s="83">
        <f t="shared" si="55"/>
        <v>107.14605955897454</v>
      </c>
      <c r="H508" s="83">
        <f t="shared" si="56"/>
        <v>83.568759175831815</v>
      </c>
      <c r="J508" s="53">
        <f t="shared" si="52"/>
        <v>0</v>
      </c>
      <c r="K508" s="53">
        <f t="shared" si="53"/>
        <v>-8.6717074369968084E-4</v>
      </c>
      <c r="L508" s="53">
        <f t="shared" si="54"/>
        <v>0</v>
      </c>
      <c r="N508" s="19"/>
      <c r="O508" s="18"/>
    </row>
    <row r="509" spans="1:15" x14ac:dyDescent="0.25">
      <c r="A509" s="49">
        <v>41444</v>
      </c>
      <c r="B509" s="45">
        <v>3.0999999999999999E-3</v>
      </c>
      <c r="C509" s="45">
        <v>2.3300000000000001E-2</v>
      </c>
      <c r="D509" s="45">
        <v>5.2000000000000005E-2</v>
      </c>
      <c r="E509" s="1"/>
      <c r="F509" s="83">
        <f t="shared" si="51"/>
        <v>105.3592169523822</v>
      </c>
      <c r="G509" s="83">
        <f t="shared" si="55"/>
        <v>105.94600141012612</v>
      </c>
      <c r="H509" s="83">
        <f t="shared" si="56"/>
        <v>83.012798614328602</v>
      </c>
      <c r="J509" s="53">
        <f t="shared" si="52"/>
        <v>-7.8182979849828122E-4</v>
      </c>
      <c r="K509" s="53">
        <f t="shared" si="53"/>
        <v>-1.1263402591372571E-2</v>
      </c>
      <c r="L509" s="53">
        <f t="shared" si="54"/>
        <v>-6.6749600990227906E-3</v>
      </c>
      <c r="N509" s="19"/>
      <c r="O509" s="18"/>
    </row>
    <row r="510" spans="1:15" x14ac:dyDescent="0.25">
      <c r="A510" s="49">
        <v>41445</v>
      </c>
      <c r="B510" s="45">
        <v>3.3E-3</v>
      </c>
      <c r="C510" s="45">
        <v>2.41E-2</v>
      </c>
      <c r="D510" s="45">
        <v>5.3399999999999996E-2</v>
      </c>
      <c r="E510" s="1"/>
      <c r="F510" s="83">
        <f t="shared" si="51"/>
        <v>105.31804498140819</v>
      </c>
      <c r="G510" s="83">
        <f t="shared" si="55"/>
        <v>105.21514907163876</v>
      </c>
      <c r="H510" s="83">
        <f t="shared" si="56"/>
        <v>82.050188162460984</v>
      </c>
      <c r="J510" s="53">
        <f t="shared" si="52"/>
        <v>-3.9085348955301031E-4</v>
      </c>
      <c r="K510" s="53">
        <f t="shared" si="53"/>
        <v>-6.9222511357417875E-3</v>
      </c>
      <c r="L510" s="53">
        <f t="shared" si="54"/>
        <v>-1.1663685282311173E-2</v>
      </c>
      <c r="N510" s="19"/>
      <c r="O510" s="18"/>
    </row>
    <row r="511" spans="1:15" x14ac:dyDescent="0.25">
      <c r="A511" s="49">
        <v>41446</v>
      </c>
      <c r="B511" s="45">
        <v>3.8E-3</v>
      </c>
      <c r="C511" s="45">
        <v>2.52E-2</v>
      </c>
      <c r="D511" s="45">
        <v>5.3899999999999997E-2</v>
      </c>
      <c r="E511" s="1"/>
      <c r="F511" s="83">
        <f t="shared" si="51"/>
        <v>105.21520426846824</v>
      </c>
      <c r="G511" s="83">
        <f t="shared" si="55"/>
        <v>104.21963071691476</v>
      </c>
      <c r="H511" s="83">
        <f t="shared" si="56"/>
        <v>81.709552228238124</v>
      </c>
      <c r="J511" s="53">
        <f t="shared" si="52"/>
        <v>-9.7695467567213449E-4</v>
      </c>
      <c r="K511" s="53">
        <f t="shared" si="53"/>
        <v>-9.5067863470063383E-3</v>
      </c>
      <c r="L511" s="53">
        <f t="shared" si="54"/>
        <v>-4.1601974294670089E-3</v>
      </c>
      <c r="N511" s="19"/>
      <c r="O511" s="18"/>
    </row>
    <row r="512" spans="1:15" x14ac:dyDescent="0.25">
      <c r="A512" s="49">
        <v>41449</v>
      </c>
      <c r="B512" s="45">
        <v>4.1999999999999997E-3</v>
      </c>
      <c r="C512" s="45">
        <v>2.5699999999999997E-2</v>
      </c>
      <c r="D512" s="45">
        <v>5.4299999999999994E-2</v>
      </c>
      <c r="E512" s="1"/>
      <c r="F512" s="83">
        <f t="shared" si="51"/>
        <v>105.13302336126644</v>
      </c>
      <c r="G512" s="83">
        <f t="shared" si="55"/>
        <v>103.77069140899869</v>
      </c>
      <c r="H512" s="83">
        <f t="shared" si="56"/>
        <v>81.43822896885645</v>
      </c>
      <c r="J512" s="53">
        <f t="shared" si="52"/>
        <v>-7.8137964183644794E-4</v>
      </c>
      <c r="K512" s="53">
        <f t="shared" si="53"/>
        <v>-4.3169316776485158E-3</v>
      </c>
      <c r="L512" s="53">
        <f t="shared" si="54"/>
        <v>-3.3261072572117571E-3</v>
      </c>
      <c r="N512" s="19"/>
      <c r="O512" s="18"/>
    </row>
    <row r="513" spans="1:15" x14ac:dyDescent="0.25">
      <c r="A513" s="49">
        <v>41450</v>
      </c>
      <c r="B513" s="45">
        <v>4.3E-3</v>
      </c>
      <c r="C513" s="45">
        <v>2.6000000000000002E-2</v>
      </c>
      <c r="D513" s="45">
        <v>5.4800000000000001E-2</v>
      </c>
      <c r="E513" s="1"/>
      <c r="F513" s="83">
        <f t="shared" si="51"/>
        <v>105.11249085280463</v>
      </c>
      <c r="G513" s="83">
        <f t="shared" si="55"/>
        <v>103.50239136139025</v>
      </c>
      <c r="H513" s="83">
        <f t="shared" si="56"/>
        <v>81.100549561274221</v>
      </c>
      <c r="J513" s="53">
        <f t="shared" si="52"/>
        <v>-1.9531934941721476E-4</v>
      </c>
      <c r="K513" s="53">
        <f t="shared" si="53"/>
        <v>-2.5888571142183444E-3</v>
      </c>
      <c r="L513" s="53">
        <f t="shared" si="54"/>
        <v>-4.1550686729734171E-3</v>
      </c>
      <c r="N513" s="19"/>
      <c r="O513" s="18"/>
    </row>
    <row r="514" spans="1:15" x14ac:dyDescent="0.25">
      <c r="A514" s="49">
        <v>41451</v>
      </c>
      <c r="B514" s="45">
        <v>3.9000000000000003E-3</v>
      </c>
      <c r="C514" s="45">
        <v>2.5499999999999998E-2</v>
      </c>
      <c r="D514" s="45">
        <v>5.4400000000000004E-2</v>
      </c>
      <c r="E514" s="1"/>
      <c r="F514" s="83">
        <f t="shared" si="51"/>
        <v>105.1946514076289</v>
      </c>
      <c r="G514" s="83">
        <f t="shared" si="55"/>
        <v>103.95000077779353</v>
      </c>
      <c r="H514" s="83">
        <f t="shared" si="56"/>
        <v>81.370562233591983</v>
      </c>
      <c r="J514" s="53">
        <f t="shared" si="52"/>
        <v>7.8133874219417962E-4</v>
      </c>
      <c r="K514" s="53">
        <f t="shared" si="53"/>
        <v>4.3153044069258939E-3</v>
      </c>
      <c r="L514" s="53">
        <f t="shared" si="54"/>
        <v>3.3238268381686076E-3</v>
      </c>
      <c r="N514" s="19"/>
      <c r="O514" s="18"/>
    </row>
    <row r="515" spans="1:15" x14ac:dyDescent="0.25">
      <c r="A515" s="49">
        <v>41452</v>
      </c>
      <c r="B515" s="45">
        <v>3.5999999999999999E-3</v>
      </c>
      <c r="C515" s="45">
        <v>2.4900000000000002E-2</v>
      </c>
      <c r="D515" s="45">
        <v>5.4100000000000002E-2</v>
      </c>
      <c r="E515" s="1"/>
      <c r="F515" s="83">
        <f t="shared" si="51"/>
        <v>105.25632526733565</v>
      </c>
      <c r="G515" s="83">
        <f t="shared" si="55"/>
        <v>104.49006198252147</v>
      </c>
      <c r="H515" s="83">
        <f t="shared" si="56"/>
        <v>81.57375919797984</v>
      </c>
      <c r="J515" s="53">
        <f t="shared" si="52"/>
        <v>5.8611143028872799E-4</v>
      </c>
      <c r="K515" s="53">
        <f t="shared" si="53"/>
        <v>5.1819444503817813E-3</v>
      </c>
      <c r="L515" s="53">
        <f t="shared" si="54"/>
        <v>2.4940675186800668E-3</v>
      </c>
      <c r="N515" s="19"/>
      <c r="O515" s="18"/>
    </row>
    <row r="516" spans="1:15" x14ac:dyDescent="0.25">
      <c r="A516" s="49">
        <v>41453</v>
      </c>
      <c r="B516" s="45">
        <v>3.5999999999999999E-3</v>
      </c>
      <c r="C516" s="45">
        <v>2.52E-2</v>
      </c>
      <c r="D516" s="45">
        <v>5.3499999999999999E-2</v>
      </c>
      <c r="E516" s="1"/>
      <c r="F516" s="83">
        <f t="shared" si="51"/>
        <v>105.25632526733565</v>
      </c>
      <c r="G516" s="83">
        <f t="shared" si="55"/>
        <v>104.21963071691476</v>
      </c>
      <c r="H516" s="83">
        <f t="shared" si="56"/>
        <v>81.981928888040827</v>
      </c>
      <c r="J516" s="53">
        <f t="shared" si="52"/>
        <v>0</v>
      </c>
      <c r="K516" s="53">
        <f t="shared" si="53"/>
        <v>-2.5914600654408527E-3</v>
      </c>
      <c r="L516" s="53">
        <f t="shared" si="54"/>
        <v>4.9912117665129275E-3</v>
      </c>
      <c r="N516" s="19"/>
      <c r="O516" s="18"/>
    </row>
    <row r="517" spans="1:15" x14ac:dyDescent="0.25">
      <c r="A517" s="49">
        <v>41456</v>
      </c>
      <c r="B517" s="45">
        <v>3.4000000000000002E-3</v>
      </c>
      <c r="C517" s="45">
        <v>2.5000000000000001E-2</v>
      </c>
      <c r="D517" s="45">
        <v>5.33E-2</v>
      </c>
      <c r="E517" s="1"/>
      <c r="F517" s="83">
        <f t="shared" si="51"/>
        <v>105.29746664592041</v>
      </c>
      <c r="G517" s="83">
        <f t="shared" si="55"/>
        <v>104.3998290335564</v>
      </c>
      <c r="H517" s="83">
        <f t="shared" si="56"/>
        <v>82.118513618555838</v>
      </c>
      <c r="J517" s="53">
        <f t="shared" si="52"/>
        <v>3.9079209863199005E-4</v>
      </c>
      <c r="K517" s="53">
        <f t="shared" si="53"/>
        <v>1.7275316662402054E-3</v>
      </c>
      <c r="L517" s="53">
        <f t="shared" si="54"/>
        <v>1.664648308913931E-3</v>
      </c>
      <c r="N517" s="19"/>
      <c r="O517" s="18"/>
    </row>
    <row r="518" spans="1:15" x14ac:dyDescent="0.25">
      <c r="A518" s="49">
        <v>41457</v>
      </c>
      <c r="B518" s="45">
        <v>3.4000000000000002E-3</v>
      </c>
      <c r="C518" s="45">
        <v>2.4799999999999999E-2</v>
      </c>
      <c r="D518" s="45">
        <v>5.2900000000000003E-2</v>
      </c>
      <c r="E518" s="1"/>
      <c r="F518" s="83">
        <f t="shared" si="51"/>
        <v>105.29746664592041</v>
      </c>
      <c r="G518" s="83">
        <f t="shared" si="55"/>
        <v>104.5803842514856</v>
      </c>
      <c r="H518" s="83">
        <f t="shared" si="56"/>
        <v>82.392478642358697</v>
      </c>
      <c r="J518" s="53">
        <f t="shared" si="52"/>
        <v>0</v>
      </c>
      <c r="K518" s="53">
        <f t="shared" si="53"/>
        <v>1.7279651505478417E-3</v>
      </c>
      <c r="L518" s="53">
        <f t="shared" si="54"/>
        <v>3.3306622652089102E-3</v>
      </c>
      <c r="N518" s="19"/>
      <c r="O518" s="18"/>
    </row>
    <row r="519" spans="1:15" x14ac:dyDescent="0.25">
      <c r="A519" s="49">
        <v>41458</v>
      </c>
      <c r="B519" s="45">
        <v>3.5999999999999999E-3</v>
      </c>
      <c r="C519" s="45">
        <v>2.52E-2</v>
      </c>
      <c r="D519" s="45">
        <v>5.3200000000000004E-2</v>
      </c>
      <c r="E519" s="1"/>
      <c r="F519" s="83">
        <f t="shared" si="51"/>
        <v>105.25632526733565</v>
      </c>
      <c r="G519" s="83">
        <f t="shared" si="55"/>
        <v>104.21963071691476</v>
      </c>
      <c r="H519" s="83">
        <f t="shared" si="56"/>
        <v>82.186905325402165</v>
      </c>
      <c r="J519" s="53">
        <f t="shared" si="52"/>
        <v>-3.9079209863185826E-4</v>
      </c>
      <c r="K519" s="53">
        <f t="shared" si="53"/>
        <v>-3.455496816788028E-3</v>
      </c>
      <c r="L519" s="53">
        <f t="shared" si="54"/>
        <v>-2.4981673756819056E-3</v>
      </c>
      <c r="N519" s="19"/>
      <c r="O519" s="18"/>
    </row>
    <row r="520" spans="1:15" x14ac:dyDescent="0.25">
      <c r="A520" s="49">
        <v>41460</v>
      </c>
      <c r="B520" s="45">
        <v>4.0000000000000001E-3</v>
      </c>
      <c r="C520" s="45">
        <v>2.7300000000000001E-2</v>
      </c>
      <c r="D520" s="45">
        <v>5.5E-2</v>
      </c>
      <c r="E520" s="1"/>
      <c r="F520" s="83">
        <f t="shared" si="51"/>
        <v>105.17410363716124</v>
      </c>
      <c r="G520" s="83">
        <f t="shared" si="55"/>
        <v>102.34890704243267</v>
      </c>
      <c r="H520" s="83">
        <f t="shared" si="56"/>
        <v>80.965934832780476</v>
      </c>
      <c r="J520" s="53">
        <f t="shared" si="52"/>
        <v>-7.8146145295369669E-4</v>
      </c>
      <c r="K520" s="53">
        <f t="shared" si="53"/>
        <v>-1.8112872748979835E-2</v>
      </c>
      <c r="L520" s="53">
        <f t="shared" si="54"/>
        <v>-1.4967478168159912E-2</v>
      </c>
      <c r="N520" s="19"/>
      <c r="O520" s="18"/>
    </row>
    <row r="521" spans="1:15" x14ac:dyDescent="0.25">
      <c r="A521" s="49">
        <v>41463</v>
      </c>
      <c r="B521" s="45">
        <v>3.7000000000000002E-3</v>
      </c>
      <c r="C521" s="45">
        <v>2.6499999999999999E-2</v>
      </c>
      <c r="D521" s="45">
        <v>5.4400000000000004E-2</v>
      </c>
      <c r="E521" s="1"/>
      <c r="F521" s="83">
        <f t="shared" si="51"/>
        <v>105.23576222119702</v>
      </c>
      <c r="G521" s="83">
        <f t="shared" si="55"/>
        <v>103.05698905186689</v>
      </c>
      <c r="H521" s="83">
        <f t="shared" si="56"/>
        <v>81.370562233591983</v>
      </c>
      <c r="J521" s="53">
        <f t="shared" si="52"/>
        <v>5.8608074815489936E-4</v>
      </c>
      <c r="K521" s="53">
        <f t="shared" si="53"/>
        <v>6.8944935635171104E-3</v>
      </c>
      <c r="L521" s="53">
        <f t="shared" si="54"/>
        <v>4.9850556845260248E-3</v>
      </c>
      <c r="N521" s="19"/>
      <c r="O521" s="18"/>
    </row>
    <row r="522" spans="1:15" x14ac:dyDescent="0.25">
      <c r="A522" s="49">
        <v>41464</v>
      </c>
      <c r="B522" s="45">
        <v>3.7000000000000002E-3</v>
      </c>
      <c r="C522" s="45">
        <v>2.6499999999999999E-2</v>
      </c>
      <c r="D522" s="45">
        <v>5.4299999999999994E-2</v>
      </c>
      <c r="E522" s="1"/>
      <c r="F522" s="83">
        <f t="shared" si="51"/>
        <v>105.23576222119702</v>
      </c>
      <c r="G522" s="83">
        <f t="shared" si="55"/>
        <v>103.05698905186689</v>
      </c>
      <c r="H522" s="83">
        <f t="shared" si="56"/>
        <v>81.43822896885645</v>
      </c>
      <c r="J522" s="53">
        <f t="shared" si="52"/>
        <v>0</v>
      </c>
      <c r="K522" s="53">
        <f t="shared" si="53"/>
        <v>0</v>
      </c>
      <c r="L522" s="53">
        <f t="shared" si="54"/>
        <v>8.3124183480472505E-4</v>
      </c>
      <c r="N522" s="19"/>
      <c r="O522" s="18"/>
    </row>
    <row r="523" spans="1:15" x14ac:dyDescent="0.25">
      <c r="A523" s="49">
        <v>41465</v>
      </c>
      <c r="B523" s="45">
        <v>3.8E-3</v>
      </c>
      <c r="C523" s="45">
        <v>2.7000000000000003E-2</v>
      </c>
      <c r="D523" s="45">
        <v>5.45E-2</v>
      </c>
      <c r="E523" s="1"/>
      <c r="F523" s="83">
        <f t="shared" si="51"/>
        <v>105.21520426846824</v>
      </c>
      <c r="G523" s="83">
        <f t="shared" si="55"/>
        <v>102.61378218220298</v>
      </c>
      <c r="H523" s="83">
        <f t="shared" si="56"/>
        <v>81.302960993408263</v>
      </c>
      <c r="J523" s="53">
        <f t="shared" si="52"/>
        <v>-1.9537047643047487E-4</v>
      </c>
      <c r="K523" s="53">
        <f t="shared" si="53"/>
        <v>-4.3098740093419075E-3</v>
      </c>
      <c r="L523" s="53">
        <f t="shared" si="54"/>
        <v>-1.6623696389381232E-3</v>
      </c>
      <c r="N523" s="19"/>
      <c r="O523" s="18"/>
    </row>
    <row r="524" spans="1:15" x14ac:dyDescent="0.25">
      <c r="A524" s="49">
        <v>41466</v>
      </c>
      <c r="B524" s="45">
        <v>3.4000000000000002E-3</v>
      </c>
      <c r="C524" s="45">
        <v>2.6000000000000002E-2</v>
      </c>
      <c r="D524" s="45">
        <v>5.3699999999999998E-2</v>
      </c>
      <c r="E524" s="1"/>
      <c r="F524" s="83">
        <f t="shared" si="51"/>
        <v>105.29746664592041</v>
      </c>
      <c r="G524" s="83">
        <f t="shared" si="55"/>
        <v>103.50239136139025</v>
      </c>
      <c r="H524" s="83">
        <f t="shared" si="56"/>
        <v>81.845608608298932</v>
      </c>
      <c r="J524" s="53">
        <f t="shared" si="52"/>
        <v>7.8154327986115768E-4</v>
      </c>
      <c r="K524" s="53">
        <f t="shared" si="53"/>
        <v>8.6224644029379363E-3</v>
      </c>
      <c r="L524" s="53">
        <f t="shared" si="54"/>
        <v>6.652214203475954E-3</v>
      </c>
      <c r="N524" s="19"/>
      <c r="O524" s="18"/>
    </row>
    <row r="525" spans="1:15" x14ac:dyDescent="0.25">
      <c r="A525" s="49">
        <v>41467</v>
      </c>
      <c r="B525" s="45">
        <v>3.7000000000000002E-3</v>
      </c>
      <c r="C525" s="45">
        <v>2.6099999999999998E-2</v>
      </c>
      <c r="D525" s="45">
        <v>5.3800000000000001E-2</v>
      </c>
      <c r="E525" s="1"/>
      <c r="F525" s="83">
        <f t="shared" si="51"/>
        <v>105.23576222119702</v>
      </c>
      <c r="G525" s="83">
        <f t="shared" si="55"/>
        <v>103.41313470522002</v>
      </c>
      <c r="H525" s="83">
        <f t="shared" si="56"/>
        <v>81.777547465204236</v>
      </c>
      <c r="J525" s="53">
        <f t="shared" si="52"/>
        <v>-5.8617280343074873E-4</v>
      </c>
      <c r="K525" s="53">
        <f t="shared" si="53"/>
        <v>-8.627352756286821E-4</v>
      </c>
      <c r="L525" s="53">
        <f t="shared" si="54"/>
        <v>-8.3192561069475222E-4</v>
      </c>
      <c r="N525" s="19"/>
      <c r="O525" s="18"/>
    </row>
    <row r="526" spans="1:15" x14ac:dyDescent="0.25">
      <c r="A526" s="49">
        <v>41470</v>
      </c>
      <c r="B526" s="45">
        <v>3.4000000000000002E-3</v>
      </c>
      <c r="C526" s="45">
        <v>2.5699999999999997E-2</v>
      </c>
      <c r="D526" s="45">
        <v>5.33E-2</v>
      </c>
      <c r="E526" s="1"/>
      <c r="F526" s="83">
        <f t="shared" si="51"/>
        <v>105.29746664592041</v>
      </c>
      <c r="G526" s="83">
        <f t="shared" si="55"/>
        <v>103.77069140899869</v>
      </c>
      <c r="H526" s="83">
        <f t="shared" si="56"/>
        <v>82.118513618555838</v>
      </c>
      <c r="J526" s="53">
        <f t="shared" si="52"/>
        <v>5.8617280343080619E-4</v>
      </c>
      <c r="K526" s="53">
        <f t="shared" si="53"/>
        <v>3.4515923898469857E-3</v>
      </c>
      <c r="L526" s="53">
        <f t="shared" si="54"/>
        <v>4.1607668054590482E-3</v>
      </c>
      <c r="N526" s="19"/>
      <c r="O526" s="18"/>
    </row>
    <row r="527" spans="1:15" x14ac:dyDescent="0.25">
      <c r="A527" s="49">
        <v>41471</v>
      </c>
      <c r="B527" s="45">
        <v>3.4000000000000002E-3</v>
      </c>
      <c r="C527" s="45">
        <v>2.5499999999999998E-2</v>
      </c>
      <c r="D527" s="45">
        <v>5.2900000000000003E-2</v>
      </c>
      <c r="E527" s="1"/>
      <c r="F527" s="83">
        <f t="shared" si="51"/>
        <v>105.29746664592041</v>
      </c>
      <c r="G527" s="83">
        <f t="shared" si="55"/>
        <v>103.95000077779353</v>
      </c>
      <c r="H527" s="83">
        <f t="shared" si="56"/>
        <v>82.392478642358697</v>
      </c>
      <c r="J527" s="53">
        <f t="shared" si="52"/>
        <v>0</v>
      </c>
      <c r="K527" s="53">
        <f t="shared" si="53"/>
        <v>1.7264472927075543E-3</v>
      </c>
      <c r="L527" s="53">
        <f t="shared" si="54"/>
        <v>3.3306622652089102E-3</v>
      </c>
      <c r="N527" s="19"/>
      <c r="O527" s="18"/>
    </row>
    <row r="528" spans="1:15" x14ac:dyDescent="0.25">
      <c r="A528" s="49">
        <v>41472</v>
      </c>
      <c r="B528" s="45">
        <v>3.2000000000000002E-3</v>
      </c>
      <c r="C528" s="45">
        <v>2.52E-2</v>
      </c>
      <c r="D528" s="45">
        <v>5.2600000000000001E-2</v>
      </c>
      <c r="E528" s="1"/>
      <c r="F528" s="83">
        <f t="shared" si="51"/>
        <v>105.3386284163883</v>
      </c>
      <c r="G528" s="83">
        <f t="shared" si="55"/>
        <v>104.21963071691476</v>
      </c>
      <c r="H528" s="83">
        <f t="shared" si="56"/>
        <v>82.598650710160754</v>
      </c>
      <c r="J528" s="53">
        <f t="shared" si="52"/>
        <v>3.9083302393797713E-4</v>
      </c>
      <c r="K528" s="53">
        <f t="shared" si="53"/>
        <v>2.5904843849410635E-3</v>
      </c>
      <c r="L528" s="53">
        <f t="shared" si="54"/>
        <v>2.4991910283049075E-3</v>
      </c>
      <c r="N528" s="19"/>
      <c r="O528" s="18"/>
    </row>
    <row r="529" spans="1:15" x14ac:dyDescent="0.25">
      <c r="A529" s="49">
        <v>41473</v>
      </c>
      <c r="B529" s="45">
        <v>3.2000000000000002E-3</v>
      </c>
      <c r="C529" s="45">
        <v>2.5600000000000001E-2</v>
      </c>
      <c r="D529" s="45">
        <v>5.3099999999999994E-2</v>
      </c>
      <c r="E529" s="1"/>
      <c r="F529" s="83">
        <f t="shared" si="51"/>
        <v>105.3386284163883</v>
      </c>
      <c r="G529" s="83">
        <f t="shared" si="55"/>
        <v>103.86030176374912</v>
      </c>
      <c r="H529" s="83">
        <f t="shared" si="56"/>
        <v>82.255363352152514</v>
      </c>
      <c r="J529" s="53">
        <f t="shared" si="52"/>
        <v>0</v>
      </c>
      <c r="K529" s="53">
        <f t="shared" si="53"/>
        <v>-3.4537622736505644E-3</v>
      </c>
      <c r="L529" s="53">
        <f t="shared" si="54"/>
        <v>-4.1647497169904017E-3</v>
      </c>
      <c r="N529" s="19"/>
      <c r="O529" s="18"/>
    </row>
    <row r="530" spans="1:15" x14ac:dyDescent="0.25">
      <c r="A530" s="49">
        <v>41474</v>
      </c>
      <c r="B530" s="45">
        <v>3.2000000000000002E-3</v>
      </c>
      <c r="C530" s="45">
        <v>2.5000000000000001E-2</v>
      </c>
      <c r="D530" s="45">
        <v>5.2400000000000002E-2</v>
      </c>
      <c r="E530" s="1"/>
      <c r="F530" s="83">
        <f t="shared" si="51"/>
        <v>105.3386284163883</v>
      </c>
      <c r="G530" s="83">
        <f t="shared" si="55"/>
        <v>104.3998290335564</v>
      </c>
      <c r="H530" s="83">
        <f t="shared" si="56"/>
        <v>82.736432321601256</v>
      </c>
      <c r="J530" s="53">
        <f t="shared" si="52"/>
        <v>0</v>
      </c>
      <c r="K530" s="53">
        <f t="shared" si="53"/>
        <v>5.1812939398909463E-3</v>
      </c>
      <c r="L530" s="53">
        <f t="shared" si="54"/>
        <v>5.8314455060389115E-3</v>
      </c>
      <c r="N530" s="19"/>
      <c r="O530" s="18"/>
    </row>
    <row r="531" spans="1:15" x14ac:dyDescent="0.25">
      <c r="A531" s="49">
        <v>41477</v>
      </c>
      <c r="B531" s="45">
        <v>3.2000000000000002E-3</v>
      </c>
      <c r="C531" s="45">
        <v>2.5000000000000001E-2</v>
      </c>
      <c r="D531" s="45">
        <v>5.21E-2</v>
      </c>
      <c r="E531" s="1"/>
      <c r="F531" s="83">
        <f t="shared" si="51"/>
        <v>105.3386284163883</v>
      </c>
      <c r="G531" s="83">
        <f t="shared" si="55"/>
        <v>104.3998290335564</v>
      </c>
      <c r="H531" s="83">
        <f t="shared" si="56"/>
        <v>82.943606482664862</v>
      </c>
      <c r="J531" s="53">
        <f t="shared" si="52"/>
        <v>0</v>
      </c>
      <c r="K531" s="53">
        <f t="shared" si="53"/>
        <v>0</v>
      </c>
      <c r="L531" s="53">
        <f t="shared" si="54"/>
        <v>2.5008959502828654E-3</v>
      </c>
      <c r="N531" s="19"/>
      <c r="O531" s="18"/>
    </row>
    <row r="532" spans="1:15" x14ac:dyDescent="0.25">
      <c r="A532" s="49">
        <v>41478</v>
      </c>
      <c r="B532" s="45">
        <v>3.3E-3</v>
      </c>
      <c r="C532" s="45">
        <v>2.53E-2</v>
      </c>
      <c r="D532" s="45">
        <v>5.2300000000000006E-2</v>
      </c>
      <c r="E532" s="1"/>
      <c r="F532" s="83">
        <f t="shared" si="51"/>
        <v>105.31804498140819</v>
      </c>
      <c r="G532" s="83">
        <f t="shared" si="55"/>
        <v>104.12966516014848</v>
      </c>
      <c r="H532" s="83">
        <f t="shared" si="56"/>
        <v>82.805423406259465</v>
      </c>
      <c r="J532" s="53">
        <f t="shared" si="52"/>
        <v>-1.9542162812709958E-4</v>
      </c>
      <c r="K532" s="53">
        <f t="shared" si="53"/>
        <v>-2.5911348954137602E-3</v>
      </c>
      <c r="L532" s="53">
        <f t="shared" si="54"/>
        <v>-1.6673775829894077E-3</v>
      </c>
      <c r="N532" s="19"/>
      <c r="O532" s="18"/>
    </row>
    <row r="533" spans="1:15" x14ac:dyDescent="0.25">
      <c r="A533" s="49">
        <v>41479</v>
      </c>
      <c r="B533" s="45">
        <v>3.4000000000000002E-3</v>
      </c>
      <c r="C533" s="45">
        <v>2.6099999999999998E-2</v>
      </c>
      <c r="D533" s="45">
        <v>5.28E-2</v>
      </c>
      <c r="E533" s="1"/>
      <c r="F533" s="83">
        <f t="shared" si="51"/>
        <v>105.29746664592041</v>
      </c>
      <c r="G533" s="83">
        <f t="shared" si="55"/>
        <v>103.41313470522002</v>
      </c>
      <c r="H533" s="83">
        <f t="shared" si="56"/>
        <v>82.461136044501842</v>
      </c>
      <c r="J533" s="53">
        <f t="shared" si="52"/>
        <v>-1.954113958109155E-4</v>
      </c>
      <c r="K533" s="53">
        <f t="shared" si="53"/>
        <v>-6.9049208383220031E-3</v>
      </c>
      <c r="L533" s="53">
        <f t="shared" si="54"/>
        <v>-4.1664552218191823E-3</v>
      </c>
      <c r="N533" s="19"/>
      <c r="O533" s="18"/>
    </row>
    <row r="534" spans="1:15" x14ac:dyDescent="0.25">
      <c r="A534" s="49">
        <v>41480</v>
      </c>
      <c r="B534" s="45">
        <v>3.2000000000000002E-3</v>
      </c>
      <c r="C534" s="45">
        <v>2.6099999999999998E-2</v>
      </c>
      <c r="D534" s="45">
        <v>5.2999999999999999E-2</v>
      </c>
      <c r="E534" s="1"/>
      <c r="F534" s="83">
        <f t="shared" si="51"/>
        <v>105.3386284163883</v>
      </c>
      <c r="G534" s="83">
        <f t="shared" si="55"/>
        <v>103.41313470522002</v>
      </c>
      <c r="H534" s="83">
        <f t="shared" si="56"/>
        <v>82.3238877680363</v>
      </c>
      <c r="J534" s="53">
        <f t="shared" si="52"/>
        <v>3.9083302393797713E-4</v>
      </c>
      <c r="K534" s="53">
        <f t="shared" si="53"/>
        <v>0</v>
      </c>
      <c r="L534" s="53">
        <f t="shared" si="54"/>
        <v>-1.6657861864747363E-3</v>
      </c>
      <c r="N534" s="19"/>
      <c r="O534" s="18"/>
    </row>
    <row r="535" spans="1:15" x14ac:dyDescent="0.25">
      <c r="A535" s="49">
        <v>41481</v>
      </c>
      <c r="B535" s="45">
        <v>3.0999999999999999E-3</v>
      </c>
      <c r="C535" s="45">
        <v>2.58E-2</v>
      </c>
      <c r="D535" s="45">
        <v>5.2499999999999998E-2</v>
      </c>
      <c r="E535" s="1"/>
      <c r="F535" s="83">
        <f t="shared" si="51"/>
        <v>105.3592169523822</v>
      </c>
      <c r="G535" s="83">
        <f t="shared" si="55"/>
        <v>103.68116961957752</v>
      </c>
      <c r="H535" s="83">
        <f t="shared" si="56"/>
        <v>82.667508112823512</v>
      </c>
      <c r="J535" s="53">
        <f t="shared" si="52"/>
        <v>1.9543186142581868E-4</v>
      </c>
      <c r="K535" s="53">
        <f t="shared" si="53"/>
        <v>2.5885314895092034E-3</v>
      </c>
      <c r="L535" s="53">
        <f t="shared" si="54"/>
        <v>4.1653183157430952E-3</v>
      </c>
      <c r="N535" s="19"/>
      <c r="O535" s="18"/>
    </row>
    <row r="536" spans="1:15" x14ac:dyDescent="0.25">
      <c r="A536" s="49">
        <v>41484</v>
      </c>
      <c r="B536" s="45">
        <v>3.3E-3</v>
      </c>
      <c r="C536" s="45">
        <v>2.6099999999999998E-2</v>
      </c>
      <c r="D536" s="45">
        <v>5.2999999999999999E-2</v>
      </c>
      <c r="E536" s="1"/>
      <c r="F536" s="83">
        <f t="shared" si="51"/>
        <v>105.31804498140819</v>
      </c>
      <c r="G536" s="83">
        <f t="shared" si="55"/>
        <v>103.41313470522002</v>
      </c>
      <c r="H536" s="83">
        <f t="shared" si="56"/>
        <v>82.3238877680363</v>
      </c>
      <c r="J536" s="53">
        <f t="shared" si="52"/>
        <v>-3.9085348955301031E-4</v>
      </c>
      <c r="K536" s="53">
        <f t="shared" si="53"/>
        <v>-2.5885314895092481E-3</v>
      </c>
      <c r="L536" s="53">
        <f t="shared" si="54"/>
        <v>-4.1653183157431464E-3</v>
      </c>
      <c r="N536" s="19"/>
      <c r="O536" s="18"/>
    </row>
    <row r="537" spans="1:15" x14ac:dyDescent="0.25">
      <c r="A537" s="49">
        <v>41485</v>
      </c>
      <c r="B537" s="45">
        <v>3.3E-3</v>
      </c>
      <c r="C537" s="45">
        <v>2.63E-2</v>
      </c>
      <c r="D537" s="45">
        <v>5.3099999999999994E-2</v>
      </c>
      <c r="E537" s="1"/>
      <c r="F537" s="83">
        <f t="shared" si="51"/>
        <v>105.31804498140819</v>
      </c>
      <c r="G537" s="83">
        <f t="shared" si="55"/>
        <v>103.23488587100178</v>
      </c>
      <c r="H537" s="83">
        <f t="shared" si="56"/>
        <v>82.255363352152514</v>
      </c>
      <c r="J537" s="53">
        <f t="shared" si="52"/>
        <v>0</v>
      </c>
      <c r="K537" s="53">
        <f t="shared" si="53"/>
        <v>-1.7251447938263257E-3</v>
      </c>
      <c r="L537" s="53">
        <f t="shared" si="54"/>
        <v>-8.3272246503866495E-4</v>
      </c>
      <c r="N537" s="19"/>
      <c r="O537" s="18"/>
    </row>
    <row r="538" spans="1:15" x14ac:dyDescent="0.25">
      <c r="A538" s="49">
        <v>41486</v>
      </c>
      <c r="B538" s="45">
        <v>3.0999999999999999E-3</v>
      </c>
      <c r="C538" s="45">
        <v>2.6000000000000002E-2</v>
      </c>
      <c r="D538" s="45">
        <v>5.28E-2</v>
      </c>
      <c r="E538" s="1"/>
      <c r="F538" s="83">
        <f t="shared" si="51"/>
        <v>105.3592169523822</v>
      </c>
      <c r="G538" s="83">
        <f t="shared" si="55"/>
        <v>103.50239136139025</v>
      </c>
      <c r="H538" s="83">
        <f t="shared" si="56"/>
        <v>82.461136044501842</v>
      </c>
      <c r="J538" s="53">
        <f t="shared" si="52"/>
        <v>3.9085348955303578E-4</v>
      </c>
      <c r="K538" s="53">
        <f t="shared" si="53"/>
        <v>2.5878800694550657E-3</v>
      </c>
      <c r="L538" s="53">
        <f t="shared" si="54"/>
        <v>2.4985086515133476E-3</v>
      </c>
      <c r="N538" s="19"/>
      <c r="O538" s="18"/>
    </row>
    <row r="539" spans="1:15" x14ac:dyDescent="0.25">
      <c r="A539" s="49">
        <v>41487</v>
      </c>
      <c r="B539" s="45">
        <v>3.4999999999999996E-3</v>
      </c>
      <c r="C539" s="45">
        <v>2.7400000000000001E-2</v>
      </c>
      <c r="D539" s="45">
        <v>5.4000000000000006E-2</v>
      </c>
      <c r="E539" s="1"/>
      <c r="F539" s="83">
        <f t="shared" si="51"/>
        <v>105.27689340840291</v>
      </c>
      <c r="G539" s="83">
        <f t="shared" si="55"/>
        <v>102.26078960448741</v>
      </c>
      <c r="H539" s="83">
        <f t="shared" si="56"/>
        <v>81.641622828703774</v>
      </c>
      <c r="J539" s="53">
        <f t="shared" si="52"/>
        <v>-7.816660498519175E-4</v>
      </c>
      <c r="K539" s="53">
        <f t="shared" si="53"/>
        <v>-1.2068406219322264E-2</v>
      </c>
      <c r="L539" s="53">
        <f t="shared" si="54"/>
        <v>-9.9878884932604831E-3</v>
      </c>
      <c r="N539" s="19"/>
      <c r="O539" s="18"/>
    </row>
    <row r="540" spans="1:15" x14ac:dyDescent="0.25">
      <c r="A540" s="49">
        <v>41488</v>
      </c>
      <c r="B540" s="45">
        <v>3.0000000000000001E-3</v>
      </c>
      <c r="C540" s="45">
        <v>2.63E-2</v>
      </c>
      <c r="D540" s="45">
        <v>5.3099999999999994E-2</v>
      </c>
      <c r="E540" s="1"/>
      <c r="F540" s="83">
        <f t="shared" si="51"/>
        <v>105.37981059091356</v>
      </c>
      <c r="G540" s="83">
        <f t="shared" si="55"/>
        <v>103.23488587100178</v>
      </c>
      <c r="H540" s="83">
        <f t="shared" si="56"/>
        <v>82.255363352152514</v>
      </c>
      <c r="J540" s="53">
        <f t="shared" si="52"/>
        <v>9.7710814557556373E-4</v>
      </c>
      <c r="K540" s="53">
        <f t="shared" si="53"/>
        <v>9.4805261498671859E-3</v>
      </c>
      <c r="L540" s="53">
        <f t="shared" si="54"/>
        <v>7.4893798417471893E-3</v>
      </c>
      <c r="N540" s="19"/>
      <c r="O540" s="18"/>
    </row>
    <row r="541" spans="1:15" x14ac:dyDescent="0.25">
      <c r="A541" s="49">
        <v>41491</v>
      </c>
      <c r="B541" s="45">
        <v>3.2000000000000002E-3</v>
      </c>
      <c r="C541" s="45">
        <v>2.6699999999999998E-2</v>
      </c>
      <c r="D541" s="45">
        <v>5.3699999999999998E-2</v>
      </c>
      <c r="E541" s="1"/>
      <c r="F541" s="83">
        <f t="shared" si="51"/>
        <v>105.3386284163883</v>
      </c>
      <c r="G541" s="83">
        <f t="shared" si="55"/>
        <v>102.87944350238067</v>
      </c>
      <c r="H541" s="83">
        <f t="shared" si="56"/>
        <v>81.845608608298932</v>
      </c>
      <c r="J541" s="53">
        <f t="shared" si="52"/>
        <v>-3.9087395714961485E-4</v>
      </c>
      <c r="K541" s="53">
        <f t="shared" si="53"/>
        <v>-3.4489860268214542E-3</v>
      </c>
      <c r="L541" s="53">
        <f t="shared" si="54"/>
        <v>-4.9939447712877049E-3</v>
      </c>
      <c r="N541" s="19"/>
      <c r="O541" s="18"/>
    </row>
    <row r="542" spans="1:15" x14ac:dyDescent="0.25">
      <c r="A542" s="49">
        <v>41492</v>
      </c>
      <c r="B542" s="45">
        <v>3.2000000000000002E-3</v>
      </c>
      <c r="C542" s="45">
        <v>2.6699999999999998E-2</v>
      </c>
      <c r="D542" s="45">
        <v>5.3600000000000002E-2</v>
      </c>
      <c r="E542" s="1"/>
      <c r="F542" s="83">
        <f t="shared" si="51"/>
        <v>105.3386284163883</v>
      </c>
      <c r="G542" s="83">
        <f t="shared" si="55"/>
        <v>102.87944350238067</v>
      </c>
      <c r="H542" s="83">
        <f t="shared" si="56"/>
        <v>81.913735726294973</v>
      </c>
      <c r="J542" s="53">
        <f t="shared" si="52"/>
        <v>0</v>
      </c>
      <c r="K542" s="53">
        <f t="shared" si="53"/>
        <v>0</v>
      </c>
      <c r="L542" s="53">
        <f t="shared" si="54"/>
        <v>8.3203950532632562E-4</v>
      </c>
      <c r="N542" s="19"/>
      <c r="O542" s="18"/>
    </row>
    <row r="543" spans="1:15" x14ac:dyDescent="0.25">
      <c r="A543" s="49">
        <v>41493</v>
      </c>
      <c r="B543" s="45">
        <v>3.2000000000000002E-3</v>
      </c>
      <c r="C543" s="45">
        <v>2.6099999999999998E-2</v>
      </c>
      <c r="D543" s="45">
        <v>5.33E-2</v>
      </c>
      <c r="E543" s="1"/>
      <c r="F543" s="83">
        <f t="shared" si="51"/>
        <v>105.3386284163883</v>
      </c>
      <c r="G543" s="83">
        <f t="shared" si="55"/>
        <v>103.41313470522002</v>
      </c>
      <c r="H543" s="83">
        <f t="shared" si="56"/>
        <v>82.118513618555838</v>
      </c>
      <c r="J543" s="53">
        <f t="shared" si="52"/>
        <v>0</v>
      </c>
      <c r="K543" s="53">
        <f t="shared" si="53"/>
        <v>5.1741308206477996E-3</v>
      </c>
      <c r="L543" s="53">
        <f t="shared" si="54"/>
        <v>2.4968016894383015E-3</v>
      </c>
      <c r="N543" s="19"/>
      <c r="O543" s="18"/>
    </row>
    <row r="544" spans="1:15" x14ac:dyDescent="0.25">
      <c r="A544" s="49">
        <v>41494</v>
      </c>
      <c r="B544" s="45">
        <v>3.0000000000000001E-3</v>
      </c>
      <c r="C544" s="45">
        <v>2.58E-2</v>
      </c>
      <c r="D544" s="45">
        <v>5.3099999999999994E-2</v>
      </c>
      <c r="E544" s="1"/>
      <c r="F544" s="83">
        <f t="shared" ref="F544:F607" si="57">SUM(($D$4/B544)*(1-(1+(B544/2))^(-2*F$30)), 1/((1+B544/2)^(2*F$30)))*100</f>
        <v>105.37981059091356</v>
      </c>
      <c r="G544" s="83">
        <f t="shared" si="55"/>
        <v>103.68116961957752</v>
      </c>
      <c r="H544" s="83">
        <f t="shared" si="56"/>
        <v>82.255363352152514</v>
      </c>
      <c r="J544" s="53">
        <f t="shared" si="52"/>
        <v>3.9087395714953706E-4</v>
      </c>
      <c r="K544" s="53">
        <f t="shared" si="53"/>
        <v>2.5885314895092034E-3</v>
      </c>
      <c r="L544" s="53">
        <f t="shared" si="54"/>
        <v>1.6651035765233302E-3</v>
      </c>
      <c r="N544" s="19"/>
      <c r="O544" s="18"/>
    </row>
    <row r="545" spans="1:15" x14ac:dyDescent="0.25">
      <c r="A545" s="49">
        <v>41495</v>
      </c>
      <c r="B545" s="45">
        <v>3.2000000000000002E-3</v>
      </c>
      <c r="C545" s="45">
        <v>2.5699999999999997E-2</v>
      </c>
      <c r="D545" s="45">
        <v>5.3099999999999994E-2</v>
      </c>
      <c r="E545" s="1"/>
      <c r="F545" s="83">
        <f t="shared" si="57"/>
        <v>105.3386284163883</v>
      </c>
      <c r="G545" s="83">
        <f t="shared" si="55"/>
        <v>103.77069140899869</v>
      </c>
      <c r="H545" s="83">
        <f t="shared" si="56"/>
        <v>82.255363352152514</v>
      </c>
      <c r="J545" s="53">
        <f t="shared" si="52"/>
        <v>-3.9087395714961485E-4</v>
      </c>
      <c r="K545" s="53">
        <f t="shared" si="53"/>
        <v>8.6306090033793097E-4</v>
      </c>
      <c r="L545" s="53">
        <f t="shared" si="54"/>
        <v>0</v>
      </c>
      <c r="N545" s="19"/>
      <c r="O545" s="18"/>
    </row>
    <row r="546" spans="1:15" x14ac:dyDescent="0.25">
      <c r="A546" s="49">
        <v>41498</v>
      </c>
      <c r="B546" s="45">
        <v>3.2000000000000002E-3</v>
      </c>
      <c r="C546" s="45">
        <v>2.6099999999999998E-2</v>
      </c>
      <c r="D546" s="45">
        <v>5.33E-2</v>
      </c>
      <c r="E546" s="1"/>
      <c r="F546" s="83">
        <f t="shared" si="57"/>
        <v>105.3386284163883</v>
      </c>
      <c r="G546" s="83">
        <f t="shared" si="55"/>
        <v>103.41313470522002</v>
      </c>
      <c r="H546" s="83">
        <f t="shared" si="56"/>
        <v>82.118513618555838</v>
      </c>
      <c r="J546" s="53">
        <f t="shared" si="52"/>
        <v>0</v>
      </c>
      <c r="K546" s="53">
        <f t="shared" si="53"/>
        <v>-3.4515923898470993E-3</v>
      </c>
      <c r="L546" s="53">
        <f t="shared" si="54"/>
        <v>-1.6651035765233384E-3</v>
      </c>
      <c r="N546" s="19"/>
      <c r="O546" s="18"/>
    </row>
    <row r="547" spans="1:15" x14ac:dyDescent="0.25">
      <c r="A547" s="49">
        <v>41499</v>
      </c>
      <c r="B547" s="45">
        <v>3.4000000000000002E-3</v>
      </c>
      <c r="C547" s="45">
        <v>2.7099999999999999E-2</v>
      </c>
      <c r="D547" s="45">
        <v>5.4299999999999994E-2</v>
      </c>
      <c r="E547" s="1"/>
      <c r="F547" s="83">
        <f t="shared" si="57"/>
        <v>105.29746664592041</v>
      </c>
      <c r="G547" s="83">
        <f t="shared" si="55"/>
        <v>102.52540323894119</v>
      </c>
      <c r="H547" s="83">
        <f t="shared" si="56"/>
        <v>81.43822896885645</v>
      </c>
      <c r="J547" s="53">
        <f t="shared" si="52"/>
        <v>-3.908330239380147E-4</v>
      </c>
      <c r="K547" s="53">
        <f t="shared" si="53"/>
        <v>-8.6213777542971225E-3</v>
      </c>
      <c r="L547" s="53">
        <f t="shared" si="54"/>
        <v>-8.3186857593021604E-3</v>
      </c>
      <c r="N547" s="19"/>
      <c r="O547" s="18"/>
    </row>
    <row r="548" spans="1:15" x14ac:dyDescent="0.25">
      <c r="A548" s="49">
        <v>41500</v>
      </c>
      <c r="B548" s="45">
        <v>3.4000000000000002E-3</v>
      </c>
      <c r="C548" s="45">
        <v>2.7099999999999999E-2</v>
      </c>
      <c r="D548" s="45">
        <v>5.4299999999999994E-2</v>
      </c>
      <c r="E548" s="1"/>
      <c r="F548" s="83">
        <f t="shared" si="57"/>
        <v>105.29746664592041</v>
      </c>
      <c r="G548" s="83">
        <f t="shared" si="55"/>
        <v>102.52540323894119</v>
      </c>
      <c r="H548" s="83">
        <f t="shared" si="56"/>
        <v>81.43822896885645</v>
      </c>
      <c r="J548" s="53">
        <f t="shared" si="52"/>
        <v>0</v>
      </c>
      <c r="K548" s="53">
        <f t="shared" si="53"/>
        <v>0</v>
      </c>
      <c r="L548" s="53">
        <f t="shared" si="54"/>
        <v>0</v>
      </c>
      <c r="N548" s="19"/>
      <c r="O548" s="18"/>
    </row>
    <row r="549" spans="1:15" x14ac:dyDescent="0.25">
      <c r="A549" s="49">
        <v>41501</v>
      </c>
      <c r="B549" s="45">
        <v>3.5999999999999999E-3</v>
      </c>
      <c r="C549" s="45">
        <v>2.7699999999999999E-2</v>
      </c>
      <c r="D549" s="45">
        <v>5.4699999999999999E-2</v>
      </c>
      <c r="E549" s="1"/>
      <c r="F549" s="83">
        <f t="shared" si="57"/>
        <v>105.25632526733565</v>
      </c>
      <c r="G549" s="83">
        <f t="shared" si="55"/>
        <v>101.99695882586259</v>
      </c>
      <c r="H549" s="83">
        <f t="shared" si="56"/>
        <v>81.167954725380838</v>
      </c>
      <c r="J549" s="53">
        <f t="shared" si="52"/>
        <v>-3.9079209863185826E-4</v>
      </c>
      <c r="K549" s="53">
        <f t="shared" si="53"/>
        <v>-5.1676069424889861E-3</v>
      </c>
      <c r="L549" s="53">
        <f t="shared" si="54"/>
        <v>-3.3242830774583908E-3</v>
      </c>
      <c r="N549" s="19"/>
      <c r="O549" s="18"/>
    </row>
    <row r="550" spans="1:15" x14ac:dyDescent="0.25">
      <c r="A550" s="49">
        <v>41502</v>
      </c>
      <c r="B550" s="45">
        <v>3.5999999999999999E-3</v>
      </c>
      <c r="C550" s="45">
        <v>2.8399999999999998E-2</v>
      </c>
      <c r="D550" s="45">
        <v>5.5399999999999998E-2</v>
      </c>
      <c r="E550" s="1"/>
      <c r="F550" s="83">
        <f t="shared" si="57"/>
        <v>105.25632526733565</v>
      </c>
      <c r="G550" s="83">
        <f t="shared" si="55"/>
        <v>101.38438417902769</v>
      </c>
      <c r="H550" s="83">
        <f t="shared" si="56"/>
        <v>80.69748587485266</v>
      </c>
      <c r="J550" s="53">
        <f t="shared" si="52"/>
        <v>0</v>
      </c>
      <c r="K550" s="53">
        <f t="shared" si="53"/>
        <v>-6.0239202887471168E-3</v>
      </c>
      <c r="L550" s="53">
        <f t="shared" si="54"/>
        <v>-5.8131022116799476E-3</v>
      </c>
      <c r="N550" s="19"/>
      <c r="O550" s="18"/>
    </row>
    <row r="551" spans="1:15" x14ac:dyDescent="0.25">
      <c r="A551" s="49">
        <v>41505</v>
      </c>
      <c r="B551" s="45">
        <v>3.5999999999999999E-3</v>
      </c>
      <c r="C551" s="45">
        <v>2.8799999999999999E-2</v>
      </c>
      <c r="D551" s="45">
        <v>5.5800000000000002E-2</v>
      </c>
      <c r="E551" s="1"/>
      <c r="F551" s="83">
        <f t="shared" si="57"/>
        <v>105.25632526733565</v>
      </c>
      <c r="G551" s="83">
        <f t="shared" si="55"/>
        <v>101.0362370225474</v>
      </c>
      <c r="H551" s="83">
        <f t="shared" si="56"/>
        <v>80.43007397457859</v>
      </c>
      <c r="J551" s="53">
        <f t="shared" ref="J551:J614" si="58">LN(F551/F550)</f>
        <v>0</v>
      </c>
      <c r="K551" s="53">
        <f t="shared" ref="K551:K614" si="59">LN(G551/G550)</f>
        <v>-3.4398422226118827E-3</v>
      </c>
      <c r="L551" s="53">
        <f t="shared" ref="L551:L614" si="60">LN(H551/H550)</f>
        <v>-3.3192601692869895E-3</v>
      </c>
      <c r="N551" s="19"/>
      <c r="O551" s="18"/>
    </row>
    <row r="552" spans="1:15" x14ac:dyDescent="0.25">
      <c r="A552" s="49">
        <v>41506</v>
      </c>
      <c r="B552" s="45">
        <v>3.5999999999999999E-3</v>
      </c>
      <c r="C552" s="45">
        <v>2.8199999999999999E-2</v>
      </c>
      <c r="D552" s="45">
        <v>5.5399999999999998E-2</v>
      </c>
      <c r="E552" s="1"/>
      <c r="F552" s="83">
        <f t="shared" si="57"/>
        <v>105.25632526733565</v>
      </c>
      <c r="G552" s="83">
        <f t="shared" si="55"/>
        <v>101.55897379903851</v>
      </c>
      <c r="H552" s="83">
        <f t="shared" si="56"/>
        <v>80.69748587485266</v>
      </c>
      <c r="J552" s="53">
        <f t="shared" si="58"/>
        <v>0</v>
      </c>
      <c r="K552" s="53">
        <f t="shared" si="59"/>
        <v>5.1604175084573913E-3</v>
      </c>
      <c r="L552" s="53">
        <f t="shared" si="60"/>
        <v>3.3192601692870328E-3</v>
      </c>
      <c r="N552" s="19"/>
      <c r="O552" s="18"/>
    </row>
    <row r="553" spans="1:15" x14ac:dyDescent="0.25">
      <c r="A553" s="49">
        <v>41507</v>
      </c>
      <c r="B553" s="45">
        <v>3.8E-3</v>
      </c>
      <c r="C553" s="45">
        <v>2.87E-2</v>
      </c>
      <c r="D553" s="45">
        <v>5.5800000000000002E-2</v>
      </c>
      <c r="E553" s="1"/>
      <c r="F553" s="83">
        <f t="shared" si="57"/>
        <v>105.21520426846824</v>
      </c>
      <c r="G553" s="83">
        <f t="shared" si="55"/>
        <v>101.12314502870365</v>
      </c>
      <c r="H553" s="83">
        <f t="shared" si="56"/>
        <v>80.43007397457859</v>
      </c>
      <c r="J553" s="53">
        <f t="shared" si="58"/>
        <v>-3.9075118122936756E-4</v>
      </c>
      <c r="K553" s="53">
        <f t="shared" si="59"/>
        <v>-4.3006205440194274E-3</v>
      </c>
      <c r="L553" s="53">
        <f t="shared" si="60"/>
        <v>-3.3192601692869895E-3</v>
      </c>
      <c r="N553" s="19"/>
      <c r="O553" s="18"/>
    </row>
    <row r="554" spans="1:15" x14ac:dyDescent="0.25">
      <c r="A554" s="49">
        <v>41508</v>
      </c>
      <c r="B554" s="45">
        <v>4.1999999999999997E-3</v>
      </c>
      <c r="C554" s="45">
        <v>2.8999999999999998E-2</v>
      </c>
      <c r="D554" s="45">
        <v>5.5800000000000002E-2</v>
      </c>
      <c r="E554" s="1"/>
      <c r="F554" s="83">
        <f t="shared" si="57"/>
        <v>105.13302336126644</v>
      </c>
      <c r="G554" s="83">
        <f t="shared" si="55"/>
        <v>100.86267803143214</v>
      </c>
      <c r="H554" s="83">
        <f t="shared" si="56"/>
        <v>80.43007397457859</v>
      </c>
      <c r="J554" s="53">
        <f t="shared" si="58"/>
        <v>-7.8137964183644794E-4</v>
      </c>
      <c r="K554" s="53">
        <f t="shared" si="59"/>
        <v>-2.5790635966577336E-3</v>
      </c>
      <c r="L554" s="53">
        <f t="shared" si="60"/>
        <v>0</v>
      </c>
      <c r="N554" s="19"/>
      <c r="O554" s="18"/>
    </row>
    <row r="555" spans="1:15" x14ac:dyDescent="0.25">
      <c r="A555" s="49">
        <v>41509</v>
      </c>
      <c r="B555" s="45">
        <v>4.0000000000000001E-3</v>
      </c>
      <c r="C555" s="45">
        <v>2.8199999999999999E-2</v>
      </c>
      <c r="D555" s="45">
        <v>5.4900000000000004E-2</v>
      </c>
      <c r="E555" s="1"/>
      <c r="F555" s="83">
        <f t="shared" si="57"/>
        <v>105.17410363716124</v>
      </c>
      <c r="G555" s="83">
        <f t="shared" si="55"/>
        <v>101.55897379903851</v>
      </c>
      <c r="H555" s="83">
        <f t="shared" si="56"/>
        <v>81.033209619722186</v>
      </c>
      <c r="J555" s="53">
        <f t="shared" si="58"/>
        <v>3.9066937011218413E-4</v>
      </c>
      <c r="K555" s="53">
        <f t="shared" si="59"/>
        <v>6.879684140677138E-3</v>
      </c>
      <c r="L555" s="53">
        <f t="shared" si="60"/>
        <v>7.4709052983497736E-3</v>
      </c>
      <c r="N555" s="19"/>
      <c r="O555" s="18"/>
    </row>
    <row r="556" spans="1:15" x14ac:dyDescent="0.25">
      <c r="A556" s="49">
        <v>41512</v>
      </c>
      <c r="B556" s="45">
        <v>4.0999999999999995E-3</v>
      </c>
      <c r="C556" s="45">
        <v>2.7900000000000001E-2</v>
      </c>
      <c r="D556" s="45">
        <v>5.4600000000000003E-2</v>
      </c>
      <c r="E556" s="1"/>
      <c r="F556" s="83">
        <f t="shared" si="57"/>
        <v>105.15356095554658</v>
      </c>
      <c r="G556" s="83">
        <f t="shared" si="55"/>
        <v>101.82150533315979</v>
      </c>
      <c r="H556" s="83">
        <f t="shared" si="56"/>
        <v>81.235425180060815</v>
      </c>
      <c r="J556" s="53">
        <f t="shared" si="58"/>
        <v>-1.9533979726117268E-4</v>
      </c>
      <c r="K556" s="53">
        <f t="shared" si="59"/>
        <v>2.5816802188433426E-3</v>
      </c>
      <c r="L556" s="53">
        <f t="shared" si="60"/>
        <v>2.492356767106795E-3</v>
      </c>
      <c r="N556" s="19"/>
      <c r="O556" s="18"/>
    </row>
    <row r="557" spans="1:15" x14ac:dyDescent="0.25">
      <c r="A557" s="49">
        <v>41513</v>
      </c>
      <c r="B557" s="45">
        <v>3.8E-3</v>
      </c>
      <c r="C557" s="45">
        <v>2.7200000000000002E-2</v>
      </c>
      <c r="D557" s="45">
        <v>5.3800000000000001E-2</v>
      </c>
      <c r="E557" s="1"/>
      <c r="F557" s="83">
        <f t="shared" si="57"/>
        <v>105.21520426846824</v>
      </c>
      <c r="G557" s="83">
        <f t="shared" si="55"/>
        <v>102.43711155648474</v>
      </c>
      <c r="H557" s="83">
        <f t="shared" si="56"/>
        <v>81.777547465204236</v>
      </c>
      <c r="J557" s="53">
        <f t="shared" si="58"/>
        <v>5.8605006898557297E-4</v>
      </c>
      <c r="K557" s="53">
        <f t="shared" si="59"/>
        <v>6.02773186882448E-3</v>
      </c>
      <c r="L557" s="53">
        <f t="shared" si="60"/>
        <v>6.651302346811677E-3</v>
      </c>
      <c r="N557" s="19"/>
      <c r="O557" s="18"/>
    </row>
    <row r="558" spans="1:15" x14ac:dyDescent="0.25">
      <c r="A558" s="49">
        <v>41514</v>
      </c>
      <c r="B558" s="45">
        <v>4.0000000000000001E-3</v>
      </c>
      <c r="C558" s="45">
        <v>2.7799999999999998E-2</v>
      </c>
      <c r="D558" s="45">
        <v>5.4299999999999994E-2</v>
      </c>
      <c r="E558" s="1"/>
      <c r="F558" s="83">
        <f t="shared" si="57"/>
        <v>105.17410363716124</v>
      </c>
      <c r="G558" s="83">
        <f t="shared" si="55"/>
        <v>101.90918877142946</v>
      </c>
      <c r="H558" s="83">
        <f t="shared" si="56"/>
        <v>81.43822896885645</v>
      </c>
      <c r="J558" s="53">
        <f t="shared" si="58"/>
        <v>-3.9071027172432198E-4</v>
      </c>
      <c r="K558" s="53">
        <f t="shared" si="59"/>
        <v>-5.1669539279349131E-3</v>
      </c>
      <c r="L558" s="53">
        <f t="shared" si="60"/>
        <v>-4.1579189538430237E-3</v>
      </c>
      <c r="N558" s="19"/>
      <c r="O558" s="18"/>
    </row>
    <row r="559" spans="1:15" x14ac:dyDescent="0.25">
      <c r="A559" s="49">
        <v>41515</v>
      </c>
      <c r="B559" s="45">
        <v>3.9000000000000003E-3</v>
      </c>
      <c r="C559" s="45">
        <v>2.75E-2</v>
      </c>
      <c r="D559" s="45">
        <v>5.3699999999999998E-2</v>
      </c>
      <c r="E559" s="1"/>
      <c r="F559" s="83">
        <f t="shared" si="57"/>
        <v>105.1946514076289</v>
      </c>
      <c r="G559" s="83">
        <f t="shared" ref="G559:G622" si="61">SUM(($D$4/C559)*(1-(1+(C559/2))^(-2*G$30)), 1/((1+C559/2)^(2*G$30)))*100</f>
        <v>102.17275915045443</v>
      </c>
      <c r="H559" s="83">
        <f t="shared" ref="H559:H622" si="62">SUM(($D$4/D559)*(1-(1+(D559/2))^(-2*H$30)), 1/((1+D559/2)^(2*H$30)))*100</f>
        <v>81.845608608298932</v>
      </c>
      <c r="J559" s="53">
        <f t="shared" si="58"/>
        <v>1.9535002266495783E-4</v>
      </c>
      <c r="K559" s="53">
        <f t="shared" si="59"/>
        <v>2.5829871603055298E-3</v>
      </c>
      <c r="L559" s="53">
        <f t="shared" si="60"/>
        <v>4.9898445645378108E-3</v>
      </c>
      <c r="N559" s="19"/>
      <c r="O559" s="18"/>
    </row>
    <row r="560" spans="1:15" x14ac:dyDescent="0.25">
      <c r="A560" s="49">
        <v>41516</v>
      </c>
      <c r="B560" s="45">
        <v>3.9000000000000003E-3</v>
      </c>
      <c r="C560" s="45">
        <v>2.7799999999999998E-2</v>
      </c>
      <c r="D560" s="45">
        <v>5.3399999999999996E-2</v>
      </c>
      <c r="E560" s="1"/>
      <c r="F560" s="83">
        <f t="shared" si="57"/>
        <v>105.1946514076289</v>
      </c>
      <c r="G560" s="83">
        <f t="shared" si="61"/>
        <v>101.90918877142946</v>
      </c>
      <c r="H560" s="83">
        <f t="shared" si="62"/>
        <v>82.050188162460984</v>
      </c>
      <c r="J560" s="53">
        <f t="shared" si="58"/>
        <v>0</v>
      </c>
      <c r="K560" s="53">
        <f t="shared" si="59"/>
        <v>-2.5829871603055684E-3</v>
      </c>
      <c r="L560" s="53">
        <f t="shared" si="60"/>
        <v>2.496460122141064E-3</v>
      </c>
      <c r="N560" s="19"/>
      <c r="O560" s="18"/>
    </row>
    <row r="561" spans="1:15" x14ac:dyDescent="0.25">
      <c r="A561" s="49">
        <v>41520</v>
      </c>
      <c r="B561" s="45">
        <v>4.3E-3</v>
      </c>
      <c r="C561" s="45">
        <v>2.86E-2</v>
      </c>
      <c r="D561" s="45">
        <v>5.4400000000000004E-2</v>
      </c>
      <c r="E561" s="1"/>
      <c r="F561" s="83">
        <f t="shared" si="57"/>
        <v>105.11249085280463</v>
      </c>
      <c r="G561" s="83">
        <f t="shared" si="61"/>
        <v>101.21013882957585</v>
      </c>
      <c r="H561" s="83">
        <f t="shared" si="62"/>
        <v>81.370562233591983</v>
      </c>
      <c r="J561" s="53">
        <f t="shared" si="58"/>
        <v>-7.8133874219428099E-4</v>
      </c>
      <c r="K561" s="53">
        <f t="shared" si="59"/>
        <v>-6.8831726658145943E-3</v>
      </c>
      <c r="L561" s="53">
        <f t="shared" si="60"/>
        <v>-8.3175465214834696E-3</v>
      </c>
      <c r="N561" s="19"/>
      <c r="O561" s="18"/>
    </row>
    <row r="562" spans="1:15" x14ac:dyDescent="0.25">
      <c r="A562" s="49">
        <v>41521</v>
      </c>
      <c r="B562" s="45">
        <v>4.5999999999999999E-3</v>
      </c>
      <c r="C562" s="45">
        <v>2.8999999999999998E-2</v>
      </c>
      <c r="D562" s="45">
        <v>5.45E-2</v>
      </c>
      <c r="E562" s="1"/>
      <c r="F562" s="83">
        <f t="shared" si="57"/>
        <v>105.05092382716019</v>
      </c>
      <c r="G562" s="83">
        <f t="shared" si="61"/>
        <v>100.86267803143214</v>
      </c>
      <c r="H562" s="83">
        <f t="shared" si="62"/>
        <v>81.302960993408263</v>
      </c>
      <c r="J562" s="53">
        <f t="shared" si="58"/>
        <v>-5.8589671755568179E-4</v>
      </c>
      <c r="K562" s="53">
        <f t="shared" si="59"/>
        <v>-3.4389696345955238E-3</v>
      </c>
      <c r="L562" s="53">
        <f t="shared" si="60"/>
        <v>-8.311278041333275E-4</v>
      </c>
      <c r="N562" s="19"/>
      <c r="O562" s="18"/>
    </row>
    <row r="563" spans="1:15" x14ac:dyDescent="0.25">
      <c r="A563" s="49">
        <v>41522</v>
      </c>
      <c r="B563" s="45">
        <v>5.1999999999999998E-3</v>
      </c>
      <c r="C563" s="45">
        <v>2.98E-2</v>
      </c>
      <c r="D563" s="45">
        <v>5.5300000000000002E-2</v>
      </c>
      <c r="E563" s="1"/>
      <c r="F563" s="83">
        <f t="shared" si="57"/>
        <v>104.92792688836239</v>
      </c>
      <c r="G563" s="83">
        <f t="shared" si="61"/>
        <v>100.17185575257727</v>
      </c>
      <c r="H563" s="83">
        <f t="shared" si="62"/>
        <v>80.764500721298745</v>
      </c>
      <c r="J563" s="53">
        <f t="shared" si="58"/>
        <v>-1.1715175356562502E-3</v>
      </c>
      <c r="K563" s="53">
        <f t="shared" si="59"/>
        <v>-6.8726997798965192E-3</v>
      </c>
      <c r="L563" s="53">
        <f t="shared" si="60"/>
        <v>-6.6449149967028123E-3</v>
      </c>
      <c r="N563" s="19"/>
      <c r="O563" s="18"/>
    </row>
    <row r="564" spans="1:15" x14ac:dyDescent="0.25">
      <c r="A564" s="49">
        <v>41523</v>
      </c>
      <c r="B564" s="45">
        <v>4.5999999999999999E-3</v>
      </c>
      <c r="C564" s="45">
        <v>2.9399999999999999E-2</v>
      </c>
      <c r="D564" s="45">
        <v>5.5300000000000002E-2</v>
      </c>
      <c r="E564" s="1"/>
      <c r="F564" s="83">
        <f t="shared" si="57"/>
        <v>105.05092382716019</v>
      </c>
      <c r="G564" s="83">
        <f t="shared" si="61"/>
        <v>100.51658559900494</v>
      </c>
      <c r="H564" s="83">
        <f t="shared" si="62"/>
        <v>80.764500721298745</v>
      </c>
      <c r="J564" s="53">
        <f t="shared" si="58"/>
        <v>1.17151753565634E-3</v>
      </c>
      <c r="K564" s="53">
        <f t="shared" si="59"/>
        <v>3.4354762353230425E-3</v>
      </c>
      <c r="L564" s="53">
        <f t="shared" si="60"/>
        <v>0</v>
      </c>
      <c r="N564" s="19"/>
      <c r="O564" s="18"/>
    </row>
    <row r="565" spans="1:15" x14ac:dyDescent="0.25">
      <c r="A565" s="49">
        <v>41526</v>
      </c>
      <c r="B565" s="45">
        <v>4.5000000000000005E-3</v>
      </c>
      <c r="C565" s="45">
        <v>2.8999999999999998E-2</v>
      </c>
      <c r="D565" s="45">
        <v>5.5E-2</v>
      </c>
      <c r="E565" s="1"/>
      <c r="F565" s="83">
        <f t="shared" si="57"/>
        <v>105.07144108726747</v>
      </c>
      <c r="G565" s="83">
        <f t="shared" si="61"/>
        <v>100.86267803143214</v>
      </c>
      <c r="H565" s="83">
        <f t="shared" si="62"/>
        <v>80.965934832780476</v>
      </c>
      <c r="J565" s="53">
        <f t="shared" si="58"/>
        <v>1.9528868505603119E-4</v>
      </c>
      <c r="K565" s="53">
        <f t="shared" si="59"/>
        <v>3.4372235445736324E-3</v>
      </c>
      <c r="L565" s="53">
        <f t="shared" si="60"/>
        <v>2.4909871163101083E-3</v>
      </c>
      <c r="N565" s="19"/>
      <c r="O565" s="18"/>
    </row>
    <row r="566" spans="1:15" x14ac:dyDescent="0.25">
      <c r="A566" s="49">
        <v>41527</v>
      </c>
      <c r="B566" s="45">
        <v>5.0000000000000001E-3</v>
      </c>
      <c r="C566" s="45">
        <v>2.9600000000000001E-2</v>
      </c>
      <c r="D566" s="45">
        <v>5.57E-2</v>
      </c>
      <c r="E566" s="1"/>
      <c r="F566" s="83">
        <f t="shared" si="57"/>
        <v>104.96890556913033</v>
      </c>
      <c r="G566" s="83">
        <f t="shared" si="61"/>
        <v>100.34405071276562</v>
      </c>
      <c r="H566" s="83">
        <f t="shared" si="62"/>
        <v>80.496829961665227</v>
      </c>
      <c r="J566" s="53">
        <f t="shared" si="58"/>
        <v>-9.7634124028546745E-4</v>
      </c>
      <c r="K566" s="53">
        <f t="shared" si="59"/>
        <v>-5.1551801521202284E-3</v>
      </c>
      <c r="L566" s="53">
        <f t="shared" si="60"/>
        <v>-5.8107043023520443E-3</v>
      </c>
      <c r="N566" s="19"/>
      <c r="O566" s="18"/>
    </row>
    <row r="567" spans="1:15" x14ac:dyDescent="0.25">
      <c r="A567" s="49">
        <v>41528</v>
      </c>
      <c r="B567" s="45">
        <v>4.6999999999999993E-3</v>
      </c>
      <c r="C567" s="45">
        <v>2.9300000000000003E-2</v>
      </c>
      <c r="D567" s="45">
        <v>5.5399999999999998E-2</v>
      </c>
      <c r="E567" s="1"/>
      <c r="F567" s="83">
        <f t="shared" si="57"/>
        <v>105.03041164680754</v>
      </c>
      <c r="G567" s="83">
        <f t="shared" si="61"/>
        <v>100.60298073934533</v>
      </c>
      <c r="H567" s="83">
        <f t="shared" si="62"/>
        <v>80.69748587485266</v>
      </c>
      <c r="J567" s="53">
        <f t="shared" si="58"/>
        <v>5.857740896623399E-4</v>
      </c>
      <c r="K567" s="53">
        <f t="shared" si="59"/>
        <v>2.5770987310855475E-3</v>
      </c>
      <c r="L567" s="53">
        <f t="shared" si="60"/>
        <v>2.4896165325444166E-3</v>
      </c>
      <c r="N567" s="19"/>
      <c r="O567" s="18"/>
    </row>
    <row r="568" spans="1:15" x14ac:dyDescent="0.25">
      <c r="A568" s="49">
        <v>41529</v>
      </c>
      <c r="B568" s="45">
        <v>4.5000000000000005E-3</v>
      </c>
      <c r="C568" s="45">
        <v>2.92E-2</v>
      </c>
      <c r="D568" s="45">
        <v>5.5300000000000002E-2</v>
      </c>
      <c r="E568" s="1"/>
      <c r="F568" s="83">
        <f t="shared" si="57"/>
        <v>105.07144108726747</v>
      </c>
      <c r="G568" s="83">
        <f t="shared" si="61"/>
        <v>100.68946113134155</v>
      </c>
      <c r="H568" s="83">
        <f t="shared" si="62"/>
        <v>80.764500721298745</v>
      </c>
      <c r="J568" s="53">
        <f t="shared" si="58"/>
        <v>3.9056715062318859E-4</v>
      </c>
      <c r="K568" s="53">
        <f t="shared" si="59"/>
        <v>8.5925131130935536E-4</v>
      </c>
      <c r="L568" s="53">
        <f t="shared" si="60"/>
        <v>8.301006534975219E-4</v>
      </c>
      <c r="N568" s="19"/>
      <c r="O568" s="18"/>
    </row>
    <row r="569" spans="1:15" x14ac:dyDescent="0.25">
      <c r="A569" s="49">
        <v>41530</v>
      </c>
      <c r="B569" s="45">
        <v>4.5000000000000005E-3</v>
      </c>
      <c r="C569" s="45">
        <v>2.8999999999999998E-2</v>
      </c>
      <c r="D569" s="45">
        <v>5.5399999999999998E-2</v>
      </c>
      <c r="E569" s="1"/>
      <c r="F569" s="83">
        <f t="shared" si="57"/>
        <v>105.07144108726747</v>
      </c>
      <c r="G569" s="83">
        <f t="shared" si="61"/>
        <v>100.86267803143214</v>
      </c>
      <c r="H569" s="83">
        <f t="shared" si="62"/>
        <v>80.69748587485266</v>
      </c>
      <c r="J569" s="53">
        <f t="shared" si="58"/>
        <v>0</v>
      </c>
      <c r="K569" s="53">
        <f t="shared" si="59"/>
        <v>1.7188301097253371E-3</v>
      </c>
      <c r="L569" s="53">
        <f t="shared" si="60"/>
        <v>-8.3010065349745283E-4</v>
      </c>
      <c r="N569" s="19"/>
      <c r="O569" s="18"/>
    </row>
    <row r="570" spans="1:15" x14ac:dyDescent="0.25">
      <c r="A570" s="49">
        <v>41533</v>
      </c>
      <c r="B570" s="45">
        <v>4.0999999999999995E-3</v>
      </c>
      <c r="C570" s="45">
        <v>2.8799999999999999E-2</v>
      </c>
      <c r="D570" s="45">
        <v>5.5599999999999997E-2</v>
      </c>
      <c r="E570" s="1"/>
      <c r="F570" s="83">
        <f t="shared" si="57"/>
        <v>105.15356095554658</v>
      </c>
      <c r="G570" s="83">
        <f t="shared" si="61"/>
        <v>101.0362370225474</v>
      </c>
      <c r="H570" s="83">
        <f t="shared" si="62"/>
        <v>80.563650562495297</v>
      </c>
      <c r="J570" s="53">
        <f t="shared" si="58"/>
        <v>7.8125695476779253E-4</v>
      </c>
      <c r="K570" s="53">
        <f t="shared" si="59"/>
        <v>1.7192666322198469E-3</v>
      </c>
      <c r="L570" s="53">
        <f t="shared" si="60"/>
        <v>-1.6598586124583659E-3</v>
      </c>
      <c r="N570" s="19"/>
      <c r="O570" s="18"/>
    </row>
    <row r="571" spans="1:15" x14ac:dyDescent="0.25">
      <c r="A571" s="49">
        <v>41534</v>
      </c>
      <c r="B571" s="45">
        <v>3.9000000000000003E-3</v>
      </c>
      <c r="C571" s="45">
        <v>2.86E-2</v>
      </c>
      <c r="D571" s="45">
        <v>5.5300000000000002E-2</v>
      </c>
      <c r="E571" s="1"/>
      <c r="F571" s="83">
        <f t="shared" si="57"/>
        <v>105.1946514076289</v>
      </c>
      <c r="G571" s="83">
        <f t="shared" si="61"/>
        <v>101.21013882957585</v>
      </c>
      <c r="H571" s="83">
        <f t="shared" si="62"/>
        <v>80.764500721298745</v>
      </c>
      <c r="J571" s="53">
        <f t="shared" si="58"/>
        <v>3.9068981992608184E-4</v>
      </c>
      <c r="K571" s="53">
        <f t="shared" si="59"/>
        <v>1.7197030023755951E-3</v>
      </c>
      <c r="L571" s="53">
        <f t="shared" si="60"/>
        <v>2.489959265955707E-3</v>
      </c>
      <c r="N571" s="19"/>
      <c r="O571" s="18"/>
    </row>
    <row r="572" spans="1:15" x14ac:dyDescent="0.25">
      <c r="A572" s="49">
        <v>41535</v>
      </c>
      <c r="B572" s="45">
        <v>3.4000000000000002E-3</v>
      </c>
      <c r="C572" s="45">
        <v>2.69E-2</v>
      </c>
      <c r="D572" s="45">
        <v>5.4400000000000004E-2</v>
      </c>
      <c r="E572" s="1"/>
      <c r="F572" s="83">
        <f t="shared" si="57"/>
        <v>105.29746664592041</v>
      </c>
      <c r="G572" s="83">
        <f t="shared" si="61"/>
        <v>102.70224847877434</v>
      </c>
      <c r="H572" s="83">
        <f t="shared" si="62"/>
        <v>81.370562233591983</v>
      </c>
      <c r="J572" s="53">
        <f t="shared" si="58"/>
        <v>9.7690352892062398E-4</v>
      </c>
      <c r="K572" s="53">
        <f t="shared" si="59"/>
        <v>1.4635072455722273E-2</v>
      </c>
      <c r="L572" s="53">
        <f t="shared" si="60"/>
        <v>7.4760428008361982E-3</v>
      </c>
      <c r="N572" s="19"/>
      <c r="O572" s="18"/>
    </row>
    <row r="573" spans="1:15" x14ac:dyDescent="0.25">
      <c r="A573" s="49">
        <v>41536</v>
      </c>
      <c r="B573" s="45">
        <v>3.4000000000000002E-3</v>
      </c>
      <c r="C573" s="45">
        <v>2.76E-2</v>
      </c>
      <c r="D573" s="45">
        <v>5.4800000000000001E-2</v>
      </c>
      <c r="E573" s="1"/>
      <c r="F573" s="83">
        <f t="shared" si="57"/>
        <v>105.29746664592041</v>
      </c>
      <c r="G573" s="83">
        <f t="shared" si="61"/>
        <v>102.08481558824236</v>
      </c>
      <c r="H573" s="83">
        <f t="shared" si="62"/>
        <v>81.100549561274221</v>
      </c>
      <c r="J573" s="53">
        <f t="shared" si="58"/>
        <v>0</v>
      </c>
      <c r="K573" s="53">
        <f t="shared" si="59"/>
        <v>-6.0300172203008777E-3</v>
      </c>
      <c r="L573" s="53">
        <f t="shared" si="60"/>
        <v>-3.3238268381686835E-3</v>
      </c>
      <c r="N573" s="19"/>
      <c r="O573" s="18"/>
    </row>
    <row r="574" spans="1:15" x14ac:dyDescent="0.25">
      <c r="A574" s="49">
        <v>41537</v>
      </c>
      <c r="B574" s="45">
        <v>3.4000000000000002E-3</v>
      </c>
      <c r="C574" s="45">
        <v>2.75E-2</v>
      </c>
      <c r="D574" s="45">
        <v>5.4299999999999994E-2</v>
      </c>
      <c r="E574" s="1"/>
      <c r="F574" s="83">
        <f t="shared" si="57"/>
        <v>105.29746664592041</v>
      </c>
      <c r="G574" s="83">
        <f t="shared" si="61"/>
        <v>102.17275915045443</v>
      </c>
      <c r="H574" s="83">
        <f t="shared" si="62"/>
        <v>81.43822896885645</v>
      </c>
      <c r="J574" s="53">
        <f t="shared" si="58"/>
        <v>0</v>
      </c>
      <c r="K574" s="53">
        <f t="shared" si="59"/>
        <v>8.6110459069879089E-4</v>
      </c>
      <c r="L574" s="53">
        <f t="shared" si="60"/>
        <v>4.155068672973411E-3</v>
      </c>
      <c r="N574" s="19"/>
      <c r="O574" s="18"/>
    </row>
    <row r="575" spans="1:15" x14ac:dyDescent="0.25">
      <c r="A575" s="49">
        <v>41540</v>
      </c>
      <c r="B575" s="45">
        <v>3.4999999999999996E-3</v>
      </c>
      <c r="C575" s="45">
        <v>2.7200000000000002E-2</v>
      </c>
      <c r="D575" s="45">
        <v>5.4199999999999998E-2</v>
      </c>
      <c r="E575" s="1"/>
      <c r="F575" s="83">
        <f t="shared" si="57"/>
        <v>105.27689340840291</v>
      </c>
      <c r="G575" s="83">
        <f t="shared" si="61"/>
        <v>102.43711155648474</v>
      </c>
      <c r="H575" s="83">
        <f t="shared" si="62"/>
        <v>81.50596126752086</v>
      </c>
      <c r="J575" s="53">
        <f t="shared" si="58"/>
        <v>-1.954011644879026E-4</v>
      </c>
      <c r="K575" s="53">
        <f t="shared" si="59"/>
        <v>2.5839667676292965E-3</v>
      </c>
      <c r="L575" s="53">
        <f t="shared" si="60"/>
        <v>8.313558460387436E-4</v>
      </c>
      <c r="N575" s="19"/>
      <c r="O575" s="18"/>
    </row>
    <row r="576" spans="1:15" x14ac:dyDescent="0.25">
      <c r="A576" s="49">
        <v>41541</v>
      </c>
      <c r="B576" s="45">
        <v>3.4999999999999996E-3</v>
      </c>
      <c r="C576" s="45">
        <v>2.6699999999999998E-2</v>
      </c>
      <c r="D576" s="45">
        <v>5.3499999999999999E-2</v>
      </c>
      <c r="E576" s="1"/>
      <c r="F576" s="83">
        <f t="shared" si="57"/>
        <v>105.27689340840291</v>
      </c>
      <c r="G576" s="83">
        <f t="shared" si="61"/>
        <v>102.87944350238067</v>
      </c>
      <c r="H576" s="83">
        <f t="shared" si="62"/>
        <v>81.981928888040827</v>
      </c>
      <c r="J576" s="53">
        <f t="shared" si="58"/>
        <v>0</v>
      </c>
      <c r="K576" s="53">
        <f t="shared" si="59"/>
        <v>4.3087867913721104E-3</v>
      </c>
      <c r="L576" s="53">
        <f t="shared" si="60"/>
        <v>5.8226816043495467E-3</v>
      </c>
      <c r="N576" s="19"/>
      <c r="O576" s="18"/>
    </row>
    <row r="577" spans="1:15" x14ac:dyDescent="0.25">
      <c r="A577" s="49">
        <v>41542</v>
      </c>
      <c r="B577" s="45">
        <v>3.5999999999999999E-3</v>
      </c>
      <c r="C577" s="45">
        <v>2.63E-2</v>
      </c>
      <c r="D577" s="45">
        <v>5.33E-2</v>
      </c>
      <c r="E577" s="1"/>
      <c r="F577" s="83">
        <f t="shared" si="57"/>
        <v>105.25632526733565</v>
      </c>
      <c r="G577" s="83">
        <f t="shared" si="61"/>
        <v>103.23488587100178</v>
      </c>
      <c r="H577" s="83">
        <f t="shared" si="62"/>
        <v>82.118513618555838</v>
      </c>
      <c r="J577" s="53">
        <f t="shared" si="58"/>
        <v>-1.9539093414395827E-4</v>
      </c>
      <c r="K577" s="53">
        <f t="shared" si="59"/>
        <v>3.4489860268214455E-3</v>
      </c>
      <c r="L577" s="53">
        <f t="shared" si="60"/>
        <v>1.664648308913931E-3</v>
      </c>
      <c r="N577" s="19"/>
      <c r="O577" s="18"/>
    </row>
    <row r="578" spans="1:15" x14ac:dyDescent="0.25">
      <c r="A578" s="49">
        <v>41543</v>
      </c>
      <c r="B578" s="45">
        <v>3.4000000000000002E-3</v>
      </c>
      <c r="C578" s="45">
        <v>2.6600000000000002E-2</v>
      </c>
      <c r="D578" s="45">
        <v>5.3800000000000001E-2</v>
      </c>
      <c r="E578" s="1"/>
      <c r="F578" s="83">
        <f t="shared" si="57"/>
        <v>105.29746664592041</v>
      </c>
      <c r="G578" s="83">
        <f t="shared" si="61"/>
        <v>102.96817241494227</v>
      </c>
      <c r="H578" s="83">
        <f t="shared" si="62"/>
        <v>81.777547465204236</v>
      </c>
      <c r="J578" s="53">
        <f t="shared" si="58"/>
        <v>3.9079209863199005E-4</v>
      </c>
      <c r="K578" s="53">
        <f t="shared" si="59"/>
        <v>-2.5869025126511853E-3</v>
      </c>
      <c r="L578" s="53">
        <f t="shared" si="60"/>
        <v>-4.1607668054591774E-3</v>
      </c>
      <c r="N578" s="19"/>
      <c r="O578" s="18"/>
    </row>
    <row r="579" spans="1:15" x14ac:dyDescent="0.25">
      <c r="A579" s="49">
        <v>41544</v>
      </c>
      <c r="B579" s="45">
        <v>3.4000000000000002E-3</v>
      </c>
      <c r="C579" s="45">
        <v>2.64E-2</v>
      </c>
      <c r="D579" s="45">
        <v>5.3699999999999998E-2</v>
      </c>
      <c r="E579" s="1"/>
      <c r="F579" s="83">
        <f t="shared" si="57"/>
        <v>105.29746664592041</v>
      </c>
      <c r="G579" s="83">
        <f t="shared" si="61"/>
        <v>103.14589350617771</v>
      </c>
      <c r="H579" s="83">
        <f t="shared" si="62"/>
        <v>81.845608608298932</v>
      </c>
      <c r="J579" s="53">
        <f t="shared" si="58"/>
        <v>0</v>
      </c>
      <c r="K579" s="53">
        <f t="shared" si="59"/>
        <v>1.724493032385469E-3</v>
      </c>
      <c r="L579" s="53">
        <f t="shared" si="60"/>
        <v>8.3192561069465117E-4</v>
      </c>
      <c r="N579" s="19"/>
      <c r="O579" s="18"/>
    </row>
    <row r="580" spans="1:15" x14ac:dyDescent="0.25">
      <c r="A580" s="49">
        <v>41547</v>
      </c>
      <c r="B580" s="45">
        <v>3.3E-3</v>
      </c>
      <c r="C580" s="45">
        <v>2.64E-2</v>
      </c>
      <c r="D580" s="45">
        <v>5.3899999999999997E-2</v>
      </c>
      <c r="E580" s="1"/>
      <c r="F580" s="83">
        <f t="shared" si="57"/>
        <v>105.31804498140819</v>
      </c>
      <c r="G580" s="83">
        <f t="shared" si="61"/>
        <v>103.14589350617771</v>
      </c>
      <c r="H580" s="83">
        <f t="shared" si="62"/>
        <v>81.709552228238124</v>
      </c>
      <c r="J580" s="53">
        <f t="shared" si="58"/>
        <v>1.9541139581096331E-4</v>
      </c>
      <c r="K580" s="53">
        <f t="shared" si="59"/>
        <v>0</v>
      </c>
      <c r="L580" s="53">
        <f t="shared" si="60"/>
        <v>-1.6637373073259672E-3</v>
      </c>
      <c r="N580" s="19"/>
      <c r="O580" s="18"/>
    </row>
    <row r="581" spans="1:15" x14ac:dyDescent="0.25">
      <c r="A581" s="49">
        <v>41548</v>
      </c>
      <c r="B581" s="45">
        <v>3.3E-3</v>
      </c>
      <c r="C581" s="45">
        <v>2.6600000000000002E-2</v>
      </c>
      <c r="D581" s="45">
        <v>5.4199999999999998E-2</v>
      </c>
      <c r="E581" s="1"/>
      <c r="F581" s="83">
        <f t="shared" si="57"/>
        <v>105.31804498140819</v>
      </c>
      <c r="G581" s="83">
        <f t="shared" si="61"/>
        <v>102.96817241494227</v>
      </c>
      <c r="H581" s="83">
        <f t="shared" si="62"/>
        <v>81.50596126752086</v>
      </c>
      <c r="J581" s="53">
        <f t="shared" si="58"/>
        <v>0</v>
      </c>
      <c r="K581" s="53">
        <f t="shared" si="59"/>
        <v>-1.724493032385518E-3</v>
      </c>
      <c r="L581" s="53">
        <f t="shared" si="60"/>
        <v>-2.4947514111730799E-3</v>
      </c>
      <c r="N581" s="19"/>
      <c r="O581" s="18"/>
    </row>
    <row r="582" spans="1:15" x14ac:dyDescent="0.25">
      <c r="A582" s="49">
        <v>41549</v>
      </c>
      <c r="B582" s="45">
        <v>3.0999999999999999E-3</v>
      </c>
      <c r="C582" s="45">
        <v>2.63E-2</v>
      </c>
      <c r="D582" s="45">
        <v>5.4000000000000006E-2</v>
      </c>
      <c r="E582" s="1"/>
      <c r="F582" s="83">
        <f t="shared" si="57"/>
        <v>105.3592169523822</v>
      </c>
      <c r="G582" s="83">
        <f t="shared" si="61"/>
        <v>103.23488587100178</v>
      </c>
      <c r="H582" s="83">
        <f t="shared" si="62"/>
        <v>81.641622828703774</v>
      </c>
      <c r="J582" s="53">
        <f t="shared" si="58"/>
        <v>3.9085348955303578E-4</v>
      </c>
      <c r="K582" s="53">
        <f t="shared" si="59"/>
        <v>2.5869025126510534E-3</v>
      </c>
      <c r="L582" s="53">
        <f t="shared" si="60"/>
        <v>1.6630536480398059E-3</v>
      </c>
      <c r="N582" s="19"/>
      <c r="O582" s="18"/>
    </row>
    <row r="583" spans="1:15" x14ac:dyDescent="0.25">
      <c r="A583" s="49">
        <v>41550</v>
      </c>
      <c r="B583" s="45">
        <v>3.3E-3</v>
      </c>
      <c r="C583" s="45">
        <v>2.6200000000000001E-2</v>
      </c>
      <c r="D583" s="45">
        <v>5.4000000000000006E-2</v>
      </c>
      <c r="E583" s="1"/>
      <c r="F583" s="83">
        <f t="shared" si="57"/>
        <v>105.31804498140819</v>
      </c>
      <c r="G583" s="83">
        <f t="shared" si="61"/>
        <v>103.32396623957065</v>
      </c>
      <c r="H583" s="83">
        <f t="shared" si="62"/>
        <v>81.641622828703774</v>
      </c>
      <c r="J583" s="53">
        <f t="shared" si="58"/>
        <v>-3.9085348955301031E-4</v>
      </c>
      <c r="K583" s="53">
        <f t="shared" si="59"/>
        <v>8.6251809768684922E-4</v>
      </c>
      <c r="L583" s="53">
        <f t="shared" si="60"/>
        <v>0</v>
      </c>
      <c r="N583" s="19"/>
      <c r="O583" s="18"/>
    </row>
    <row r="584" spans="1:15" x14ac:dyDescent="0.25">
      <c r="A584" s="49">
        <v>41551</v>
      </c>
      <c r="B584" s="45">
        <v>3.3E-3</v>
      </c>
      <c r="C584" s="45">
        <v>2.6600000000000002E-2</v>
      </c>
      <c r="D584" s="45">
        <v>5.4199999999999998E-2</v>
      </c>
      <c r="E584" s="1"/>
      <c r="F584" s="83">
        <f t="shared" si="57"/>
        <v>105.31804498140819</v>
      </c>
      <c r="G584" s="83">
        <f t="shared" si="61"/>
        <v>102.96817241494227</v>
      </c>
      <c r="H584" s="83">
        <f t="shared" si="62"/>
        <v>81.50596126752086</v>
      </c>
      <c r="J584" s="53">
        <f t="shared" si="58"/>
        <v>0</v>
      </c>
      <c r="K584" s="53">
        <f t="shared" si="59"/>
        <v>-3.4494206103379229E-3</v>
      </c>
      <c r="L584" s="53">
        <f t="shared" si="60"/>
        <v>-1.6630536480397257E-3</v>
      </c>
      <c r="N584" s="19"/>
      <c r="O584" s="18"/>
    </row>
    <row r="585" spans="1:15" x14ac:dyDescent="0.25">
      <c r="A585" s="49">
        <v>41554</v>
      </c>
      <c r="B585" s="45">
        <v>3.7000000000000002E-3</v>
      </c>
      <c r="C585" s="45">
        <v>2.6499999999999999E-2</v>
      </c>
      <c r="D585" s="45">
        <v>5.3899999999999997E-2</v>
      </c>
      <c r="E585" s="1"/>
      <c r="F585" s="83">
        <f t="shared" si="57"/>
        <v>105.23576222119702</v>
      </c>
      <c r="G585" s="83">
        <f t="shared" si="61"/>
        <v>103.05698905186689</v>
      </c>
      <c r="H585" s="83">
        <f t="shared" si="62"/>
        <v>81.709552228238124</v>
      </c>
      <c r="J585" s="53">
        <f t="shared" si="58"/>
        <v>-7.8158419924175275E-4</v>
      </c>
      <c r="K585" s="53">
        <f t="shared" si="59"/>
        <v>8.6219218851034353E-4</v>
      </c>
      <c r="L585" s="53">
        <f t="shared" si="60"/>
        <v>2.4947514111731206E-3</v>
      </c>
      <c r="N585" s="19"/>
      <c r="O585" s="18"/>
    </row>
    <row r="586" spans="1:15" x14ac:dyDescent="0.25">
      <c r="A586" s="49">
        <v>41555</v>
      </c>
      <c r="B586" s="45">
        <v>4.0000000000000001E-3</v>
      </c>
      <c r="C586" s="45">
        <v>2.6600000000000002E-2</v>
      </c>
      <c r="D586" s="45">
        <v>5.3699999999999998E-2</v>
      </c>
      <c r="E586" s="1"/>
      <c r="F586" s="83">
        <f t="shared" si="57"/>
        <v>105.17410363716124</v>
      </c>
      <c r="G586" s="83">
        <f t="shared" si="61"/>
        <v>102.96817241494227</v>
      </c>
      <c r="H586" s="83">
        <f t="shared" si="62"/>
        <v>81.845608608298932</v>
      </c>
      <c r="J586" s="53">
        <f t="shared" si="58"/>
        <v>-5.8608074815483528E-4</v>
      </c>
      <c r="K586" s="53">
        <f t="shared" si="59"/>
        <v>-8.6219218851032097E-4</v>
      </c>
      <c r="L586" s="53">
        <f t="shared" si="60"/>
        <v>1.6637373073260318E-3</v>
      </c>
      <c r="N586" s="19"/>
      <c r="O586" s="18"/>
    </row>
    <row r="587" spans="1:15" x14ac:dyDescent="0.25">
      <c r="A587" s="49">
        <v>41556</v>
      </c>
      <c r="B587" s="45">
        <v>3.7000000000000002E-3</v>
      </c>
      <c r="C587" s="45">
        <v>2.6800000000000001E-2</v>
      </c>
      <c r="D587" s="45">
        <v>5.3899999999999997E-2</v>
      </c>
      <c r="E587" s="1"/>
      <c r="F587" s="83">
        <f t="shared" si="57"/>
        <v>105.23576222119702</v>
      </c>
      <c r="G587" s="83">
        <f t="shared" si="61"/>
        <v>102.79080222126314</v>
      </c>
      <c r="H587" s="83">
        <f t="shared" si="62"/>
        <v>81.709552228238124</v>
      </c>
      <c r="J587" s="53">
        <f t="shared" si="58"/>
        <v>5.8608074815489936E-4</v>
      </c>
      <c r="K587" s="53">
        <f t="shared" si="59"/>
        <v>-1.7240583350203221E-3</v>
      </c>
      <c r="L587" s="53">
        <f t="shared" si="60"/>
        <v>-1.6637373073259672E-3</v>
      </c>
      <c r="N587" s="19"/>
      <c r="O587" s="18"/>
    </row>
    <row r="588" spans="1:15" x14ac:dyDescent="0.25">
      <c r="A588" s="49">
        <v>41557</v>
      </c>
      <c r="B588" s="45">
        <v>3.4999999999999996E-3</v>
      </c>
      <c r="C588" s="45">
        <v>2.7099999999999999E-2</v>
      </c>
      <c r="D588" s="45">
        <v>5.3899999999999997E-2</v>
      </c>
      <c r="E588" s="1"/>
      <c r="F588" s="83">
        <f t="shared" si="57"/>
        <v>105.27689340840291</v>
      </c>
      <c r="G588" s="83">
        <f t="shared" si="61"/>
        <v>102.52540323894119</v>
      </c>
      <c r="H588" s="83">
        <f t="shared" si="62"/>
        <v>81.709552228238124</v>
      </c>
      <c r="J588" s="53">
        <f t="shared" si="58"/>
        <v>3.9077163894283748E-4</v>
      </c>
      <c r="K588" s="53">
        <f t="shared" si="59"/>
        <v>-2.5852721127993228E-3</v>
      </c>
      <c r="L588" s="53">
        <f t="shared" si="60"/>
        <v>0</v>
      </c>
      <c r="N588" s="19"/>
      <c r="O588" s="18"/>
    </row>
    <row r="589" spans="1:15" x14ac:dyDescent="0.25">
      <c r="A589" s="49">
        <v>41558</v>
      </c>
      <c r="B589" s="45">
        <v>3.4999999999999996E-3</v>
      </c>
      <c r="C589" s="45">
        <v>2.7000000000000003E-2</v>
      </c>
      <c r="D589" s="45">
        <v>5.3800000000000001E-2</v>
      </c>
      <c r="E589" s="1"/>
      <c r="F589" s="83">
        <f t="shared" si="57"/>
        <v>105.27689340840291</v>
      </c>
      <c r="G589" s="83">
        <f t="shared" si="61"/>
        <v>102.61378218220298</v>
      </c>
      <c r="H589" s="83">
        <f t="shared" si="62"/>
        <v>81.777547465204236</v>
      </c>
      <c r="J589" s="53">
        <f t="shared" si="58"/>
        <v>0</v>
      </c>
      <c r="K589" s="53">
        <f t="shared" si="59"/>
        <v>8.616486269879916E-4</v>
      </c>
      <c r="L589" s="53">
        <f t="shared" si="60"/>
        <v>8.3181169663126603E-4</v>
      </c>
      <c r="N589" s="19"/>
      <c r="O589" s="18"/>
    </row>
    <row r="590" spans="1:15" x14ac:dyDescent="0.25">
      <c r="A590" s="49">
        <v>41562</v>
      </c>
      <c r="B590" s="45">
        <v>3.7000000000000002E-3</v>
      </c>
      <c r="C590" s="45">
        <v>2.75E-2</v>
      </c>
      <c r="D590" s="45">
        <v>5.4100000000000002E-2</v>
      </c>
      <c r="E590" s="1"/>
      <c r="F590" s="83">
        <f t="shared" si="57"/>
        <v>105.23576222119702</v>
      </c>
      <c r="G590" s="83">
        <f t="shared" si="61"/>
        <v>102.17275915045443</v>
      </c>
      <c r="H590" s="83">
        <f t="shared" si="62"/>
        <v>81.57375919797984</v>
      </c>
      <c r="J590" s="53">
        <f t="shared" si="58"/>
        <v>-3.9077163894280745E-4</v>
      </c>
      <c r="K590" s="53">
        <f t="shared" si="59"/>
        <v>-4.3071552523400438E-3</v>
      </c>
      <c r="L590" s="53">
        <f t="shared" si="60"/>
        <v>-2.4950932699678149E-3</v>
      </c>
      <c r="N590" s="19"/>
      <c r="O590" s="18"/>
    </row>
    <row r="591" spans="1:15" x14ac:dyDescent="0.25">
      <c r="A591" s="49">
        <v>41563</v>
      </c>
      <c r="B591" s="45">
        <v>3.4000000000000002E-3</v>
      </c>
      <c r="C591" s="45">
        <v>2.69E-2</v>
      </c>
      <c r="D591" s="45">
        <v>5.3499999999999999E-2</v>
      </c>
      <c r="E591" s="1"/>
      <c r="F591" s="83">
        <f t="shared" si="57"/>
        <v>105.29746664592041</v>
      </c>
      <c r="G591" s="83">
        <f t="shared" si="61"/>
        <v>102.70224847877434</v>
      </c>
      <c r="H591" s="83">
        <f t="shared" si="62"/>
        <v>81.981928888040827</v>
      </c>
      <c r="J591" s="53">
        <f t="shared" si="58"/>
        <v>5.8617280343080619E-4</v>
      </c>
      <c r="K591" s="53">
        <f t="shared" si="59"/>
        <v>5.1689126296020167E-3</v>
      </c>
      <c r="L591" s="53">
        <f t="shared" si="60"/>
        <v>4.9912117665129275E-3</v>
      </c>
      <c r="N591" s="19"/>
      <c r="O591" s="18"/>
    </row>
    <row r="592" spans="1:15" x14ac:dyDescent="0.25">
      <c r="A592" s="49">
        <v>41564</v>
      </c>
      <c r="B592" s="45">
        <v>3.3E-3</v>
      </c>
      <c r="C592" s="45">
        <v>2.6099999999999998E-2</v>
      </c>
      <c r="D592" s="45">
        <v>5.2699999999999997E-2</v>
      </c>
      <c r="E592" s="1"/>
      <c r="F592" s="83">
        <f t="shared" si="57"/>
        <v>105.31804498140819</v>
      </c>
      <c r="G592" s="83">
        <f t="shared" si="61"/>
        <v>103.41313470522002</v>
      </c>
      <c r="H592" s="83">
        <f t="shared" si="62"/>
        <v>82.529860043924074</v>
      </c>
      <c r="J592" s="53">
        <f t="shared" si="58"/>
        <v>1.9541139581096331E-4</v>
      </c>
      <c r="K592" s="53">
        <f t="shared" si="59"/>
        <v>6.8979717500470853E-3</v>
      </c>
      <c r="L592" s="53">
        <f t="shared" si="60"/>
        <v>6.6613242195275686E-3</v>
      </c>
      <c r="N592" s="19"/>
      <c r="O592" s="18"/>
    </row>
    <row r="593" spans="1:15" x14ac:dyDescent="0.25">
      <c r="A593" s="49">
        <v>41565</v>
      </c>
      <c r="B593" s="45">
        <v>3.3E-3</v>
      </c>
      <c r="C593" s="45">
        <v>2.6000000000000002E-2</v>
      </c>
      <c r="D593" s="45">
        <v>5.2600000000000001E-2</v>
      </c>
      <c r="E593" s="1"/>
      <c r="F593" s="83">
        <f t="shared" si="57"/>
        <v>105.31804498140819</v>
      </c>
      <c r="G593" s="83">
        <f t="shared" si="61"/>
        <v>103.50239136139025</v>
      </c>
      <c r="H593" s="83">
        <f t="shared" si="62"/>
        <v>82.598650710160754</v>
      </c>
      <c r="J593" s="53">
        <f t="shared" si="58"/>
        <v>0</v>
      </c>
      <c r="K593" s="53">
        <f t="shared" si="59"/>
        <v>8.627352756286847E-4</v>
      </c>
      <c r="L593" s="53">
        <f t="shared" si="60"/>
        <v>8.3317738289999973E-4</v>
      </c>
      <c r="N593" s="19"/>
      <c r="O593" s="18"/>
    </row>
    <row r="594" spans="1:15" x14ac:dyDescent="0.25">
      <c r="A594" s="49">
        <v>41568</v>
      </c>
      <c r="B594" s="45">
        <v>3.3E-3</v>
      </c>
      <c r="C594" s="45">
        <v>2.63E-2</v>
      </c>
      <c r="D594" s="45">
        <v>5.28E-2</v>
      </c>
      <c r="E594" s="1"/>
      <c r="F594" s="83">
        <f t="shared" si="57"/>
        <v>105.31804498140819</v>
      </c>
      <c r="G594" s="83">
        <f t="shared" si="61"/>
        <v>103.23488587100178</v>
      </c>
      <c r="H594" s="83">
        <f t="shared" si="62"/>
        <v>82.461136044501842</v>
      </c>
      <c r="J594" s="53">
        <f t="shared" si="58"/>
        <v>0</v>
      </c>
      <c r="K594" s="53">
        <f t="shared" si="59"/>
        <v>-2.5878800694550427E-3</v>
      </c>
      <c r="L594" s="53">
        <f t="shared" si="60"/>
        <v>-1.6662410654770313E-3</v>
      </c>
      <c r="N594" s="19"/>
      <c r="O594" s="18"/>
    </row>
    <row r="595" spans="1:15" x14ac:dyDescent="0.25">
      <c r="A595" s="49">
        <v>41569</v>
      </c>
      <c r="B595" s="45">
        <v>3.0999999999999999E-3</v>
      </c>
      <c r="C595" s="45">
        <v>2.5399999999999999E-2</v>
      </c>
      <c r="D595" s="45">
        <v>5.2000000000000005E-2</v>
      </c>
      <c r="E595" s="1"/>
      <c r="F595" s="83">
        <f t="shared" si="57"/>
        <v>105.3592169523822</v>
      </c>
      <c r="G595" s="83">
        <f t="shared" si="61"/>
        <v>104.03978854520157</v>
      </c>
      <c r="H595" s="83">
        <f t="shared" si="62"/>
        <v>83.012798614328602</v>
      </c>
      <c r="J595" s="53">
        <f t="shared" si="58"/>
        <v>3.9085348955303578E-4</v>
      </c>
      <c r="K595" s="53">
        <f t="shared" si="59"/>
        <v>7.7665708308541923E-3</v>
      </c>
      <c r="L595" s="53">
        <f t="shared" si="60"/>
        <v>6.6676919816510893E-3</v>
      </c>
      <c r="N595" s="19"/>
      <c r="O595" s="18"/>
    </row>
    <row r="596" spans="1:15" x14ac:dyDescent="0.25">
      <c r="A596" s="49">
        <v>41570</v>
      </c>
      <c r="B596" s="45">
        <v>3.0999999999999999E-3</v>
      </c>
      <c r="C596" s="45">
        <v>2.5099999999999997E-2</v>
      </c>
      <c r="D596" s="45">
        <v>5.1799999999999999E-2</v>
      </c>
      <c r="E596" s="1"/>
      <c r="F596" s="83">
        <f t="shared" si="57"/>
        <v>105.3592169523822</v>
      </c>
      <c r="G596" s="83">
        <f t="shared" si="61"/>
        <v>104.3096853098868</v>
      </c>
      <c r="H596" s="83">
        <f t="shared" si="62"/>
        <v>83.151384414949078</v>
      </c>
      <c r="J596" s="53">
        <f t="shared" si="58"/>
        <v>0</v>
      </c>
      <c r="K596" s="53">
        <f t="shared" si="59"/>
        <v>2.5908096685842933E-3</v>
      </c>
      <c r="L596" s="53">
        <f t="shared" si="60"/>
        <v>1.6680590272541746E-3</v>
      </c>
      <c r="N596" s="19"/>
      <c r="O596" s="18"/>
    </row>
    <row r="597" spans="1:15" x14ac:dyDescent="0.25">
      <c r="A597" s="49">
        <v>41571</v>
      </c>
      <c r="B597" s="45">
        <v>3.3E-3</v>
      </c>
      <c r="C597" s="45">
        <v>2.53E-2</v>
      </c>
      <c r="D597" s="45">
        <v>5.21E-2</v>
      </c>
      <c r="E597" s="1"/>
      <c r="F597" s="83">
        <f t="shared" si="57"/>
        <v>105.31804498140819</v>
      </c>
      <c r="G597" s="83">
        <f t="shared" si="61"/>
        <v>104.12966516014848</v>
      </c>
      <c r="H597" s="83">
        <f t="shared" si="62"/>
        <v>82.943606482664862</v>
      </c>
      <c r="J597" s="53">
        <f t="shared" si="58"/>
        <v>-3.9085348955301031E-4</v>
      </c>
      <c r="K597" s="53">
        <f t="shared" si="59"/>
        <v>-1.727314867289998E-3</v>
      </c>
      <c r="L597" s="53">
        <f t="shared" si="60"/>
        <v>-2.5019182040967392E-3</v>
      </c>
      <c r="N597" s="19"/>
      <c r="O597" s="18"/>
    </row>
    <row r="598" spans="1:15" x14ac:dyDescent="0.25">
      <c r="A598" s="49">
        <v>41572</v>
      </c>
      <c r="B598" s="45">
        <v>3.2000000000000002E-3</v>
      </c>
      <c r="C598" s="45">
        <v>2.53E-2</v>
      </c>
      <c r="D598" s="45">
        <v>5.1900000000000002E-2</v>
      </c>
      <c r="E598" s="1"/>
      <c r="F598" s="83">
        <f t="shared" si="57"/>
        <v>105.3386284163883</v>
      </c>
      <c r="G598" s="83">
        <f t="shared" si="61"/>
        <v>104.12966516014848</v>
      </c>
      <c r="H598" s="83">
        <f t="shared" si="62"/>
        <v>83.082057901706236</v>
      </c>
      <c r="J598" s="53">
        <f t="shared" si="58"/>
        <v>1.9542162812704366E-4</v>
      </c>
      <c r="K598" s="53">
        <f t="shared" si="59"/>
        <v>0</v>
      </c>
      <c r="L598" s="53">
        <f t="shared" si="60"/>
        <v>1.6678319180172703E-3</v>
      </c>
      <c r="N598" s="19"/>
      <c r="O598" s="18"/>
    </row>
    <row r="599" spans="1:15" x14ac:dyDescent="0.25">
      <c r="A599" s="49">
        <v>41575</v>
      </c>
      <c r="B599" s="45">
        <v>3.2000000000000002E-3</v>
      </c>
      <c r="C599" s="45">
        <v>2.5399999999999999E-2</v>
      </c>
      <c r="D599" s="45">
        <v>5.2000000000000005E-2</v>
      </c>
      <c r="E599" s="1"/>
      <c r="F599" s="83">
        <f t="shared" si="57"/>
        <v>105.3386284163883</v>
      </c>
      <c r="G599" s="83">
        <f t="shared" si="61"/>
        <v>104.03978854520157</v>
      </c>
      <c r="H599" s="83">
        <f t="shared" si="62"/>
        <v>83.012798614328602</v>
      </c>
      <c r="J599" s="53">
        <f t="shared" si="58"/>
        <v>0</v>
      </c>
      <c r="K599" s="53">
        <f t="shared" si="59"/>
        <v>-8.6349480129418142E-4</v>
      </c>
      <c r="L599" s="53">
        <f t="shared" si="60"/>
        <v>-8.3397274117465517E-4</v>
      </c>
      <c r="N599" s="19"/>
      <c r="O599" s="18"/>
    </row>
    <row r="600" spans="1:15" x14ac:dyDescent="0.25">
      <c r="A600" s="49">
        <v>41576</v>
      </c>
      <c r="B600" s="45">
        <v>3.0999999999999999E-3</v>
      </c>
      <c r="C600" s="45">
        <v>2.53E-2</v>
      </c>
      <c r="D600" s="45">
        <v>5.2199999999999996E-2</v>
      </c>
      <c r="E600" s="1"/>
      <c r="F600" s="83">
        <f t="shared" si="57"/>
        <v>105.3592169523822</v>
      </c>
      <c r="G600" s="83">
        <f t="shared" si="61"/>
        <v>104.12966516014848</v>
      </c>
      <c r="H600" s="83">
        <f t="shared" si="62"/>
        <v>82.874481436640735</v>
      </c>
      <c r="J600" s="53">
        <f t="shared" si="58"/>
        <v>1.9543186142581868E-4</v>
      </c>
      <c r="K600" s="53">
        <f t="shared" si="59"/>
        <v>8.6349480129407788E-4</v>
      </c>
      <c r="L600" s="53">
        <f t="shared" si="60"/>
        <v>-1.6676047699291047E-3</v>
      </c>
      <c r="N600" s="19"/>
      <c r="O600" s="18"/>
    </row>
    <row r="601" spans="1:15" x14ac:dyDescent="0.25">
      <c r="A601" s="49">
        <v>41577</v>
      </c>
      <c r="B601" s="45">
        <v>3.3E-3</v>
      </c>
      <c r="C601" s="45">
        <v>2.5499999999999998E-2</v>
      </c>
      <c r="D601" s="45">
        <v>5.2300000000000006E-2</v>
      </c>
      <c r="E601" s="1"/>
      <c r="F601" s="83">
        <f t="shared" si="57"/>
        <v>105.31804498140819</v>
      </c>
      <c r="G601" s="83">
        <f t="shared" si="61"/>
        <v>103.95000077779353</v>
      </c>
      <c r="H601" s="83">
        <f t="shared" si="62"/>
        <v>82.805423406259465</v>
      </c>
      <c r="J601" s="53">
        <f t="shared" si="58"/>
        <v>-3.9085348955301031E-4</v>
      </c>
      <c r="K601" s="53">
        <f t="shared" si="59"/>
        <v>-1.7268811557674694E-3</v>
      </c>
      <c r="L601" s="53">
        <f t="shared" si="60"/>
        <v>-8.3363198990281265E-4</v>
      </c>
      <c r="N601" s="19"/>
      <c r="O601" s="18"/>
    </row>
    <row r="602" spans="1:15" x14ac:dyDescent="0.25">
      <c r="A602" s="49">
        <v>41578</v>
      </c>
      <c r="B602" s="45">
        <v>3.0999999999999999E-3</v>
      </c>
      <c r="C602" s="45">
        <v>2.5699999999999997E-2</v>
      </c>
      <c r="D602" s="45">
        <v>5.2199999999999996E-2</v>
      </c>
      <c r="E602" s="1"/>
      <c r="F602" s="83">
        <f t="shared" si="57"/>
        <v>105.3592169523822</v>
      </c>
      <c r="G602" s="83">
        <f t="shared" si="61"/>
        <v>103.77069140899869</v>
      </c>
      <c r="H602" s="83">
        <f t="shared" si="62"/>
        <v>82.874481436640735</v>
      </c>
      <c r="J602" s="53">
        <f t="shared" si="58"/>
        <v>3.9085348955303578E-4</v>
      </c>
      <c r="K602" s="53">
        <f t="shared" si="59"/>
        <v>-1.7264472927074849E-3</v>
      </c>
      <c r="L602" s="53">
        <f t="shared" si="60"/>
        <v>8.3363198990287792E-4</v>
      </c>
      <c r="N602" s="19"/>
      <c r="O602" s="18"/>
    </row>
    <row r="603" spans="1:15" x14ac:dyDescent="0.25">
      <c r="A603" s="49">
        <v>41579</v>
      </c>
      <c r="B603" s="45">
        <v>3.3E-3</v>
      </c>
      <c r="C603" s="45">
        <v>2.6499999999999999E-2</v>
      </c>
      <c r="D603" s="45">
        <v>5.2900000000000003E-2</v>
      </c>
      <c r="E603" s="1"/>
      <c r="F603" s="83">
        <f t="shared" si="57"/>
        <v>105.31804498140819</v>
      </c>
      <c r="G603" s="83">
        <f t="shared" si="61"/>
        <v>103.05698905186689</v>
      </c>
      <c r="H603" s="83">
        <f t="shared" si="62"/>
        <v>82.392478642358697</v>
      </c>
      <c r="J603" s="53">
        <f t="shared" si="58"/>
        <v>-3.9085348955301031E-4</v>
      </c>
      <c r="K603" s="53">
        <f t="shared" si="59"/>
        <v>-6.9014475078143112E-3</v>
      </c>
      <c r="L603" s="53">
        <f t="shared" si="60"/>
        <v>-5.8330371745497524E-3</v>
      </c>
      <c r="N603" s="19"/>
      <c r="O603" s="18"/>
    </row>
    <row r="604" spans="1:15" x14ac:dyDescent="0.25">
      <c r="A604" s="49">
        <v>41582</v>
      </c>
      <c r="B604" s="45">
        <v>3.2000000000000002E-3</v>
      </c>
      <c r="C604" s="45">
        <v>2.63E-2</v>
      </c>
      <c r="D604" s="45">
        <v>5.2900000000000003E-2</v>
      </c>
      <c r="E604" s="1"/>
      <c r="F604" s="83">
        <f t="shared" si="57"/>
        <v>105.3386284163883</v>
      </c>
      <c r="G604" s="83">
        <f t="shared" si="61"/>
        <v>103.23488587100178</v>
      </c>
      <c r="H604" s="83">
        <f t="shared" si="62"/>
        <v>82.392478642358697</v>
      </c>
      <c r="J604" s="53">
        <f t="shared" si="58"/>
        <v>1.9542162812704366E-4</v>
      </c>
      <c r="K604" s="53">
        <f t="shared" si="59"/>
        <v>1.7247103241407628E-3</v>
      </c>
      <c r="L604" s="53">
        <f t="shared" si="60"/>
        <v>0</v>
      </c>
      <c r="N604" s="19"/>
      <c r="O604" s="18"/>
    </row>
    <row r="605" spans="1:15" x14ac:dyDescent="0.25">
      <c r="A605" s="49">
        <v>41583</v>
      </c>
      <c r="B605" s="45">
        <v>3.2000000000000002E-3</v>
      </c>
      <c r="C605" s="45">
        <v>2.69E-2</v>
      </c>
      <c r="D605" s="45">
        <v>5.3499999999999999E-2</v>
      </c>
      <c r="E605" s="1"/>
      <c r="F605" s="83">
        <f t="shared" si="57"/>
        <v>105.3386284163883</v>
      </c>
      <c r="G605" s="83">
        <f t="shared" si="61"/>
        <v>102.70224847877434</v>
      </c>
      <c r="H605" s="83">
        <f t="shared" si="62"/>
        <v>81.981928888040827</v>
      </c>
      <c r="J605" s="53">
        <f t="shared" si="58"/>
        <v>0</v>
      </c>
      <c r="K605" s="53">
        <f t="shared" si="59"/>
        <v>-5.172826956220713E-3</v>
      </c>
      <c r="L605" s="53">
        <f t="shared" si="60"/>
        <v>-4.9953105741228016E-3</v>
      </c>
      <c r="N605" s="19"/>
      <c r="O605" s="18"/>
    </row>
    <row r="606" spans="1:15" x14ac:dyDescent="0.25">
      <c r="A606" s="49">
        <v>41584</v>
      </c>
      <c r="B606" s="45">
        <v>3.0000000000000001E-3</v>
      </c>
      <c r="C606" s="45">
        <v>2.6699999999999998E-2</v>
      </c>
      <c r="D606" s="45">
        <v>5.3699999999999998E-2</v>
      </c>
      <c r="E606" s="1"/>
      <c r="F606" s="83">
        <f t="shared" si="57"/>
        <v>105.37981059091356</v>
      </c>
      <c r="G606" s="83">
        <f t="shared" si="61"/>
        <v>102.87944350238067</v>
      </c>
      <c r="H606" s="83">
        <f t="shared" si="62"/>
        <v>81.845608608298932</v>
      </c>
      <c r="J606" s="53">
        <f t="shared" si="58"/>
        <v>3.9087395714953706E-4</v>
      </c>
      <c r="K606" s="53">
        <f t="shared" si="59"/>
        <v>1.7238409293991632E-3</v>
      </c>
      <c r="L606" s="53">
        <f t="shared" si="60"/>
        <v>-1.6641928858505072E-3</v>
      </c>
      <c r="N606" s="19"/>
      <c r="O606" s="18"/>
    </row>
    <row r="607" spans="1:15" x14ac:dyDescent="0.25">
      <c r="A607" s="49">
        <v>41585</v>
      </c>
      <c r="B607" s="45">
        <v>2.8999999999999998E-3</v>
      </c>
      <c r="C607" s="45">
        <v>2.63E-2</v>
      </c>
      <c r="D607" s="45">
        <v>5.33E-2</v>
      </c>
      <c r="E607" s="1"/>
      <c r="F607" s="83">
        <f t="shared" si="57"/>
        <v>105.40040933350366</v>
      </c>
      <c r="G607" s="83">
        <f t="shared" si="61"/>
        <v>103.23488587100178</v>
      </c>
      <c r="H607" s="83">
        <f t="shared" si="62"/>
        <v>82.118513618555838</v>
      </c>
      <c r="J607" s="53">
        <f t="shared" si="58"/>
        <v>1.9545233099254271E-4</v>
      </c>
      <c r="K607" s="53">
        <f t="shared" si="59"/>
        <v>3.4489860268214455E-3</v>
      </c>
      <c r="L607" s="53">
        <f t="shared" si="60"/>
        <v>3.3288411947644718E-3</v>
      </c>
      <c r="N607" s="19"/>
      <c r="O607" s="18"/>
    </row>
    <row r="608" spans="1:15" x14ac:dyDescent="0.25">
      <c r="A608" s="49">
        <v>41586</v>
      </c>
      <c r="B608" s="45">
        <v>3.2000000000000002E-3</v>
      </c>
      <c r="C608" s="45">
        <v>2.7699999999999999E-2</v>
      </c>
      <c r="D608" s="45">
        <v>5.4600000000000003E-2</v>
      </c>
      <c r="E608" s="1"/>
      <c r="F608" s="83">
        <f t="shared" ref="F608:F671" si="63">SUM(($D$4/B608)*(1-(1+(B608/2))^(-2*F$30)), 1/((1+B608/2)^(2*F$30)))*100</f>
        <v>105.3386284163883</v>
      </c>
      <c r="G608" s="83">
        <f t="shared" si="61"/>
        <v>101.99695882586259</v>
      </c>
      <c r="H608" s="83">
        <f t="shared" si="62"/>
        <v>81.235425180060815</v>
      </c>
      <c r="J608" s="53">
        <f t="shared" si="58"/>
        <v>-5.8632628814217253E-4</v>
      </c>
      <c r="K608" s="53">
        <f t="shared" si="59"/>
        <v>-1.20638399029597E-2</v>
      </c>
      <c r="L608" s="53">
        <f t="shared" si="60"/>
        <v>-1.0812069152270865E-2</v>
      </c>
      <c r="N608" s="19"/>
      <c r="O608" s="18"/>
    </row>
    <row r="609" spans="1:15" x14ac:dyDescent="0.25">
      <c r="A609" s="49">
        <v>41590</v>
      </c>
      <c r="B609" s="45">
        <v>3.4000000000000002E-3</v>
      </c>
      <c r="C609" s="45">
        <v>2.7999999999999997E-2</v>
      </c>
      <c r="D609" s="45">
        <v>5.4699999999999999E-2</v>
      </c>
      <c r="E609" s="1"/>
      <c r="F609" s="83">
        <f t="shared" si="63"/>
        <v>105.29746664592041</v>
      </c>
      <c r="G609" s="83">
        <f t="shared" si="61"/>
        <v>101.73390841937311</v>
      </c>
      <c r="H609" s="83">
        <f t="shared" si="62"/>
        <v>81.167954725380838</v>
      </c>
      <c r="J609" s="53">
        <f t="shared" si="58"/>
        <v>-3.908330239380147E-4</v>
      </c>
      <c r="K609" s="53">
        <f t="shared" si="59"/>
        <v>-2.5823338036546823E-3</v>
      </c>
      <c r="L609" s="53">
        <f t="shared" si="60"/>
        <v>-8.3089968448965058E-4</v>
      </c>
      <c r="N609" s="19"/>
      <c r="O609" s="18"/>
    </row>
    <row r="610" spans="1:15" x14ac:dyDescent="0.25">
      <c r="A610" s="49">
        <v>41591</v>
      </c>
      <c r="B610" s="45">
        <v>3.2000000000000002E-3</v>
      </c>
      <c r="C610" s="45">
        <v>2.75E-2</v>
      </c>
      <c r="D610" s="45">
        <v>5.4400000000000004E-2</v>
      </c>
      <c r="E610" s="1"/>
      <c r="F610" s="83">
        <f t="shared" si="63"/>
        <v>105.3386284163883</v>
      </c>
      <c r="G610" s="83">
        <f t="shared" si="61"/>
        <v>102.17275915045443</v>
      </c>
      <c r="H610" s="83">
        <f t="shared" si="62"/>
        <v>81.370562233591983</v>
      </c>
      <c r="J610" s="53">
        <f t="shared" si="58"/>
        <v>3.9083302393797713E-4</v>
      </c>
      <c r="K610" s="53">
        <f t="shared" si="59"/>
        <v>4.3044341207915922E-3</v>
      </c>
      <c r="L610" s="53">
        <f t="shared" si="60"/>
        <v>2.4930412426536178E-3</v>
      </c>
      <c r="N610" s="19"/>
      <c r="O610" s="18"/>
    </row>
    <row r="611" spans="1:15" x14ac:dyDescent="0.25">
      <c r="A611" s="49">
        <v>41592</v>
      </c>
      <c r="B611" s="45">
        <v>2.8999999999999998E-3</v>
      </c>
      <c r="C611" s="45">
        <v>2.69E-2</v>
      </c>
      <c r="D611" s="45">
        <v>5.4100000000000002E-2</v>
      </c>
      <c r="E611" s="1"/>
      <c r="F611" s="83">
        <f t="shared" si="63"/>
        <v>105.40040933350366</v>
      </c>
      <c r="G611" s="83">
        <f t="shared" si="61"/>
        <v>102.70224847877434</v>
      </c>
      <c r="H611" s="83">
        <f t="shared" si="62"/>
        <v>81.57375919797984</v>
      </c>
      <c r="J611" s="53">
        <f t="shared" si="58"/>
        <v>5.8632628814213696E-4</v>
      </c>
      <c r="K611" s="53">
        <f t="shared" si="59"/>
        <v>5.1689126296020167E-3</v>
      </c>
      <c r="L611" s="53">
        <f t="shared" si="60"/>
        <v>2.4940675186800668E-3</v>
      </c>
      <c r="N611" s="19"/>
      <c r="O611" s="18"/>
    </row>
    <row r="612" spans="1:15" x14ac:dyDescent="0.25">
      <c r="A612" s="49">
        <v>41593</v>
      </c>
      <c r="B612" s="45">
        <v>3.0999999999999999E-3</v>
      </c>
      <c r="C612" s="45">
        <v>2.7099999999999999E-2</v>
      </c>
      <c r="D612" s="45">
        <v>5.4100000000000002E-2</v>
      </c>
      <c r="E612" s="1"/>
      <c r="F612" s="83">
        <f t="shared" si="63"/>
        <v>105.3592169523822</v>
      </c>
      <c r="G612" s="83">
        <f t="shared" si="61"/>
        <v>102.52540323894119</v>
      </c>
      <c r="H612" s="83">
        <f t="shared" si="62"/>
        <v>81.57375919797984</v>
      </c>
      <c r="J612" s="53">
        <f t="shared" si="58"/>
        <v>-3.9089442671616655E-4</v>
      </c>
      <c r="K612" s="53">
        <f t="shared" si="59"/>
        <v>-1.7234060042500411E-3</v>
      </c>
      <c r="L612" s="53">
        <f t="shared" si="60"/>
        <v>0</v>
      </c>
      <c r="N612" s="19"/>
      <c r="O612" s="18"/>
    </row>
    <row r="613" spans="1:15" x14ac:dyDescent="0.25">
      <c r="A613" s="49">
        <v>41596</v>
      </c>
      <c r="B613" s="45">
        <v>3.0999999999999999E-3</v>
      </c>
      <c r="C613" s="45">
        <v>2.6699999999999998E-2</v>
      </c>
      <c r="D613" s="45">
        <v>5.33E-2</v>
      </c>
      <c r="E613" s="1"/>
      <c r="F613" s="83">
        <f t="shared" si="63"/>
        <v>105.3592169523822</v>
      </c>
      <c r="G613" s="83">
        <f t="shared" si="61"/>
        <v>102.87944350238067</v>
      </c>
      <c r="H613" s="83">
        <f t="shared" si="62"/>
        <v>82.118513618555838</v>
      </c>
      <c r="J613" s="53">
        <f t="shared" si="58"/>
        <v>0</v>
      </c>
      <c r="K613" s="53">
        <f t="shared" si="59"/>
        <v>3.4472469336492362E-3</v>
      </c>
      <c r="L613" s="53">
        <f t="shared" si="60"/>
        <v>6.6558600754268423E-3</v>
      </c>
      <c r="N613" s="19"/>
      <c r="O613" s="18"/>
    </row>
    <row r="614" spans="1:15" x14ac:dyDescent="0.25">
      <c r="A614" s="49">
        <v>41597</v>
      </c>
      <c r="B614" s="45">
        <v>2.8999999999999998E-3</v>
      </c>
      <c r="C614" s="45">
        <v>2.7099999999999999E-2</v>
      </c>
      <c r="D614" s="45">
        <v>5.3699999999999998E-2</v>
      </c>
      <c r="E614" s="1"/>
      <c r="F614" s="83">
        <f t="shared" si="63"/>
        <v>105.40040933350366</v>
      </c>
      <c r="G614" s="83">
        <f t="shared" si="61"/>
        <v>102.52540323894119</v>
      </c>
      <c r="H614" s="83">
        <f t="shared" si="62"/>
        <v>81.845608608298932</v>
      </c>
      <c r="J614" s="53">
        <f t="shared" si="58"/>
        <v>3.9089442671616097E-4</v>
      </c>
      <c r="K614" s="53">
        <f t="shared" si="59"/>
        <v>-3.4472469336492445E-3</v>
      </c>
      <c r="L614" s="53">
        <f t="shared" si="60"/>
        <v>-3.328841194764484E-3</v>
      </c>
      <c r="N614" s="19"/>
      <c r="O614" s="18"/>
    </row>
    <row r="615" spans="1:15" x14ac:dyDescent="0.25">
      <c r="A615" s="49">
        <v>41598</v>
      </c>
      <c r="B615" s="45">
        <v>2.8000000000000004E-3</v>
      </c>
      <c r="C615" s="45">
        <v>2.7999999999999997E-2</v>
      </c>
      <c r="D615" s="45">
        <v>5.4699999999999999E-2</v>
      </c>
      <c r="E615" s="1"/>
      <c r="F615" s="83">
        <f t="shared" si="63"/>
        <v>105.42101318167789</v>
      </c>
      <c r="G615" s="83">
        <f t="shared" si="61"/>
        <v>101.73390841937311</v>
      </c>
      <c r="H615" s="83">
        <f t="shared" si="62"/>
        <v>81.167954725380838</v>
      </c>
      <c r="J615" s="53">
        <f t="shared" ref="J615:J678" si="64">LN(F615/F614)</f>
        <v>1.9546256726692973E-4</v>
      </c>
      <c r="K615" s="53">
        <f t="shared" ref="K615:K678" si="65">LN(G615/G614)</f>
        <v>-7.7499407461436758E-3</v>
      </c>
      <c r="L615" s="53">
        <f t="shared" ref="L615:L678" si="66">LN(H615/H614)</f>
        <v>-8.3141276419961396E-3</v>
      </c>
      <c r="N615" s="19"/>
      <c r="O615" s="18"/>
    </row>
    <row r="616" spans="1:15" x14ac:dyDescent="0.25">
      <c r="A616" s="49">
        <v>41599</v>
      </c>
      <c r="B616" s="45">
        <v>2.8999999999999998E-3</v>
      </c>
      <c r="C616" s="45">
        <v>2.7900000000000001E-2</v>
      </c>
      <c r="D616" s="45">
        <v>5.4400000000000004E-2</v>
      </c>
      <c r="E616" s="1"/>
      <c r="F616" s="83">
        <f t="shared" si="63"/>
        <v>105.40040933350366</v>
      </c>
      <c r="G616" s="83">
        <f t="shared" si="61"/>
        <v>101.82150533315979</v>
      </c>
      <c r="H616" s="83">
        <f t="shared" si="62"/>
        <v>81.370562233591983</v>
      </c>
      <c r="J616" s="53">
        <f t="shared" si="64"/>
        <v>-1.9546256726680483E-4</v>
      </c>
      <c r="K616" s="53">
        <f t="shared" si="65"/>
        <v>8.6066901959655202E-4</v>
      </c>
      <c r="L616" s="53">
        <f t="shared" si="66"/>
        <v>2.4930412426536178E-3</v>
      </c>
      <c r="N616" s="19"/>
      <c r="O616" s="18"/>
    </row>
    <row r="617" spans="1:15" x14ac:dyDescent="0.25">
      <c r="A617" s="49">
        <v>41600</v>
      </c>
      <c r="B617" s="45">
        <v>3.0999999999999999E-3</v>
      </c>
      <c r="C617" s="45">
        <v>2.75E-2</v>
      </c>
      <c r="D617" s="45">
        <v>5.4000000000000006E-2</v>
      </c>
      <c r="E617" s="1"/>
      <c r="F617" s="83">
        <f t="shared" si="63"/>
        <v>105.3592169523822</v>
      </c>
      <c r="G617" s="83">
        <f t="shared" si="61"/>
        <v>102.17275915045443</v>
      </c>
      <c r="H617" s="83">
        <f t="shared" si="62"/>
        <v>81.641622828703774</v>
      </c>
      <c r="J617" s="53">
        <f t="shared" si="64"/>
        <v>-3.9089442671616655E-4</v>
      </c>
      <c r="K617" s="53">
        <f t="shared" si="65"/>
        <v>3.4437651011950724E-3</v>
      </c>
      <c r="L617" s="53">
        <f t="shared" si="66"/>
        <v>3.3256513288830369E-3</v>
      </c>
      <c r="N617" s="19"/>
      <c r="O617" s="18"/>
    </row>
    <row r="618" spans="1:15" x14ac:dyDescent="0.25">
      <c r="A618" s="49">
        <v>41603</v>
      </c>
      <c r="B618" s="45">
        <v>3.0000000000000001E-3</v>
      </c>
      <c r="C618" s="45">
        <v>2.7400000000000001E-2</v>
      </c>
      <c r="D618" s="45">
        <v>5.3899999999999997E-2</v>
      </c>
      <c r="E618" s="1"/>
      <c r="F618" s="83">
        <f t="shared" si="63"/>
        <v>105.37981059091356</v>
      </c>
      <c r="G618" s="83">
        <f t="shared" si="61"/>
        <v>102.26078960448741</v>
      </c>
      <c r="H618" s="83">
        <f t="shared" si="62"/>
        <v>81.709552228238124</v>
      </c>
      <c r="J618" s="53">
        <f t="shared" si="64"/>
        <v>1.9544209572371643E-4</v>
      </c>
      <c r="K618" s="53">
        <f t="shared" si="65"/>
        <v>8.6121343595558695E-4</v>
      </c>
      <c r="L618" s="53">
        <f t="shared" si="66"/>
        <v>8.3169776313327939E-4</v>
      </c>
      <c r="N618" s="19"/>
      <c r="O618" s="18"/>
    </row>
    <row r="619" spans="1:15" x14ac:dyDescent="0.25">
      <c r="A619" s="49">
        <v>41604</v>
      </c>
      <c r="B619" s="45">
        <v>2.8999999999999998E-3</v>
      </c>
      <c r="C619" s="45">
        <v>2.7099999999999999E-2</v>
      </c>
      <c r="D619" s="45">
        <v>5.3399999999999996E-2</v>
      </c>
      <c r="E619" s="1"/>
      <c r="F619" s="83">
        <f t="shared" si="63"/>
        <v>105.40040933350366</v>
      </c>
      <c r="G619" s="83">
        <f t="shared" si="61"/>
        <v>102.52540323894119</v>
      </c>
      <c r="H619" s="83">
        <f t="shared" si="62"/>
        <v>82.050188162460984</v>
      </c>
      <c r="J619" s="53">
        <f t="shared" si="64"/>
        <v>1.9545233099254271E-4</v>
      </c>
      <c r="K619" s="53">
        <f t="shared" si="65"/>
        <v>2.5842931893964279E-3</v>
      </c>
      <c r="L619" s="53">
        <f t="shared" si="66"/>
        <v>4.1601974294668614E-3</v>
      </c>
      <c r="N619" s="19"/>
      <c r="O619" s="18"/>
    </row>
    <row r="620" spans="1:15" x14ac:dyDescent="0.25">
      <c r="A620" s="49">
        <v>41605</v>
      </c>
      <c r="B620" s="45">
        <v>2.8000000000000004E-3</v>
      </c>
      <c r="C620" s="45">
        <v>2.7400000000000001E-2</v>
      </c>
      <c r="D620" s="45">
        <v>5.3699999999999998E-2</v>
      </c>
      <c r="E620" s="1"/>
      <c r="F620" s="83">
        <f t="shared" si="63"/>
        <v>105.42101318167789</v>
      </c>
      <c r="G620" s="83">
        <f t="shared" si="61"/>
        <v>102.26078960448741</v>
      </c>
      <c r="H620" s="83">
        <f t="shared" si="62"/>
        <v>81.845608608298932</v>
      </c>
      <c r="J620" s="53">
        <f t="shared" si="64"/>
        <v>1.9546256726692973E-4</v>
      </c>
      <c r="K620" s="53">
        <f t="shared" si="65"/>
        <v>-2.5842931893964405E-3</v>
      </c>
      <c r="L620" s="53">
        <f t="shared" si="66"/>
        <v>-2.4964601221410085E-3</v>
      </c>
      <c r="N620" s="19"/>
      <c r="O620" s="18"/>
    </row>
    <row r="621" spans="1:15" x14ac:dyDescent="0.25">
      <c r="A621" s="49">
        <v>41607</v>
      </c>
      <c r="B621" s="45">
        <v>2.8000000000000004E-3</v>
      </c>
      <c r="C621" s="45">
        <v>2.75E-2</v>
      </c>
      <c r="D621" s="45">
        <v>5.3600000000000002E-2</v>
      </c>
      <c r="E621" s="1"/>
      <c r="F621" s="83">
        <f t="shared" si="63"/>
        <v>105.42101318167789</v>
      </c>
      <c r="G621" s="83">
        <f t="shared" si="61"/>
        <v>102.17275915045443</v>
      </c>
      <c r="H621" s="83">
        <f t="shared" si="62"/>
        <v>81.913735726294973</v>
      </c>
      <c r="J621" s="53">
        <f t="shared" si="64"/>
        <v>0</v>
      </c>
      <c r="K621" s="53">
        <f t="shared" si="65"/>
        <v>-8.6121343595562945E-4</v>
      </c>
      <c r="L621" s="53">
        <f t="shared" si="66"/>
        <v>8.3203950532632562E-4</v>
      </c>
      <c r="N621" s="19"/>
      <c r="O621" s="18"/>
    </row>
    <row r="622" spans="1:15" x14ac:dyDescent="0.25">
      <c r="A622" s="49">
        <v>41610</v>
      </c>
      <c r="B622" s="45">
        <v>3.0000000000000001E-3</v>
      </c>
      <c r="C622" s="45">
        <v>2.81E-2</v>
      </c>
      <c r="D622" s="45">
        <v>5.4100000000000002E-2</v>
      </c>
      <c r="E622" s="1"/>
      <c r="F622" s="83">
        <f t="shared" si="63"/>
        <v>105.37981059091356</v>
      </c>
      <c r="G622" s="83">
        <f t="shared" si="61"/>
        <v>101.64639793849126</v>
      </c>
      <c r="H622" s="83">
        <f t="shared" si="62"/>
        <v>81.57375919797984</v>
      </c>
      <c r="J622" s="53">
        <f t="shared" si="64"/>
        <v>-3.9091489825932946E-4</v>
      </c>
      <c r="K622" s="53">
        <f t="shared" si="65"/>
        <v>-5.1649942000792926E-3</v>
      </c>
      <c r="L622" s="53">
        <f t="shared" si="66"/>
        <v>-4.1590583859886891E-3</v>
      </c>
      <c r="N622" s="19"/>
      <c r="O622" s="18"/>
    </row>
    <row r="623" spans="1:15" x14ac:dyDescent="0.25">
      <c r="A623" s="49">
        <v>41611</v>
      </c>
      <c r="B623" s="45">
        <v>2.8000000000000004E-3</v>
      </c>
      <c r="C623" s="45">
        <v>2.7900000000000001E-2</v>
      </c>
      <c r="D623" s="45">
        <v>5.3899999999999997E-2</v>
      </c>
      <c r="E623" s="1"/>
      <c r="F623" s="83">
        <f t="shared" si="63"/>
        <v>105.42101318167789</v>
      </c>
      <c r="G623" s="83">
        <f t="shared" ref="G623:G686" si="67">SUM(($D$4/C623)*(1-(1+(C623/2))^(-2*G$30)), 1/((1+C623/2)^(2*G$30)))*100</f>
        <v>101.82150533315979</v>
      </c>
      <c r="H623" s="83">
        <f t="shared" ref="H623:H686" si="68">SUM(($D$4/D623)*(1-(1+(D623/2))^(-2*H$30)), 1/((1+D623/2)^(2*H$30)))*100</f>
        <v>81.709552228238124</v>
      </c>
      <c r="J623" s="53">
        <f t="shared" si="64"/>
        <v>3.909148982593442E-4</v>
      </c>
      <c r="K623" s="53">
        <f t="shared" si="65"/>
        <v>1.7212290988842032E-3</v>
      </c>
      <c r="L623" s="53">
        <f t="shared" si="66"/>
        <v>1.663281573336467E-3</v>
      </c>
      <c r="N623" s="19"/>
      <c r="O623" s="18"/>
    </row>
    <row r="624" spans="1:15" x14ac:dyDescent="0.25">
      <c r="A624" s="49">
        <v>41612</v>
      </c>
      <c r="B624" s="45">
        <v>3.0000000000000001E-3</v>
      </c>
      <c r="C624" s="45">
        <v>2.8399999999999998E-2</v>
      </c>
      <c r="D624" s="45">
        <v>5.4600000000000003E-2</v>
      </c>
      <c r="E624" s="1"/>
      <c r="F624" s="83">
        <f t="shared" si="63"/>
        <v>105.37981059091356</v>
      </c>
      <c r="G624" s="83">
        <f t="shared" si="67"/>
        <v>101.38438417902769</v>
      </c>
      <c r="H624" s="83">
        <f t="shared" si="68"/>
        <v>81.235425180060815</v>
      </c>
      <c r="J624" s="53">
        <f t="shared" si="64"/>
        <v>-3.9091489825932946E-4</v>
      </c>
      <c r="K624" s="53">
        <f t="shared" si="65"/>
        <v>-4.3022555046888693E-3</v>
      </c>
      <c r="L624" s="53">
        <f t="shared" si="66"/>
        <v>-5.8194906501804651E-3</v>
      </c>
      <c r="N624" s="19"/>
      <c r="O624" s="18"/>
    </row>
    <row r="625" spans="1:15" x14ac:dyDescent="0.25">
      <c r="A625" s="49">
        <v>41613</v>
      </c>
      <c r="B625" s="45">
        <v>3.0000000000000001E-3</v>
      </c>
      <c r="C625" s="45">
        <v>2.8799999999999999E-2</v>
      </c>
      <c r="D625" s="45">
        <v>5.4699999999999999E-2</v>
      </c>
      <c r="E625" s="1"/>
      <c r="F625" s="83">
        <f t="shared" si="63"/>
        <v>105.37981059091356</v>
      </c>
      <c r="G625" s="83">
        <f t="shared" si="67"/>
        <v>101.0362370225474</v>
      </c>
      <c r="H625" s="83">
        <f t="shared" si="68"/>
        <v>81.167954725380838</v>
      </c>
      <c r="J625" s="53">
        <f t="shared" si="64"/>
        <v>0</v>
      </c>
      <c r="K625" s="53">
        <f t="shared" si="65"/>
        <v>-3.4398422226118827E-3</v>
      </c>
      <c r="L625" s="53">
        <f t="shared" si="66"/>
        <v>-8.3089968448965058E-4</v>
      </c>
      <c r="N625" s="19"/>
      <c r="O625" s="18"/>
    </row>
    <row r="626" spans="1:15" x14ac:dyDescent="0.25">
      <c r="A626" s="49">
        <v>41614</v>
      </c>
      <c r="B626" s="45">
        <v>3.0000000000000001E-3</v>
      </c>
      <c r="C626" s="45">
        <v>2.8799999999999999E-2</v>
      </c>
      <c r="D626" s="45">
        <v>5.4600000000000003E-2</v>
      </c>
      <c r="E626" s="1"/>
      <c r="F626" s="83">
        <f t="shared" si="63"/>
        <v>105.37981059091356</v>
      </c>
      <c r="G626" s="83">
        <f t="shared" si="67"/>
        <v>101.0362370225474</v>
      </c>
      <c r="H626" s="83">
        <f t="shared" si="68"/>
        <v>81.235425180060815</v>
      </c>
      <c r="J626" s="53">
        <f t="shared" si="64"/>
        <v>0</v>
      </c>
      <c r="K626" s="53">
        <f t="shared" si="65"/>
        <v>0</v>
      </c>
      <c r="L626" s="53">
        <f t="shared" si="66"/>
        <v>8.3089968448973178E-4</v>
      </c>
      <c r="N626" s="19"/>
      <c r="O626" s="18"/>
    </row>
    <row r="627" spans="1:15" x14ac:dyDescent="0.25">
      <c r="A627" s="49">
        <v>41617</v>
      </c>
      <c r="B627" s="45">
        <v>3.0000000000000001E-3</v>
      </c>
      <c r="C627" s="45">
        <v>2.86E-2</v>
      </c>
      <c r="D627" s="45">
        <v>5.4299999999999994E-2</v>
      </c>
      <c r="E627" s="1"/>
      <c r="F627" s="83">
        <f t="shared" si="63"/>
        <v>105.37981059091356</v>
      </c>
      <c r="G627" s="83">
        <f t="shared" si="67"/>
        <v>101.21013882957585</v>
      </c>
      <c r="H627" s="83">
        <f t="shared" si="68"/>
        <v>81.43822896885645</v>
      </c>
      <c r="J627" s="53">
        <f t="shared" si="64"/>
        <v>0</v>
      </c>
      <c r="K627" s="53">
        <f t="shared" si="65"/>
        <v>1.7197030023755951E-3</v>
      </c>
      <c r="L627" s="53">
        <f t="shared" si="66"/>
        <v>2.4933833929687882E-3</v>
      </c>
      <c r="N627" s="19"/>
      <c r="O627" s="18"/>
    </row>
    <row r="628" spans="1:15" x14ac:dyDescent="0.25">
      <c r="A628" s="49">
        <v>41618</v>
      </c>
      <c r="B628" s="45">
        <v>3.0000000000000001E-3</v>
      </c>
      <c r="C628" s="45">
        <v>2.81E-2</v>
      </c>
      <c r="D628" s="45">
        <v>5.3699999999999998E-2</v>
      </c>
      <c r="E628" s="1"/>
      <c r="F628" s="83">
        <f t="shared" si="63"/>
        <v>105.37981059091356</v>
      </c>
      <c r="G628" s="83">
        <f t="shared" si="67"/>
        <v>101.64639793849126</v>
      </c>
      <c r="H628" s="83">
        <f t="shared" si="68"/>
        <v>81.845608608298932</v>
      </c>
      <c r="J628" s="53">
        <f t="shared" si="64"/>
        <v>0</v>
      </c>
      <c r="K628" s="53">
        <f t="shared" si="65"/>
        <v>4.3011656260409301E-3</v>
      </c>
      <c r="L628" s="53">
        <f t="shared" si="66"/>
        <v>4.9898445645378108E-3</v>
      </c>
      <c r="N628" s="19"/>
      <c r="O628" s="18"/>
    </row>
    <row r="629" spans="1:15" x14ac:dyDescent="0.25">
      <c r="A629" s="49">
        <v>41619</v>
      </c>
      <c r="B629" s="45">
        <v>3.0999999999999999E-3</v>
      </c>
      <c r="C629" s="45">
        <v>2.86E-2</v>
      </c>
      <c r="D629" s="45">
        <v>5.4100000000000002E-2</v>
      </c>
      <c r="E629" s="1"/>
      <c r="F629" s="83">
        <f t="shared" si="63"/>
        <v>105.3592169523822</v>
      </c>
      <c r="G629" s="83">
        <f t="shared" si="67"/>
        <v>101.21013882957585</v>
      </c>
      <c r="H629" s="83">
        <f t="shared" si="68"/>
        <v>81.57375919797984</v>
      </c>
      <c r="J629" s="53">
        <f t="shared" si="64"/>
        <v>-1.9544209572365734E-4</v>
      </c>
      <c r="K629" s="53">
        <f t="shared" si="65"/>
        <v>-4.3011656260409821E-3</v>
      </c>
      <c r="L629" s="53">
        <f t="shared" si="66"/>
        <v>-3.3270188806625092E-3</v>
      </c>
      <c r="N629" s="19"/>
      <c r="O629" s="18"/>
    </row>
    <row r="630" spans="1:15" x14ac:dyDescent="0.25">
      <c r="A630" s="49">
        <v>41620</v>
      </c>
      <c r="B630" s="45">
        <v>3.4000000000000002E-3</v>
      </c>
      <c r="C630" s="45">
        <v>2.8900000000000002E-2</v>
      </c>
      <c r="D630" s="45">
        <v>5.4199999999999998E-2</v>
      </c>
      <c r="E630" s="1"/>
      <c r="F630" s="83">
        <f t="shared" si="63"/>
        <v>105.29746664592041</v>
      </c>
      <c r="G630" s="83">
        <f t="shared" si="67"/>
        <v>100.94941472034411</v>
      </c>
      <c r="H630" s="83">
        <f t="shared" si="68"/>
        <v>81.50596126752086</v>
      </c>
      <c r="J630" s="53">
        <f t="shared" si="64"/>
        <v>-5.8626488536389523E-4</v>
      </c>
      <c r="K630" s="53">
        <f t="shared" si="65"/>
        <v>-2.5793908742752308E-3</v>
      </c>
      <c r="L630" s="53">
        <f t="shared" si="66"/>
        <v>-8.3146983783654422E-4</v>
      </c>
      <c r="N630" s="19"/>
      <c r="O630" s="18"/>
    </row>
    <row r="631" spans="1:15" x14ac:dyDescent="0.25">
      <c r="A631" s="49">
        <v>41621</v>
      </c>
      <c r="B631" s="45">
        <v>3.4000000000000002E-3</v>
      </c>
      <c r="C631" s="45">
        <v>2.8799999999999999E-2</v>
      </c>
      <c r="D631" s="45">
        <v>5.3800000000000001E-2</v>
      </c>
      <c r="E631" s="1"/>
      <c r="F631" s="83">
        <f t="shared" si="63"/>
        <v>105.29746664592041</v>
      </c>
      <c r="G631" s="83">
        <f t="shared" si="67"/>
        <v>101.0362370225474</v>
      </c>
      <c r="H631" s="83">
        <f t="shared" si="68"/>
        <v>81.777547465204236</v>
      </c>
      <c r="J631" s="53">
        <f t="shared" si="64"/>
        <v>0</v>
      </c>
      <c r="K631" s="53">
        <f t="shared" si="65"/>
        <v>8.5968787189959412E-4</v>
      </c>
      <c r="L631" s="53">
        <f t="shared" si="66"/>
        <v>3.3265631078043699E-3</v>
      </c>
      <c r="N631" s="19"/>
      <c r="O631" s="18"/>
    </row>
    <row r="632" spans="1:15" x14ac:dyDescent="0.25">
      <c r="A632" s="49">
        <v>41624</v>
      </c>
      <c r="B632" s="45">
        <v>3.4000000000000002E-3</v>
      </c>
      <c r="C632" s="45">
        <v>2.8900000000000002E-2</v>
      </c>
      <c r="D632" s="45">
        <v>5.3899999999999997E-2</v>
      </c>
      <c r="E632" s="1"/>
      <c r="F632" s="83">
        <f t="shared" si="63"/>
        <v>105.29746664592041</v>
      </c>
      <c r="G632" s="83">
        <f t="shared" si="67"/>
        <v>100.94941472034411</v>
      </c>
      <c r="H632" s="83">
        <f t="shared" si="68"/>
        <v>81.709552228238124</v>
      </c>
      <c r="J632" s="53">
        <f t="shared" si="64"/>
        <v>0</v>
      </c>
      <c r="K632" s="53">
        <f t="shared" si="65"/>
        <v>-8.5968787189963001E-4</v>
      </c>
      <c r="L632" s="53">
        <f t="shared" si="66"/>
        <v>-8.3181169663133195E-4</v>
      </c>
      <c r="N632" s="19"/>
      <c r="O632" s="18"/>
    </row>
    <row r="633" spans="1:15" x14ac:dyDescent="0.25">
      <c r="A633" s="49">
        <v>41625</v>
      </c>
      <c r="B633" s="45">
        <v>3.4000000000000002E-3</v>
      </c>
      <c r="C633" s="45">
        <v>2.8500000000000001E-2</v>
      </c>
      <c r="D633" s="45">
        <v>5.3499999999999999E-2</v>
      </c>
      <c r="E633" s="1"/>
      <c r="F633" s="83">
        <f t="shared" si="63"/>
        <v>105.29746664592041</v>
      </c>
      <c r="G633" s="83">
        <f t="shared" si="67"/>
        <v>101.29721851602854</v>
      </c>
      <c r="H633" s="83">
        <f t="shared" si="68"/>
        <v>81.981928888040827</v>
      </c>
      <c r="J633" s="53">
        <f t="shared" si="64"/>
        <v>0</v>
      </c>
      <c r="K633" s="53">
        <f t="shared" si="65"/>
        <v>3.4394059666777582E-3</v>
      </c>
      <c r="L633" s="53">
        <f t="shared" si="66"/>
        <v>3.3279301931766329E-3</v>
      </c>
      <c r="N633" s="19"/>
      <c r="O633" s="18"/>
    </row>
    <row r="634" spans="1:15" x14ac:dyDescent="0.25">
      <c r="A634" s="49">
        <v>41626</v>
      </c>
      <c r="B634" s="45">
        <v>3.2000000000000002E-3</v>
      </c>
      <c r="C634" s="45">
        <v>2.8900000000000002E-2</v>
      </c>
      <c r="D634" s="45">
        <v>5.3899999999999997E-2</v>
      </c>
      <c r="E634" s="1"/>
      <c r="F634" s="83">
        <f t="shared" si="63"/>
        <v>105.3386284163883</v>
      </c>
      <c r="G634" s="83">
        <f t="shared" si="67"/>
        <v>100.94941472034411</v>
      </c>
      <c r="H634" s="83">
        <f t="shared" si="68"/>
        <v>81.709552228238124</v>
      </c>
      <c r="J634" s="53">
        <f t="shared" si="64"/>
        <v>3.9083302393797713E-4</v>
      </c>
      <c r="K634" s="53">
        <f t="shared" si="65"/>
        <v>-3.4394059666777647E-3</v>
      </c>
      <c r="L634" s="53">
        <f t="shared" si="66"/>
        <v>-3.3279301931765071E-3</v>
      </c>
      <c r="N634" s="19"/>
      <c r="O634" s="18"/>
    </row>
    <row r="635" spans="1:15" x14ac:dyDescent="0.25">
      <c r="A635" s="49">
        <v>41627</v>
      </c>
      <c r="B635" s="45">
        <v>3.4999999999999996E-3</v>
      </c>
      <c r="C635" s="45">
        <v>2.9399999999999999E-2</v>
      </c>
      <c r="D635" s="45">
        <v>5.3600000000000002E-2</v>
      </c>
      <c r="E635" s="1"/>
      <c r="F635" s="83">
        <f t="shared" si="63"/>
        <v>105.27689340840291</v>
      </c>
      <c r="G635" s="83">
        <f t="shared" si="67"/>
        <v>100.51658559900494</v>
      </c>
      <c r="H635" s="83">
        <f t="shared" si="68"/>
        <v>81.913735726294973</v>
      </c>
      <c r="J635" s="53">
        <f t="shared" si="64"/>
        <v>-5.8623418842594318E-4</v>
      </c>
      <c r="K635" s="53">
        <f t="shared" si="65"/>
        <v>-4.2968023048938859E-3</v>
      </c>
      <c r="L635" s="53">
        <f t="shared" si="66"/>
        <v>2.4957768126522778E-3</v>
      </c>
      <c r="N635" s="19"/>
      <c r="O635" s="18"/>
    </row>
    <row r="636" spans="1:15" x14ac:dyDescent="0.25">
      <c r="A636" s="49">
        <v>41628</v>
      </c>
      <c r="B636" s="45">
        <v>3.7000000000000002E-3</v>
      </c>
      <c r="C636" s="45">
        <v>2.8900000000000002E-2</v>
      </c>
      <c r="D636" s="45">
        <v>5.2699999999999997E-2</v>
      </c>
      <c r="E636" s="1"/>
      <c r="F636" s="83">
        <f t="shared" si="63"/>
        <v>105.23576222119702</v>
      </c>
      <c r="G636" s="83">
        <f t="shared" si="67"/>
        <v>100.94941472034411</v>
      </c>
      <c r="H636" s="83">
        <f t="shared" si="68"/>
        <v>82.529860043924074</v>
      </c>
      <c r="J636" s="53">
        <f t="shared" si="64"/>
        <v>-3.9077163894280745E-4</v>
      </c>
      <c r="K636" s="53">
        <f t="shared" si="65"/>
        <v>4.2968023048937836E-3</v>
      </c>
      <c r="L636" s="53">
        <f t="shared" si="66"/>
        <v>7.4934776000518573E-3</v>
      </c>
      <c r="N636" s="19"/>
      <c r="O636" s="18"/>
    </row>
    <row r="637" spans="1:15" x14ac:dyDescent="0.25">
      <c r="A637" s="49">
        <v>41631</v>
      </c>
      <c r="B637" s="45">
        <v>3.8E-3</v>
      </c>
      <c r="C637" s="45">
        <v>2.9399999999999999E-2</v>
      </c>
      <c r="D637" s="45">
        <v>5.2900000000000003E-2</v>
      </c>
      <c r="E637" s="1"/>
      <c r="F637" s="83">
        <f t="shared" si="63"/>
        <v>105.21520426846824</v>
      </c>
      <c r="G637" s="83">
        <f t="shared" si="67"/>
        <v>100.51658559900494</v>
      </c>
      <c r="H637" s="83">
        <f t="shared" si="68"/>
        <v>82.392478642358697</v>
      </c>
      <c r="J637" s="53">
        <f t="shared" si="64"/>
        <v>-1.9537047643047487E-4</v>
      </c>
      <c r="K637" s="53">
        <f t="shared" si="65"/>
        <v>-4.2968023048938859E-3</v>
      </c>
      <c r="L637" s="53">
        <f t="shared" si="66"/>
        <v>-1.666013645404868E-3</v>
      </c>
      <c r="N637" s="19"/>
      <c r="O637" s="18"/>
    </row>
    <row r="638" spans="1:15" x14ac:dyDescent="0.25">
      <c r="A638" s="49">
        <v>41632</v>
      </c>
      <c r="B638" s="45">
        <v>3.8E-3</v>
      </c>
      <c r="C638" s="45">
        <v>2.9900000000000003E-2</v>
      </c>
      <c r="D638" s="45">
        <v>5.3499999999999999E-2</v>
      </c>
      <c r="E638" s="1"/>
      <c r="F638" s="83">
        <f t="shared" si="63"/>
        <v>105.21520426846824</v>
      </c>
      <c r="G638" s="83">
        <f t="shared" si="67"/>
        <v>100.08588552017707</v>
      </c>
      <c r="H638" s="83">
        <f t="shared" si="68"/>
        <v>81.981928888040827</v>
      </c>
      <c r="J638" s="53">
        <f t="shared" si="64"/>
        <v>0</v>
      </c>
      <c r="K638" s="53">
        <f t="shared" si="65"/>
        <v>-4.294072134139698E-3</v>
      </c>
      <c r="L638" s="53">
        <f t="shared" si="66"/>
        <v>-4.9953105741228016E-3</v>
      </c>
      <c r="N638" s="19"/>
      <c r="O638" s="18"/>
    </row>
    <row r="639" spans="1:15" x14ac:dyDescent="0.25">
      <c r="A639" s="49">
        <v>41634</v>
      </c>
      <c r="B639" s="45">
        <v>4.1999999999999997E-3</v>
      </c>
      <c r="C639" s="45">
        <v>0.03</v>
      </c>
      <c r="D639" s="45">
        <v>5.3699999999999998E-2</v>
      </c>
      <c r="E639" s="1"/>
      <c r="F639" s="83">
        <f t="shared" si="63"/>
        <v>105.13302336126644</v>
      </c>
      <c r="G639" s="83">
        <f t="shared" si="67"/>
        <v>100</v>
      </c>
      <c r="H639" s="83">
        <f t="shared" si="68"/>
        <v>81.845608608298932</v>
      </c>
      <c r="J639" s="53">
        <f t="shared" si="64"/>
        <v>-7.8137964183644794E-4</v>
      </c>
      <c r="K639" s="53">
        <f t="shared" si="65"/>
        <v>-8.5848659667912819E-4</v>
      </c>
      <c r="L639" s="53">
        <f t="shared" si="66"/>
        <v>-1.6641928858505072E-3</v>
      </c>
      <c r="N639" s="19"/>
      <c r="O639" s="18"/>
    </row>
    <row r="640" spans="1:15" x14ac:dyDescent="0.25">
      <c r="A640" s="49">
        <v>41635</v>
      </c>
      <c r="B640" s="45">
        <v>4.0000000000000001E-3</v>
      </c>
      <c r="C640" s="45">
        <v>3.0200000000000001E-2</v>
      </c>
      <c r="D640" s="45">
        <v>5.3899999999999997E-2</v>
      </c>
      <c r="E640" s="1"/>
      <c r="F640" s="83">
        <f t="shared" si="63"/>
        <v>105.17410363716124</v>
      </c>
      <c r="G640" s="83">
        <f t="shared" si="67"/>
        <v>99.828482738196683</v>
      </c>
      <c r="H640" s="83">
        <f t="shared" si="68"/>
        <v>81.709552228238124</v>
      </c>
      <c r="J640" s="53">
        <f t="shared" si="64"/>
        <v>3.9066937011218413E-4</v>
      </c>
      <c r="K640" s="53">
        <f t="shared" si="65"/>
        <v>-1.7166452106625331E-3</v>
      </c>
      <c r="L640" s="53">
        <f t="shared" si="66"/>
        <v>-1.6637373073259672E-3</v>
      </c>
      <c r="N640" s="19"/>
      <c r="O640" s="18"/>
    </row>
    <row r="641" spans="1:15" x14ac:dyDescent="0.25">
      <c r="A641" s="49">
        <v>41638</v>
      </c>
      <c r="B641" s="45">
        <v>3.9000000000000003E-3</v>
      </c>
      <c r="C641" s="45">
        <v>2.9900000000000003E-2</v>
      </c>
      <c r="D641" s="45">
        <v>5.3399999999999996E-2</v>
      </c>
      <c r="E641" s="1"/>
      <c r="F641" s="83">
        <f t="shared" si="63"/>
        <v>105.1946514076289</v>
      </c>
      <c r="G641" s="83">
        <f t="shared" si="67"/>
        <v>100.08588552017707</v>
      </c>
      <c r="H641" s="83">
        <f t="shared" si="68"/>
        <v>82.050188162460984</v>
      </c>
      <c r="J641" s="53">
        <f t="shared" si="64"/>
        <v>1.9535002266495783E-4</v>
      </c>
      <c r="K641" s="53">
        <f t="shared" si="65"/>
        <v>2.5751318073417178E-3</v>
      </c>
      <c r="L641" s="53">
        <f t="shared" si="66"/>
        <v>4.1601974294668614E-3</v>
      </c>
      <c r="N641" s="19"/>
      <c r="O641" s="18"/>
    </row>
    <row r="642" spans="1:15" x14ac:dyDescent="0.25">
      <c r="A642" s="49">
        <v>41639</v>
      </c>
      <c r="B642" s="45">
        <v>3.8E-3</v>
      </c>
      <c r="C642" s="45">
        <v>3.04E-2</v>
      </c>
      <c r="D642" s="45">
        <v>5.3699999999999998E-2</v>
      </c>
      <c r="E642" s="1"/>
      <c r="F642" s="83">
        <f t="shared" si="63"/>
        <v>105.21520426846824</v>
      </c>
      <c r="G642" s="83">
        <f t="shared" si="67"/>
        <v>99.657303251929193</v>
      </c>
      <c r="H642" s="83">
        <f t="shared" si="68"/>
        <v>81.845608608298932</v>
      </c>
      <c r="J642" s="53">
        <f t="shared" si="64"/>
        <v>1.9536024905933934E-4</v>
      </c>
      <c r="K642" s="53">
        <f t="shared" si="65"/>
        <v>-4.2913395805764705E-3</v>
      </c>
      <c r="L642" s="53">
        <f t="shared" si="66"/>
        <v>-2.4964601221410085E-3</v>
      </c>
      <c r="N642" s="19"/>
      <c r="O642" s="18"/>
    </row>
    <row r="643" spans="1:15" x14ac:dyDescent="0.25">
      <c r="A643" s="49">
        <v>41641</v>
      </c>
      <c r="B643" s="45">
        <v>3.9000000000000003E-3</v>
      </c>
      <c r="C643" s="45">
        <v>0.03</v>
      </c>
      <c r="D643" s="45">
        <v>5.3399999999999996E-2</v>
      </c>
      <c r="E643" s="1"/>
      <c r="F643" s="83">
        <f t="shared" si="63"/>
        <v>105.1946514076289</v>
      </c>
      <c r="G643" s="83">
        <f t="shared" si="67"/>
        <v>100</v>
      </c>
      <c r="H643" s="83">
        <f t="shared" si="68"/>
        <v>82.050188162460984</v>
      </c>
      <c r="J643" s="53">
        <f t="shared" si="64"/>
        <v>-1.9536024905938114E-4</v>
      </c>
      <c r="K643" s="53">
        <f t="shared" si="65"/>
        <v>3.4328529838973383E-3</v>
      </c>
      <c r="L643" s="53">
        <f t="shared" si="66"/>
        <v>2.496460122141064E-3</v>
      </c>
      <c r="N643" s="19"/>
      <c r="O643" s="18"/>
    </row>
    <row r="644" spans="1:15" x14ac:dyDescent="0.25">
      <c r="A644" s="49">
        <v>41642</v>
      </c>
      <c r="B644" s="45">
        <v>4.0999999999999995E-3</v>
      </c>
      <c r="C644" s="45">
        <v>3.0099999999999998E-2</v>
      </c>
      <c r="D644" s="45">
        <v>5.3499999999999999E-2</v>
      </c>
      <c r="E644" s="1"/>
      <c r="F644" s="83">
        <f t="shared" si="63"/>
        <v>105.15356095554658</v>
      </c>
      <c r="G644" s="83">
        <f t="shared" si="67"/>
        <v>99.914199102491423</v>
      </c>
      <c r="H644" s="83">
        <f t="shared" si="68"/>
        <v>81.981928888040827</v>
      </c>
      <c r="J644" s="53">
        <f t="shared" si="64"/>
        <v>-3.9068981992616315E-4</v>
      </c>
      <c r="K644" s="53">
        <f t="shared" si="65"/>
        <v>-8.5837727547156929E-4</v>
      </c>
      <c r="L644" s="53">
        <f t="shared" si="66"/>
        <v>-8.3226723629039299E-4</v>
      </c>
      <c r="N644" s="19"/>
      <c r="O644" s="18"/>
    </row>
    <row r="645" spans="1:15" x14ac:dyDescent="0.25">
      <c r="A645" s="49">
        <v>41645</v>
      </c>
      <c r="B645" s="45">
        <v>4.0000000000000001E-3</v>
      </c>
      <c r="C645" s="45">
        <v>2.98E-2</v>
      </c>
      <c r="D645" s="45">
        <v>5.2999999999999999E-2</v>
      </c>
      <c r="E645" s="1"/>
      <c r="F645" s="83">
        <f t="shared" si="63"/>
        <v>105.17410363716124</v>
      </c>
      <c r="G645" s="83">
        <f t="shared" si="67"/>
        <v>100.17185575257727</v>
      </c>
      <c r="H645" s="83">
        <f t="shared" si="68"/>
        <v>82.3238877680363</v>
      </c>
      <c r="J645" s="53">
        <f t="shared" si="64"/>
        <v>1.9533979726126327E-4</v>
      </c>
      <c r="K645" s="53">
        <f t="shared" si="65"/>
        <v>2.5754597709674392E-3</v>
      </c>
      <c r="L645" s="53">
        <f t="shared" si="66"/>
        <v>4.1624743504757892E-3</v>
      </c>
      <c r="N645" s="19"/>
      <c r="O645" s="18"/>
    </row>
    <row r="646" spans="1:15" x14ac:dyDescent="0.25">
      <c r="A646" s="49">
        <v>41646</v>
      </c>
      <c r="B646" s="45">
        <v>4.0000000000000001E-3</v>
      </c>
      <c r="C646" s="45">
        <v>2.9600000000000001E-2</v>
      </c>
      <c r="D646" s="45">
        <v>5.28E-2</v>
      </c>
      <c r="E646" s="1"/>
      <c r="F646" s="83">
        <f t="shared" si="63"/>
        <v>105.17410363716124</v>
      </c>
      <c r="G646" s="83">
        <f t="shared" si="67"/>
        <v>100.34405071276562</v>
      </c>
      <c r="H646" s="83">
        <f t="shared" si="68"/>
        <v>82.461136044501842</v>
      </c>
      <c r="J646" s="53">
        <f t="shared" si="64"/>
        <v>0</v>
      </c>
      <c r="K646" s="53">
        <f t="shared" si="65"/>
        <v>1.7175196277763303E-3</v>
      </c>
      <c r="L646" s="53">
        <f t="shared" si="66"/>
        <v>1.6657861864746292E-3</v>
      </c>
      <c r="N646" s="19"/>
      <c r="O646" s="18"/>
    </row>
    <row r="647" spans="1:15" x14ac:dyDescent="0.25">
      <c r="A647" s="49">
        <v>41647</v>
      </c>
      <c r="B647" s="45">
        <v>4.3E-3</v>
      </c>
      <c r="C647" s="45">
        <v>3.0099999999999998E-2</v>
      </c>
      <c r="D647" s="45">
        <v>5.3200000000000004E-2</v>
      </c>
      <c r="E647" s="1"/>
      <c r="F647" s="83">
        <f t="shared" si="63"/>
        <v>105.11249085280463</v>
      </c>
      <c r="G647" s="83">
        <f t="shared" si="67"/>
        <v>99.914199102491423</v>
      </c>
      <c r="H647" s="83">
        <f t="shared" si="68"/>
        <v>82.186905325402165</v>
      </c>
      <c r="J647" s="53">
        <f t="shared" si="64"/>
        <v>-5.8598871952925992E-4</v>
      </c>
      <c r="K647" s="53">
        <f t="shared" si="65"/>
        <v>-4.2929793987436871E-3</v>
      </c>
      <c r="L647" s="53">
        <f t="shared" si="66"/>
        <v>-3.3311173385096437E-3</v>
      </c>
      <c r="N647" s="19"/>
      <c r="O647" s="18"/>
    </row>
    <row r="648" spans="1:15" x14ac:dyDescent="0.25">
      <c r="A648" s="49">
        <v>41648</v>
      </c>
      <c r="B648" s="45">
        <v>4.4000000000000003E-3</v>
      </c>
      <c r="C648" s="45">
        <v>2.9700000000000001E-2</v>
      </c>
      <c r="D648" s="45">
        <v>5.28E-2</v>
      </c>
      <c r="E648" s="1"/>
      <c r="F648" s="83">
        <f t="shared" si="63"/>
        <v>105.09196342864307</v>
      </c>
      <c r="G648" s="83">
        <f t="shared" si="67"/>
        <v>100.25791078685518</v>
      </c>
      <c r="H648" s="83">
        <f t="shared" si="68"/>
        <v>82.461136044501842</v>
      </c>
      <c r="J648" s="53">
        <f t="shared" si="64"/>
        <v>-1.9530912698288234E-4</v>
      </c>
      <c r="K648" s="53">
        <f t="shared" si="65"/>
        <v>3.4341649528533968E-3</v>
      </c>
      <c r="L648" s="53">
        <f t="shared" si="66"/>
        <v>3.3311173385095604E-3</v>
      </c>
      <c r="N648" s="19"/>
      <c r="O648" s="18"/>
    </row>
    <row r="649" spans="1:15" x14ac:dyDescent="0.25">
      <c r="A649" s="49">
        <v>41649</v>
      </c>
      <c r="B649" s="45">
        <v>3.9000000000000003E-3</v>
      </c>
      <c r="C649" s="45">
        <v>2.8799999999999999E-2</v>
      </c>
      <c r="D649" s="45">
        <v>5.2000000000000005E-2</v>
      </c>
      <c r="E649" s="1"/>
      <c r="F649" s="83">
        <f t="shared" si="63"/>
        <v>105.1946514076289</v>
      </c>
      <c r="G649" s="83">
        <f t="shared" si="67"/>
        <v>101.0362370225474</v>
      </c>
      <c r="H649" s="83">
        <f t="shared" si="68"/>
        <v>83.012798614328602</v>
      </c>
      <c r="J649" s="53">
        <f t="shared" si="64"/>
        <v>9.7664786917710657E-4</v>
      </c>
      <c r="K649" s="53">
        <f t="shared" si="65"/>
        <v>7.7332612302303616E-3</v>
      </c>
      <c r="L649" s="53">
        <f t="shared" si="66"/>
        <v>6.6676919816510893E-3</v>
      </c>
      <c r="N649" s="19"/>
      <c r="O649" s="18"/>
    </row>
    <row r="650" spans="1:15" x14ac:dyDescent="0.25">
      <c r="A650" s="49">
        <v>41652</v>
      </c>
      <c r="B650" s="45">
        <v>3.9000000000000003E-3</v>
      </c>
      <c r="C650" s="45">
        <v>2.8399999999999998E-2</v>
      </c>
      <c r="D650" s="45">
        <v>5.1799999999999999E-2</v>
      </c>
      <c r="E650" s="1"/>
      <c r="F650" s="83">
        <f t="shared" si="63"/>
        <v>105.1946514076289</v>
      </c>
      <c r="G650" s="83">
        <f t="shared" si="67"/>
        <v>101.38438417902769</v>
      </c>
      <c r="H650" s="83">
        <f t="shared" si="68"/>
        <v>83.151384414949078</v>
      </c>
      <c r="J650" s="53">
        <f t="shared" si="64"/>
        <v>0</v>
      </c>
      <c r="K650" s="53">
        <f t="shared" si="65"/>
        <v>3.4398422226118008E-3</v>
      </c>
      <c r="L650" s="53">
        <f t="shared" si="66"/>
        <v>1.6680590272541746E-3</v>
      </c>
      <c r="N650" s="19"/>
      <c r="O650" s="18"/>
    </row>
    <row r="651" spans="1:15" x14ac:dyDescent="0.25">
      <c r="A651" s="49">
        <v>41653</v>
      </c>
      <c r="B651" s="45">
        <v>3.9000000000000003E-3</v>
      </c>
      <c r="C651" s="45">
        <v>2.8799999999999999E-2</v>
      </c>
      <c r="D651" s="45">
        <v>5.2199999999999996E-2</v>
      </c>
      <c r="E651" s="1"/>
      <c r="F651" s="83">
        <f t="shared" si="63"/>
        <v>105.1946514076289</v>
      </c>
      <c r="G651" s="83">
        <f t="shared" si="67"/>
        <v>101.0362370225474</v>
      </c>
      <c r="H651" s="83">
        <f t="shared" si="68"/>
        <v>82.874481436640735</v>
      </c>
      <c r="J651" s="53">
        <f t="shared" si="64"/>
        <v>0</v>
      </c>
      <c r="K651" s="53">
        <f t="shared" si="65"/>
        <v>-3.4398422226118827E-3</v>
      </c>
      <c r="L651" s="53">
        <f t="shared" si="66"/>
        <v>-3.3356637971832582E-3</v>
      </c>
      <c r="N651" s="19"/>
      <c r="O651" s="18"/>
    </row>
    <row r="652" spans="1:15" x14ac:dyDescent="0.25">
      <c r="A652" s="49">
        <v>41654</v>
      </c>
      <c r="B652" s="45">
        <v>4.0999999999999995E-3</v>
      </c>
      <c r="C652" s="45">
        <v>2.8999999999999998E-2</v>
      </c>
      <c r="D652" s="45">
        <v>5.2199999999999996E-2</v>
      </c>
      <c r="E652" s="1"/>
      <c r="F652" s="83">
        <f t="shared" si="63"/>
        <v>105.15356095554658</v>
      </c>
      <c r="G652" s="83">
        <f t="shared" si="67"/>
        <v>100.86267803143214</v>
      </c>
      <c r="H652" s="83">
        <f t="shared" si="68"/>
        <v>82.874481436640735</v>
      </c>
      <c r="J652" s="53">
        <f t="shared" si="64"/>
        <v>-3.9068981992616315E-4</v>
      </c>
      <c r="K652" s="53">
        <f t="shared" si="65"/>
        <v>-1.7192666322198534E-3</v>
      </c>
      <c r="L652" s="53">
        <f t="shared" si="66"/>
        <v>0</v>
      </c>
      <c r="N652" s="19"/>
      <c r="O652" s="18"/>
    </row>
    <row r="653" spans="1:15" x14ac:dyDescent="0.25">
      <c r="A653" s="49">
        <v>41655</v>
      </c>
      <c r="B653" s="45">
        <v>4.0999999999999995E-3</v>
      </c>
      <c r="C653" s="45">
        <v>2.86E-2</v>
      </c>
      <c r="D653" s="45">
        <v>5.1799999999999999E-2</v>
      </c>
      <c r="E653" s="1"/>
      <c r="F653" s="83">
        <f t="shared" si="63"/>
        <v>105.15356095554658</v>
      </c>
      <c r="G653" s="83">
        <f t="shared" si="67"/>
        <v>101.21013882957585</v>
      </c>
      <c r="H653" s="83">
        <f t="shared" si="68"/>
        <v>83.151384414949078</v>
      </c>
      <c r="J653" s="53">
        <f t="shared" si="64"/>
        <v>0</v>
      </c>
      <c r="K653" s="53">
        <f t="shared" si="65"/>
        <v>3.4389696345955875E-3</v>
      </c>
      <c r="L653" s="53">
        <f t="shared" si="66"/>
        <v>3.3356637971831702E-3</v>
      </c>
      <c r="N653" s="19"/>
      <c r="O653" s="18"/>
    </row>
    <row r="654" spans="1:15" x14ac:dyDescent="0.25">
      <c r="A654" s="49">
        <v>41656</v>
      </c>
      <c r="B654" s="45">
        <v>4.0000000000000001E-3</v>
      </c>
      <c r="C654" s="45">
        <v>2.8399999999999998E-2</v>
      </c>
      <c r="D654" s="45">
        <v>5.1699999999999996E-2</v>
      </c>
      <c r="E654" s="1"/>
      <c r="F654" s="83">
        <f t="shared" si="63"/>
        <v>105.17410363716124</v>
      </c>
      <c r="G654" s="83">
        <f t="shared" si="67"/>
        <v>101.38438417902769</v>
      </c>
      <c r="H654" s="83">
        <f t="shared" si="68"/>
        <v>83.220778224286278</v>
      </c>
      <c r="J654" s="53">
        <f t="shared" si="64"/>
        <v>1.9533979726126327E-4</v>
      </c>
      <c r="K654" s="53">
        <f t="shared" si="65"/>
        <v>1.7201392202362273E-3</v>
      </c>
      <c r="L654" s="53">
        <f t="shared" si="66"/>
        <v>8.3419981156197093E-4</v>
      </c>
      <c r="N654" s="19"/>
      <c r="O654" s="18"/>
    </row>
    <row r="655" spans="1:15" x14ac:dyDescent="0.25">
      <c r="A655" s="49">
        <v>41660</v>
      </c>
      <c r="B655" s="45">
        <v>4.0000000000000001E-3</v>
      </c>
      <c r="C655" s="45">
        <v>2.8500000000000001E-2</v>
      </c>
      <c r="D655" s="45">
        <v>5.1500000000000004E-2</v>
      </c>
      <c r="E655" s="1"/>
      <c r="F655" s="83">
        <f t="shared" si="63"/>
        <v>105.17410363716124</v>
      </c>
      <c r="G655" s="83">
        <f t="shared" si="67"/>
        <v>101.29721851602854</v>
      </c>
      <c r="H655" s="83">
        <f t="shared" si="68"/>
        <v>83.359768012547008</v>
      </c>
      <c r="J655" s="53">
        <f t="shared" si="64"/>
        <v>0</v>
      </c>
      <c r="K655" s="53">
        <f t="shared" si="65"/>
        <v>-8.6012412783369695E-4</v>
      </c>
      <c r="L655" s="53">
        <f t="shared" si="66"/>
        <v>1.6687401218722685E-3</v>
      </c>
      <c r="N655" s="19"/>
      <c r="O655" s="18"/>
    </row>
    <row r="656" spans="1:15" x14ac:dyDescent="0.25">
      <c r="A656" s="49">
        <v>41661</v>
      </c>
      <c r="B656" s="45">
        <v>4.4000000000000003E-3</v>
      </c>
      <c r="C656" s="45">
        <v>2.87E-2</v>
      </c>
      <c r="D656" s="45">
        <v>5.1699999999999996E-2</v>
      </c>
      <c r="E656" s="1"/>
      <c r="F656" s="83">
        <f t="shared" si="63"/>
        <v>105.09196342864307</v>
      </c>
      <c r="G656" s="83">
        <f t="shared" si="67"/>
        <v>101.12314502870365</v>
      </c>
      <c r="H656" s="83">
        <f t="shared" si="68"/>
        <v>83.220778224286278</v>
      </c>
      <c r="J656" s="53">
        <f t="shared" si="64"/>
        <v>-7.812978465121589E-4</v>
      </c>
      <c r="K656" s="53">
        <f t="shared" si="65"/>
        <v>-1.7199211303402383E-3</v>
      </c>
      <c r="L656" s="53">
        <f t="shared" si="66"/>
        <v>-1.6687401218721816E-3</v>
      </c>
      <c r="N656" s="19"/>
      <c r="O656" s="18"/>
    </row>
    <row r="657" spans="1:15" x14ac:dyDescent="0.25">
      <c r="A657" s="49">
        <v>41662</v>
      </c>
      <c r="B657" s="45">
        <v>3.9000000000000003E-3</v>
      </c>
      <c r="C657" s="45">
        <v>2.7900000000000001E-2</v>
      </c>
      <c r="D657" s="45">
        <v>5.1100000000000007E-2</v>
      </c>
      <c r="E657" s="1"/>
      <c r="F657" s="83">
        <f t="shared" si="63"/>
        <v>105.1946514076289</v>
      </c>
      <c r="G657" s="83">
        <f t="shared" si="67"/>
        <v>101.82150533315979</v>
      </c>
      <c r="H657" s="83">
        <f t="shared" si="68"/>
        <v>83.638558240890873</v>
      </c>
      <c r="J657" s="53">
        <f t="shared" si="64"/>
        <v>9.7664786917710657E-4</v>
      </c>
      <c r="K657" s="53">
        <f t="shared" si="65"/>
        <v>6.8823007628629838E-3</v>
      </c>
      <c r="L657" s="53">
        <f t="shared" si="66"/>
        <v>5.007581816772513E-3</v>
      </c>
      <c r="N657" s="19"/>
      <c r="O657" s="18"/>
    </row>
    <row r="658" spans="1:15" x14ac:dyDescent="0.25">
      <c r="A658" s="49">
        <v>41663</v>
      </c>
      <c r="B658" s="45">
        <v>3.7000000000000002E-3</v>
      </c>
      <c r="C658" s="45">
        <v>2.75E-2</v>
      </c>
      <c r="D658" s="45">
        <v>5.0999999999999997E-2</v>
      </c>
      <c r="E658" s="1"/>
      <c r="F658" s="83">
        <f t="shared" si="63"/>
        <v>105.23576222119702</v>
      </c>
      <c r="G658" s="83">
        <f t="shared" si="67"/>
        <v>102.17275915045443</v>
      </c>
      <c r="H658" s="83">
        <f t="shared" si="68"/>
        <v>83.708425095822818</v>
      </c>
      <c r="J658" s="53">
        <f t="shared" si="64"/>
        <v>3.907307254897735E-4</v>
      </c>
      <c r="K658" s="53">
        <f t="shared" si="65"/>
        <v>3.4437651011950724E-3</v>
      </c>
      <c r="L658" s="53">
        <f t="shared" si="66"/>
        <v>8.3499394608997364E-4</v>
      </c>
      <c r="N658" s="19"/>
      <c r="O658" s="18"/>
    </row>
    <row r="659" spans="1:15" x14ac:dyDescent="0.25">
      <c r="A659" s="49">
        <v>41666</v>
      </c>
      <c r="B659" s="45">
        <v>3.7000000000000002E-3</v>
      </c>
      <c r="C659" s="45">
        <v>2.7799999999999998E-2</v>
      </c>
      <c r="D659" s="45">
        <v>5.1399999999999994E-2</v>
      </c>
      <c r="E659" s="1"/>
      <c r="F659" s="83">
        <f t="shared" si="63"/>
        <v>105.23576222119702</v>
      </c>
      <c r="G659" s="83">
        <f t="shared" si="67"/>
        <v>101.90918877142946</v>
      </c>
      <c r="H659" s="83">
        <f t="shared" si="68"/>
        <v>83.429364132316408</v>
      </c>
      <c r="J659" s="53">
        <f t="shared" si="64"/>
        <v>0</v>
      </c>
      <c r="K659" s="53">
        <f t="shared" si="65"/>
        <v>-2.5829871603055684E-3</v>
      </c>
      <c r="L659" s="53">
        <f t="shared" si="66"/>
        <v>-3.3392953695273622E-3</v>
      </c>
      <c r="N659" s="19"/>
      <c r="O659" s="18"/>
    </row>
    <row r="660" spans="1:15" x14ac:dyDescent="0.25">
      <c r="A660" s="49">
        <v>41667</v>
      </c>
      <c r="B660" s="45">
        <v>3.8E-3</v>
      </c>
      <c r="C660" s="45">
        <v>2.7699999999999999E-2</v>
      </c>
      <c r="D660" s="45">
        <v>5.1200000000000002E-2</v>
      </c>
      <c r="E660" s="1"/>
      <c r="F660" s="83">
        <f t="shared" si="63"/>
        <v>105.21520426846824</v>
      </c>
      <c r="G660" s="83">
        <f t="shared" si="67"/>
        <v>101.99695882586259</v>
      </c>
      <c r="H660" s="83">
        <f t="shared" si="68"/>
        <v>83.568759175831815</v>
      </c>
      <c r="J660" s="53">
        <f t="shared" si="64"/>
        <v>-1.9537047643047487E-4</v>
      </c>
      <c r="K660" s="53">
        <f t="shared" si="65"/>
        <v>8.6088684316857397E-4</v>
      </c>
      <c r="L660" s="53">
        <f t="shared" si="66"/>
        <v>1.6694208668716077E-3</v>
      </c>
      <c r="N660" s="19"/>
      <c r="O660" s="18"/>
    </row>
    <row r="661" spans="1:15" x14ac:dyDescent="0.25">
      <c r="A661" s="49">
        <v>41668</v>
      </c>
      <c r="B661" s="45">
        <v>3.5999999999999999E-3</v>
      </c>
      <c r="C661" s="45">
        <v>2.69E-2</v>
      </c>
      <c r="D661" s="45">
        <v>5.0700000000000002E-2</v>
      </c>
      <c r="E661" s="1"/>
      <c r="F661" s="83">
        <f t="shared" si="63"/>
        <v>105.25632526733565</v>
      </c>
      <c r="G661" s="83">
        <f t="shared" si="67"/>
        <v>102.70224847877434</v>
      </c>
      <c r="H661" s="83">
        <f t="shared" si="68"/>
        <v>83.918433108765598</v>
      </c>
      <c r="J661" s="53">
        <f t="shared" si="64"/>
        <v>3.9075118122935715E-4</v>
      </c>
      <c r="K661" s="53">
        <f t="shared" si="65"/>
        <v>6.8910129467389504E-3</v>
      </c>
      <c r="L661" s="53">
        <f t="shared" si="66"/>
        <v>4.1755364838834408E-3</v>
      </c>
      <c r="N661" s="19"/>
      <c r="O661" s="18"/>
    </row>
    <row r="662" spans="1:15" x14ac:dyDescent="0.25">
      <c r="A662" s="49">
        <v>41669</v>
      </c>
      <c r="B662" s="45">
        <v>3.5999999999999999E-3</v>
      </c>
      <c r="C662" s="45">
        <v>2.7200000000000002E-2</v>
      </c>
      <c r="D662" s="45">
        <v>5.0799999999999998E-2</v>
      </c>
      <c r="E662" s="1"/>
      <c r="F662" s="83">
        <f t="shared" si="63"/>
        <v>105.25632526733565</v>
      </c>
      <c r="G662" s="83">
        <f t="shared" si="67"/>
        <v>102.43711155648474</v>
      </c>
      <c r="H662" s="83">
        <f t="shared" si="68"/>
        <v>83.848362458791016</v>
      </c>
      <c r="J662" s="53">
        <f t="shared" si="64"/>
        <v>0</v>
      </c>
      <c r="K662" s="53">
        <f t="shared" si="65"/>
        <v>-2.5849458619727778E-3</v>
      </c>
      <c r="L662" s="53">
        <f t="shared" si="66"/>
        <v>-8.3533399814951633E-4</v>
      </c>
      <c r="N662" s="19"/>
      <c r="O662" s="18"/>
    </row>
    <row r="663" spans="1:15" x14ac:dyDescent="0.25">
      <c r="A663" s="49">
        <v>41670</v>
      </c>
      <c r="B663" s="45">
        <v>3.4000000000000002E-3</v>
      </c>
      <c r="C663" s="45">
        <v>2.6699999999999998E-2</v>
      </c>
      <c r="D663" s="45">
        <v>5.0700000000000002E-2</v>
      </c>
      <c r="E663" s="1"/>
      <c r="F663" s="83">
        <f t="shared" si="63"/>
        <v>105.29746664592041</v>
      </c>
      <c r="G663" s="83">
        <f t="shared" si="67"/>
        <v>102.87944350238067</v>
      </c>
      <c r="H663" s="83">
        <f t="shared" si="68"/>
        <v>83.918433108765598</v>
      </c>
      <c r="J663" s="53">
        <f t="shared" si="64"/>
        <v>3.9079209863199005E-4</v>
      </c>
      <c r="K663" s="53">
        <f t="shared" si="65"/>
        <v>4.3087867913721104E-3</v>
      </c>
      <c r="L663" s="53">
        <f t="shared" si="66"/>
        <v>8.3533399814958117E-4</v>
      </c>
      <c r="N663" s="19"/>
      <c r="O663" s="18"/>
    </row>
    <row r="664" spans="1:15" x14ac:dyDescent="0.25">
      <c r="A664" s="49">
        <v>41673</v>
      </c>
      <c r="B664" s="45">
        <v>3.0000000000000001E-3</v>
      </c>
      <c r="C664" s="45">
        <v>2.6099999999999998E-2</v>
      </c>
      <c r="D664" s="45">
        <v>0.05</v>
      </c>
      <c r="E664" s="1"/>
      <c r="F664" s="83">
        <f t="shared" si="63"/>
        <v>105.37981059091356</v>
      </c>
      <c r="G664" s="83">
        <f t="shared" si="67"/>
        <v>103.41313470522002</v>
      </c>
      <c r="H664" s="83">
        <f t="shared" si="68"/>
        <v>84.410837714353221</v>
      </c>
      <c r="J664" s="53">
        <f t="shared" si="64"/>
        <v>7.8170698108766235E-4</v>
      </c>
      <c r="K664" s="53">
        <f t="shared" si="65"/>
        <v>5.1741308206477996E-3</v>
      </c>
      <c r="L664" s="53">
        <f t="shared" si="66"/>
        <v>5.8505096315104839E-3</v>
      </c>
      <c r="N664" s="19"/>
      <c r="O664" s="18"/>
    </row>
    <row r="665" spans="1:15" x14ac:dyDescent="0.25">
      <c r="A665" s="49">
        <v>41674</v>
      </c>
      <c r="B665" s="45">
        <v>3.0999999999999999E-3</v>
      </c>
      <c r="C665" s="45">
        <v>2.64E-2</v>
      </c>
      <c r="D665" s="45">
        <v>5.0499999999999996E-2</v>
      </c>
      <c r="E665" s="1"/>
      <c r="F665" s="83">
        <f t="shared" si="63"/>
        <v>105.3592169523822</v>
      </c>
      <c r="G665" s="83">
        <f t="shared" si="67"/>
        <v>103.14589350617771</v>
      </c>
      <c r="H665" s="83">
        <f t="shared" si="68"/>
        <v>84.058778701129881</v>
      </c>
      <c r="J665" s="53">
        <f t="shared" si="64"/>
        <v>-1.9544209572365734E-4</v>
      </c>
      <c r="K665" s="53">
        <f t="shared" si="65"/>
        <v>-2.5875542740919008E-3</v>
      </c>
      <c r="L665" s="53">
        <f t="shared" si="66"/>
        <v>-4.1795017190801613E-3</v>
      </c>
      <c r="N665" s="19"/>
      <c r="O665" s="18"/>
    </row>
    <row r="666" spans="1:15" x14ac:dyDescent="0.25">
      <c r="A666" s="49">
        <v>41675</v>
      </c>
      <c r="B666" s="45">
        <v>3.2000000000000002E-3</v>
      </c>
      <c r="C666" s="45">
        <v>2.7000000000000003E-2</v>
      </c>
      <c r="D666" s="45">
        <v>5.1200000000000002E-2</v>
      </c>
      <c r="E666" s="1"/>
      <c r="F666" s="83">
        <f t="shared" si="63"/>
        <v>105.3386284163883</v>
      </c>
      <c r="G666" s="83">
        <f t="shared" si="67"/>
        <v>102.61378218220298</v>
      </c>
      <c r="H666" s="83">
        <f t="shared" si="68"/>
        <v>83.568759175831815</v>
      </c>
      <c r="J666" s="53">
        <f t="shared" si="64"/>
        <v>-1.9543186142590571E-4</v>
      </c>
      <c r="K666" s="53">
        <f t="shared" si="65"/>
        <v>-5.1721748532172172E-3</v>
      </c>
      <c r="L666" s="53">
        <f t="shared" si="66"/>
        <v>-5.8465443963137817E-3</v>
      </c>
      <c r="N666" s="19"/>
      <c r="O666" s="18"/>
    </row>
    <row r="667" spans="1:15" x14ac:dyDescent="0.25">
      <c r="A667" s="49">
        <v>41676</v>
      </c>
      <c r="B667" s="45">
        <v>3.3E-3</v>
      </c>
      <c r="C667" s="45">
        <v>2.7300000000000001E-2</v>
      </c>
      <c r="D667" s="45">
        <v>5.1299999999999998E-2</v>
      </c>
      <c r="E667" s="1"/>
      <c r="F667" s="83">
        <f t="shared" si="63"/>
        <v>105.31804498140819</v>
      </c>
      <c r="G667" s="83">
        <f t="shared" si="67"/>
        <v>102.34890704243267</v>
      </c>
      <c r="H667" s="83">
        <f t="shared" si="68"/>
        <v>83.499027829872219</v>
      </c>
      <c r="J667" s="53">
        <f t="shared" si="64"/>
        <v>-1.9542162812709958E-4</v>
      </c>
      <c r="K667" s="53">
        <f t="shared" si="65"/>
        <v>-2.5846195541751006E-3</v>
      </c>
      <c r="L667" s="53">
        <f t="shared" si="66"/>
        <v>-8.347671476189065E-4</v>
      </c>
      <c r="N667" s="19"/>
      <c r="O667" s="18"/>
    </row>
    <row r="668" spans="1:15" x14ac:dyDescent="0.25">
      <c r="A668" s="49">
        <v>41677</v>
      </c>
      <c r="B668" s="45">
        <v>3.0000000000000001E-3</v>
      </c>
      <c r="C668" s="45">
        <v>2.7099999999999999E-2</v>
      </c>
      <c r="D668" s="45">
        <v>5.1299999999999998E-2</v>
      </c>
      <c r="E668" s="1"/>
      <c r="F668" s="83">
        <f t="shared" si="63"/>
        <v>105.37981059091356</v>
      </c>
      <c r="G668" s="83">
        <f t="shared" si="67"/>
        <v>102.52540323894119</v>
      </c>
      <c r="H668" s="83">
        <f t="shared" si="68"/>
        <v>83.499027829872219</v>
      </c>
      <c r="J668" s="53">
        <f t="shared" si="64"/>
        <v>5.8629558527677249E-4</v>
      </c>
      <c r="K668" s="53">
        <f t="shared" si="65"/>
        <v>1.7229709271872379E-3</v>
      </c>
      <c r="L668" s="53">
        <f t="shared" si="66"/>
        <v>0</v>
      </c>
      <c r="N668" s="19"/>
      <c r="O668" s="18"/>
    </row>
    <row r="669" spans="1:15" x14ac:dyDescent="0.25">
      <c r="A669" s="49">
        <v>41680</v>
      </c>
      <c r="B669" s="45">
        <v>3.2000000000000002E-3</v>
      </c>
      <c r="C669" s="45">
        <v>2.7000000000000003E-2</v>
      </c>
      <c r="D669" s="45">
        <v>5.1200000000000002E-2</v>
      </c>
      <c r="E669" s="1"/>
      <c r="F669" s="83">
        <f t="shared" si="63"/>
        <v>105.3386284163883</v>
      </c>
      <c r="G669" s="83">
        <f t="shared" si="67"/>
        <v>102.61378218220298</v>
      </c>
      <c r="H669" s="83">
        <f t="shared" si="68"/>
        <v>83.568759175831815</v>
      </c>
      <c r="J669" s="53">
        <f t="shared" si="64"/>
        <v>-3.9087395714961485E-4</v>
      </c>
      <c r="K669" s="53">
        <f t="shared" si="65"/>
        <v>8.616486269879916E-4</v>
      </c>
      <c r="L669" s="53">
        <f t="shared" si="66"/>
        <v>8.3476714761885978E-4</v>
      </c>
      <c r="N669" s="19"/>
      <c r="O669" s="18"/>
    </row>
    <row r="670" spans="1:15" x14ac:dyDescent="0.25">
      <c r="A670" s="49">
        <v>41681</v>
      </c>
      <c r="B670" s="45">
        <v>3.4999999999999996E-3</v>
      </c>
      <c r="C670" s="45">
        <v>2.75E-2</v>
      </c>
      <c r="D670" s="45">
        <v>5.1399999999999994E-2</v>
      </c>
      <c r="E670" s="1"/>
      <c r="F670" s="83">
        <f t="shared" si="63"/>
        <v>105.27689340840291</v>
      </c>
      <c r="G670" s="83">
        <f t="shared" si="67"/>
        <v>102.17275915045443</v>
      </c>
      <c r="H670" s="83">
        <f t="shared" si="68"/>
        <v>83.429364132316408</v>
      </c>
      <c r="J670" s="53">
        <f t="shared" si="64"/>
        <v>-5.8623418842594318E-4</v>
      </c>
      <c r="K670" s="53">
        <f t="shared" si="65"/>
        <v>-4.3071552523400438E-3</v>
      </c>
      <c r="L670" s="53">
        <f t="shared" si="66"/>
        <v>-1.6694208668716268E-3</v>
      </c>
      <c r="N670" s="19"/>
      <c r="O670" s="18"/>
    </row>
    <row r="671" spans="1:15" x14ac:dyDescent="0.25">
      <c r="A671" s="49">
        <v>41682</v>
      </c>
      <c r="B671" s="45">
        <v>3.4999999999999996E-3</v>
      </c>
      <c r="C671" s="45">
        <v>2.7999999999999997E-2</v>
      </c>
      <c r="D671" s="45">
        <v>5.16E-2</v>
      </c>
      <c r="E671" s="1"/>
      <c r="F671" s="83">
        <f t="shared" si="63"/>
        <v>105.27689340840291</v>
      </c>
      <c r="G671" s="83">
        <f t="shared" si="67"/>
        <v>101.73390841937311</v>
      </c>
      <c r="H671" s="83">
        <f t="shared" si="68"/>
        <v>83.290239400024149</v>
      </c>
      <c r="J671" s="53">
        <f t="shared" si="64"/>
        <v>0</v>
      </c>
      <c r="K671" s="53">
        <f t="shared" si="65"/>
        <v>-4.3044341207915497E-3</v>
      </c>
      <c r="L671" s="53">
        <f t="shared" si="66"/>
        <v>-1.6689670757168253E-3</v>
      </c>
      <c r="N671" s="19"/>
      <c r="O671" s="18"/>
    </row>
    <row r="672" spans="1:15" x14ac:dyDescent="0.25">
      <c r="A672" s="49">
        <v>41683</v>
      </c>
      <c r="B672" s="45">
        <v>3.2000000000000002E-3</v>
      </c>
      <c r="C672" s="45">
        <v>2.7300000000000001E-2</v>
      </c>
      <c r="D672" s="45">
        <v>5.1200000000000002E-2</v>
      </c>
      <c r="E672" s="1"/>
      <c r="F672" s="83">
        <f t="shared" ref="F672:F735" si="69">SUM(($D$4/B672)*(1-(1+(B672/2))^(-2*F$30)), 1/((1+B672/2)^(2*F$30)))*100</f>
        <v>105.3386284163883</v>
      </c>
      <c r="G672" s="83">
        <f t="shared" si="67"/>
        <v>102.34890704243267</v>
      </c>
      <c r="H672" s="83">
        <f t="shared" si="68"/>
        <v>83.568759175831815</v>
      </c>
      <c r="J672" s="53">
        <f t="shared" si="64"/>
        <v>5.8623418842600813E-4</v>
      </c>
      <c r="K672" s="53">
        <f t="shared" si="65"/>
        <v>6.026969818956506E-3</v>
      </c>
      <c r="L672" s="53">
        <f t="shared" si="66"/>
        <v>3.3383879425883277E-3</v>
      </c>
      <c r="N672" s="19"/>
      <c r="O672" s="18"/>
    </row>
    <row r="673" spans="1:15" x14ac:dyDescent="0.25">
      <c r="A673" s="49">
        <v>41684</v>
      </c>
      <c r="B673" s="45">
        <v>3.2000000000000002E-3</v>
      </c>
      <c r="C673" s="45">
        <v>2.75E-2</v>
      </c>
      <c r="D673" s="45">
        <v>5.1299999999999998E-2</v>
      </c>
      <c r="E673" s="1"/>
      <c r="F673" s="83">
        <f t="shared" si="69"/>
        <v>105.3386284163883</v>
      </c>
      <c r="G673" s="83">
        <f t="shared" si="67"/>
        <v>102.17275915045443</v>
      </c>
      <c r="H673" s="83">
        <f t="shared" si="68"/>
        <v>83.499027829872219</v>
      </c>
      <c r="J673" s="53">
        <f t="shared" si="64"/>
        <v>0</v>
      </c>
      <c r="K673" s="53">
        <f t="shared" si="65"/>
        <v>-1.7225356981648838E-3</v>
      </c>
      <c r="L673" s="53">
        <f t="shared" si="66"/>
        <v>-8.347671476189065E-4</v>
      </c>
      <c r="N673" s="19"/>
      <c r="O673" s="18"/>
    </row>
    <row r="674" spans="1:15" x14ac:dyDescent="0.25">
      <c r="A674" s="49">
        <v>41688</v>
      </c>
      <c r="B674" s="45">
        <v>3.0999999999999999E-3</v>
      </c>
      <c r="C674" s="45">
        <v>2.7099999999999999E-2</v>
      </c>
      <c r="D674" s="45">
        <v>5.1100000000000007E-2</v>
      </c>
      <c r="E674" s="1"/>
      <c r="F674" s="83">
        <f t="shared" si="69"/>
        <v>105.3592169523822</v>
      </c>
      <c r="G674" s="83">
        <f t="shared" si="67"/>
        <v>102.52540323894119</v>
      </c>
      <c r="H674" s="83">
        <f t="shared" si="68"/>
        <v>83.638558240890873</v>
      </c>
      <c r="J674" s="53">
        <f t="shared" si="64"/>
        <v>1.9543186142581868E-4</v>
      </c>
      <c r="K674" s="53">
        <f t="shared" si="65"/>
        <v>3.4455066253521178E-3</v>
      </c>
      <c r="L674" s="53">
        <f t="shared" si="66"/>
        <v>1.6696477041845872E-3</v>
      </c>
      <c r="N674" s="19"/>
      <c r="O674" s="18"/>
    </row>
    <row r="675" spans="1:15" x14ac:dyDescent="0.25">
      <c r="A675" s="49">
        <v>41689</v>
      </c>
      <c r="B675" s="45">
        <v>3.3E-3</v>
      </c>
      <c r="C675" s="45">
        <v>2.7300000000000001E-2</v>
      </c>
      <c r="D675" s="45">
        <v>5.1399999999999994E-2</v>
      </c>
      <c r="E675" s="1"/>
      <c r="F675" s="83">
        <f t="shared" si="69"/>
        <v>105.31804498140819</v>
      </c>
      <c r="G675" s="83">
        <f t="shared" si="67"/>
        <v>102.34890704243267</v>
      </c>
      <c r="H675" s="83">
        <f t="shared" si="68"/>
        <v>83.429364132316408</v>
      </c>
      <c r="J675" s="53">
        <f t="shared" si="64"/>
        <v>-3.9085348955301031E-4</v>
      </c>
      <c r="K675" s="53">
        <f t="shared" si="65"/>
        <v>-1.7229709271871627E-3</v>
      </c>
      <c r="L675" s="53">
        <f t="shared" si="66"/>
        <v>-2.5043014234373642E-3</v>
      </c>
      <c r="N675" s="19"/>
      <c r="O675" s="18"/>
    </row>
    <row r="676" spans="1:15" x14ac:dyDescent="0.25">
      <c r="A676" s="49">
        <v>41690</v>
      </c>
      <c r="B676" s="45">
        <v>3.4000000000000002E-3</v>
      </c>
      <c r="C676" s="45">
        <v>2.76E-2</v>
      </c>
      <c r="D676" s="45">
        <v>5.1500000000000004E-2</v>
      </c>
      <c r="E676" s="1"/>
      <c r="F676" s="83">
        <f t="shared" si="69"/>
        <v>105.29746664592041</v>
      </c>
      <c r="G676" s="83">
        <f t="shared" si="67"/>
        <v>102.08481558824236</v>
      </c>
      <c r="H676" s="83">
        <f t="shared" si="68"/>
        <v>83.359768012547008</v>
      </c>
      <c r="J676" s="53">
        <f t="shared" si="64"/>
        <v>-1.954113958109155E-4</v>
      </c>
      <c r="K676" s="53">
        <f t="shared" si="65"/>
        <v>-2.5836402888636703E-3</v>
      </c>
      <c r="L676" s="53">
        <f t="shared" si="66"/>
        <v>-8.345402714630564E-4</v>
      </c>
      <c r="N676" s="19"/>
      <c r="O676" s="18"/>
    </row>
    <row r="677" spans="1:15" x14ac:dyDescent="0.25">
      <c r="A677" s="49">
        <v>41691</v>
      </c>
      <c r="B677" s="45">
        <v>3.3E-3</v>
      </c>
      <c r="C677" s="45">
        <v>2.7300000000000001E-2</v>
      </c>
      <c r="D677" s="45">
        <v>5.1100000000000007E-2</v>
      </c>
      <c r="E677" s="1"/>
      <c r="F677" s="83">
        <f t="shared" si="69"/>
        <v>105.31804498140819</v>
      </c>
      <c r="G677" s="83">
        <f t="shared" si="67"/>
        <v>102.34890704243267</v>
      </c>
      <c r="H677" s="83">
        <f t="shared" si="68"/>
        <v>83.638558240890873</v>
      </c>
      <c r="J677" s="53">
        <f t="shared" si="64"/>
        <v>1.9541139581096331E-4</v>
      </c>
      <c r="K677" s="53">
        <f t="shared" si="65"/>
        <v>2.5836402888637523E-3</v>
      </c>
      <c r="L677" s="53">
        <f t="shared" si="66"/>
        <v>3.3388416949003785E-3</v>
      </c>
      <c r="N677" s="19"/>
      <c r="O677" s="18"/>
    </row>
    <row r="678" spans="1:15" x14ac:dyDescent="0.25">
      <c r="A678" s="49">
        <v>41694</v>
      </c>
      <c r="B678" s="45">
        <v>3.4999999999999996E-3</v>
      </c>
      <c r="C678" s="45">
        <v>2.75E-2</v>
      </c>
      <c r="D678" s="45">
        <v>5.1299999999999998E-2</v>
      </c>
      <c r="E678" s="1"/>
      <c r="F678" s="83">
        <f t="shared" si="69"/>
        <v>105.27689340840291</v>
      </c>
      <c r="G678" s="83">
        <f t="shared" si="67"/>
        <v>102.17275915045443</v>
      </c>
      <c r="H678" s="83">
        <f t="shared" si="68"/>
        <v>83.499027829872219</v>
      </c>
      <c r="J678" s="53">
        <f t="shared" si="64"/>
        <v>-3.9081256029885244E-4</v>
      </c>
      <c r="K678" s="53">
        <f t="shared" si="65"/>
        <v>-1.7225356981648838E-3</v>
      </c>
      <c r="L678" s="53">
        <f t="shared" si="66"/>
        <v>-1.669647704184623E-3</v>
      </c>
      <c r="N678" s="19"/>
      <c r="O678" s="18"/>
    </row>
    <row r="679" spans="1:15" x14ac:dyDescent="0.25">
      <c r="A679" s="49">
        <v>41695</v>
      </c>
      <c r="B679" s="45">
        <v>3.4000000000000002E-3</v>
      </c>
      <c r="C679" s="45">
        <v>2.7000000000000003E-2</v>
      </c>
      <c r="D679" s="45">
        <v>5.0799999999999998E-2</v>
      </c>
      <c r="E679" s="1"/>
      <c r="F679" s="83">
        <f t="shared" si="69"/>
        <v>105.29746664592041</v>
      </c>
      <c r="G679" s="83">
        <f t="shared" si="67"/>
        <v>102.61378218220298</v>
      </c>
      <c r="H679" s="83">
        <f t="shared" si="68"/>
        <v>83.848362458791016</v>
      </c>
      <c r="J679" s="53">
        <f t="shared" ref="J679:J742" si="70">LN(F679/F678)</f>
        <v>1.9540116448801175E-4</v>
      </c>
      <c r="K679" s="53">
        <f t="shared" ref="K679:K742" si="71">LN(G679/G678)</f>
        <v>4.3071552523399771E-3</v>
      </c>
      <c r="L679" s="53">
        <f t="shared" ref="L679:L742" si="72">LN(H679/H678)</f>
        <v>4.1749696333529237E-3</v>
      </c>
      <c r="N679" s="19"/>
      <c r="O679" s="18"/>
    </row>
    <row r="680" spans="1:15" x14ac:dyDescent="0.25">
      <c r="A680" s="49">
        <v>41696</v>
      </c>
      <c r="B680" s="45">
        <v>3.3E-3</v>
      </c>
      <c r="C680" s="45">
        <v>2.6699999999999998E-2</v>
      </c>
      <c r="D680" s="45">
        <v>5.0499999999999996E-2</v>
      </c>
      <c r="E680" s="1"/>
      <c r="F680" s="83">
        <f t="shared" si="69"/>
        <v>105.31804498140819</v>
      </c>
      <c r="G680" s="83">
        <f t="shared" si="67"/>
        <v>102.87944350238067</v>
      </c>
      <c r="H680" s="83">
        <f t="shared" si="68"/>
        <v>84.058778701129881</v>
      </c>
      <c r="J680" s="53">
        <f t="shared" si="70"/>
        <v>1.9541139581096331E-4</v>
      </c>
      <c r="K680" s="53">
        <f t="shared" si="71"/>
        <v>2.5855983066613284E-3</v>
      </c>
      <c r="L680" s="53">
        <f t="shared" si="72"/>
        <v>2.5063419105796582E-3</v>
      </c>
      <c r="N680" s="19"/>
      <c r="O680" s="18"/>
    </row>
    <row r="681" spans="1:15" x14ac:dyDescent="0.25">
      <c r="A681" s="49">
        <v>41697</v>
      </c>
      <c r="B681" s="45">
        <v>3.3E-3</v>
      </c>
      <c r="C681" s="45">
        <v>2.6499999999999999E-2</v>
      </c>
      <c r="D681" s="45">
        <v>5.0099999999999999E-2</v>
      </c>
      <c r="E681" s="1"/>
      <c r="F681" s="83">
        <f t="shared" si="69"/>
        <v>105.31804498140819</v>
      </c>
      <c r="G681" s="83">
        <f t="shared" si="67"/>
        <v>103.05698905186689</v>
      </c>
      <c r="H681" s="83">
        <f t="shared" si="68"/>
        <v>84.340289050902044</v>
      </c>
      <c r="J681" s="53">
        <f t="shared" si="70"/>
        <v>0</v>
      </c>
      <c r="K681" s="53">
        <f t="shared" si="71"/>
        <v>1.7242757026805187E-3</v>
      </c>
      <c r="L681" s="53">
        <f t="shared" si="72"/>
        <v>3.3433749457235174E-3</v>
      </c>
      <c r="N681" s="19"/>
      <c r="O681" s="18"/>
    </row>
    <row r="682" spans="1:15" x14ac:dyDescent="0.25">
      <c r="A682" s="49">
        <v>41698</v>
      </c>
      <c r="B682" s="45">
        <v>3.3E-3</v>
      </c>
      <c r="C682" s="45">
        <v>2.6600000000000002E-2</v>
      </c>
      <c r="D682" s="45">
        <v>5.0099999999999999E-2</v>
      </c>
      <c r="E682" s="1"/>
      <c r="F682" s="83">
        <f t="shared" si="69"/>
        <v>105.31804498140819</v>
      </c>
      <c r="G682" s="83">
        <f t="shared" si="67"/>
        <v>102.96817241494227</v>
      </c>
      <c r="H682" s="83">
        <f t="shared" si="68"/>
        <v>84.340289050902044</v>
      </c>
      <c r="J682" s="53">
        <f t="shared" si="70"/>
        <v>0</v>
      </c>
      <c r="K682" s="53">
        <f t="shared" si="71"/>
        <v>-8.6219218851032097E-4</v>
      </c>
      <c r="L682" s="53">
        <f t="shared" si="72"/>
        <v>0</v>
      </c>
      <c r="N682" s="19"/>
      <c r="O682" s="18"/>
    </row>
    <row r="683" spans="1:15" x14ac:dyDescent="0.25">
      <c r="A683" s="49">
        <v>41701</v>
      </c>
      <c r="B683" s="45">
        <v>3.2000000000000002E-3</v>
      </c>
      <c r="C683" s="45">
        <v>2.6000000000000002E-2</v>
      </c>
      <c r="D683" s="45">
        <v>4.9699999999999994E-2</v>
      </c>
      <c r="E683" s="1"/>
      <c r="F683" s="83">
        <f t="shared" si="69"/>
        <v>105.3386284163883</v>
      </c>
      <c r="G683" s="83">
        <f t="shared" si="67"/>
        <v>103.50239136139025</v>
      </c>
      <c r="H683" s="83">
        <f t="shared" si="68"/>
        <v>84.622895433025576</v>
      </c>
      <c r="J683" s="53">
        <f t="shared" si="70"/>
        <v>1.9542162812704366E-4</v>
      </c>
      <c r="K683" s="53">
        <f t="shared" si="71"/>
        <v>5.1747825821061317E-3</v>
      </c>
      <c r="L683" s="53">
        <f t="shared" si="72"/>
        <v>3.3451860714329572E-3</v>
      </c>
      <c r="N683" s="19"/>
      <c r="O683" s="18"/>
    </row>
    <row r="684" spans="1:15" x14ac:dyDescent="0.25">
      <c r="A684" s="49">
        <v>41702</v>
      </c>
      <c r="B684" s="45">
        <v>3.3E-3</v>
      </c>
      <c r="C684" s="45">
        <v>2.7000000000000003E-2</v>
      </c>
      <c r="D684" s="45">
        <v>5.0499999999999996E-2</v>
      </c>
      <c r="E684" s="1"/>
      <c r="F684" s="83">
        <f t="shared" si="69"/>
        <v>105.31804498140819</v>
      </c>
      <c r="G684" s="83">
        <f t="shared" si="67"/>
        <v>102.61378218220298</v>
      </c>
      <c r="H684" s="83">
        <f t="shared" si="68"/>
        <v>84.058778701129881</v>
      </c>
      <c r="J684" s="53">
        <f t="shared" si="70"/>
        <v>-1.9542162812709958E-4</v>
      </c>
      <c r="K684" s="53">
        <f t="shared" si="71"/>
        <v>-8.622464402937886E-3</v>
      </c>
      <c r="L684" s="53">
        <f t="shared" si="72"/>
        <v>-6.6885610171563579E-3</v>
      </c>
      <c r="N684" s="19"/>
      <c r="O684" s="18"/>
    </row>
    <row r="685" spans="1:15" x14ac:dyDescent="0.25">
      <c r="A685" s="49">
        <v>41703</v>
      </c>
      <c r="B685" s="45">
        <v>3.3E-3</v>
      </c>
      <c r="C685" s="45">
        <v>2.7000000000000003E-2</v>
      </c>
      <c r="D685" s="45">
        <v>5.0599999999999999E-2</v>
      </c>
      <c r="E685" s="1"/>
      <c r="F685" s="83">
        <f t="shared" si="69"/>
        <v>105.31804498140819</v>
      </c>
      <c r="G685" s="83">
        <f t="shared" si="67"/>
        <v>102.61378218220298</v>
      </c>
      <c r="H685" s="83">
        <f t="shared" si="68"/>
        <v>83.988571832490038</v>
      </c>
      <c r="J685" s="53">
        <f t="shared" si="70"/>
        <v>0</v>
      </c>
      <c r="K685" s="53">
        <f t="shared" si="71"/>
        <v>0</v>
      </c>
      <c r="L685" s="53">
        <f t="shared" si="72"/>
        <v>-8.3556060243199367E-4</v>
      </c>
      <c r="N685" s="19"/>
      <c r="O685" s="18"/>
    </row>
    <row r="686" spans="1:15" x14ac:dyDescent="0.25">
      <c r="A686" s="49">
        <v>41704</v>
      </c>
      <c r="B686" s="45">
        <v>3.7000000000000002E-3</v>
      </c>
      <c r="C686" s="45">
        <v>2.7400000000000001E-2</v>
      </c>
      <c r="D686" s="45">
        <v>5.1100000000000007E-2</v>
      </c>
      <c r="E686" s="1"/>
      <c r="F686" s="83">
        <f t="shared" si="69"/>
        <v>105.23576222119702</v>
      </c>
      <c r="G686" s="83">
        <f t="shared" si="67"/>
        <v>102.26078960448741</v>
      </c>
      <c r="H686" s="83">
        <f t="shared" si="68"/>
        <v>83.638558240890873</v>
      </c>
      <c r="J686" s="53">
        <f t="shared" si="70"/>
        <v>-7.8158419924175275E-4</v>
      </c>
      <c r="K686" s="53">
        <f t="shared" si="71"/>
        <v>-3.4459418163844575E-3</v>
      </c>
      <c r="L686" s="53">
        <f t="shared" si="72"/>
        <v>-4.1761032373159538E-3</v>
      </c>
      <c r="N686" s="19"/>
      <c r="O686" s="18"/>
    </row>
    <row r="687" spans="1:15" x14ac:dyDescent="0.25">
      <c r="A687" s="49">
        <v>41705</v>
      </c>
      <c r="B687" s="45">
        <v>3.8E-3</v>
      </c>
      <c r="C687" s="45">
        <v>2.7999999999999997E-2</v>
      </c>
      <c r="D687" s="45">
        <v>5.1399999999999994E-2</v>
      </c>
      <c r="E687" s="1"/>
      <c r="F687" s="83">
        <f t="shared" si="69"/>
        <v>105.21520426846824</v>
      </c>
      <c r="G687" s="83">
        <f t="shared" ref="G687:G750" si="73">SUM(($D$4/C687)*(1-(1+(C687/2))^(-2*G$30)), 1/((1+C687/2)^(2*G$30)))*100</f>
        <v>101.73390841937311</v>
      </c>
      <c r="H687" s="83">
        <f t="shared" ref="H687:H750" si="74">SUM(($D$4/D687)*(1-(1+(D687/2))^(-2*H$30)), 1/((1+D687/2)^(2*H$30)))*100</f>
        <v>83.429364132316408</v>
      </c>
      <c r="J687" s="53">
        <f t="shared" si="70"/>
        <v>-1.9537047643047487E-4</v>
      </c>
      <c r="K687" s="53">
        <f t="shared" si="71"/>
        <v>-5.1656475567471959E-3</v>
      </c>
      <c r="L687" s="53">
        <f t="shared" si="72"/>
        <v>-2.5043014234373642E-3</v>
      </c>
      <c r="N687" s="19"/>
      <c r="O687" s="18"/>
    </row>
    <row r="688" spans="1:15" x14ac:dyDescent="0.25">
      <c r="A688" s="49">
        <v>41708</v>
      </c>
      <c r="B688" s="45">
        <v>3.7000000000000002E-3</v>
      </c>
      <c r="C688" s="45">
        <v>2.7900000000000001E-2</v>
      </c>
      <c r="D688" s="45">
        <v>5.1500000000000004E-2</v>
      </c>
      <c r="E688" s="1"/>
      <c r="F688" s="83">
        <f t="shared" si="69"/>
        <v>105.23576222119702</v>
      </c>
      <c r="G688" s="83">
        <f t="shared" si="73"/>
        <v>101.82150533315979</v>
      </c>
      <c r="H688" s="83">
        <f t="shared" si="74"/>
        <v>83.359768012547008</v>
      </c>
      <c r="J688" s="53">
        <f t="shared" si="70"/>
        <v>1.9537047643042167E-4</v>
      </c>
      <c r="K688" s="53">
        <f t="shared" si="71"/>
        <v>8.6066901959655202E-4</v>
      </c>
      <c r="L688" s="53">
        <f t="shared" si="72"/>
        <v>-8.345402714630564E-4</v>
      </c>
      <c r="N688" s="19"/>
      <c r="O688" s="18"/>
    </row>
    <row r="689" spans="1:15" x14ac:dyDescent="0.25">
      <c r="A689" s="49">
        <v>41709</v>
      </c>
      <c r="B689" s="45">
        <v>3.7000000000000002E-3</v>
      </c>
      <c r="C689" s="45">
        <v>2.7699999999999999E-2</v>
      </c>
      <c r="D689" s="45">
        <v>5.1399999999999994E-2</v>
      </c>
      <c r="E689" s="1"/>
      <c r="F689" s="83">
        <f t="shared" si="69"/>
        <v>105.23576222119702</v>
      </c>
      <c r="G689" s="83">
        <f t="shared" si="73"/>
        <v>101.99695882586259</v>
      </c>
      <c r="H689" s="83">
        <f t="shared" si="74"/>
        <v>83.429364132316408</v>
      </c>
      <c r="J689" s="53">
        <f t="shared" si="70"/>
        <v>0</v>
      </c>
      <c r="K689" s="53">
        <f t="shared" si="71"/>
        <v>1.7216647840581822E-3</v>
      </c>
      <c r="L689" s="53">
        <f t="shared" si="72"/>
        <v>8.3454027146305336E-4</v>
      </c>
      <c r="N689" s="19"/>
      <c r="O689" s="18"/>
    </row>
    <row r="690" spans="1:15" x14ac:dyDescent="0.25">
      <c r="A690" s="49">
        <v>41710</v>
      </c>
      <c r="B690" s="45">
        <v>3.7000000000000002E-3</v>
      </c>
      <c r="C690" s="45">
        <v>2.7300000000000001E-2</v>
      </c>
      <c r="D690" s="45">
        <v>5.1100000000000007E-2</v>
      </c>
      <c r="E690" s="1"/>
      <c r="F690" s="83">
        <f t="shared" si="69"/>
        <v>105.23576222119702</v>
      </c>
      <c r="G690" s="83">
        <f t="shared" si="73"/>
        <v>102.34890704243267</v>
      </c>
      <c r="H690" s="83">
        <f t="shared" si="74"/>
        <v>83.638558240890873</v>
      </c>
      <c r="J690" s="53">
        <f t="shared" si="70"/>
        <v>0</v>
      </c>
      <c r="K690" s="53">
        <f t="shared" si="71"/>
        <v>3.444636015301707E-3</v>
      </c>
      <c r="L690" s="53">
        <f t="shared" si="72"/>
        <v>2.5043014234373585E-3</v>
      </c>
      <c r="N690" s="19"/>
      <c r="O690" s="18"/>
    </row>
    <row r="691" spans="1:15" x14ac:dyDescent="0.25">
      <c r="A691" s="49">
        <v>41711</v>
      </c>
      <c r="B691" s="45">
        <v>3.4000000000000002E-3</v>
      </c>
      <c r="C691" s="45">
        <v>2.6600000000000002E-2</v>
      </c>
      <c r="D691" s="45">
        <v>5.0499999999999996E-2</v>
      </c>
      <c r="E691" s="1"/>
      <c r="F691" s="83">
        <f t="shared" si="69"/>
        <v>105.29746664592041</v>
      </c>
      <c r="G691" s="83">
        <f t="shared" si="73"/>
        <v>102.96817241494227</v>
      </c>
      <c r="H691" s="83">
        <f t="shared" si="74"/>
        <v>84.058778701129881</v>
      </c>
      <c r="J691" s="53">
        <f t="shared" si="70"/>
        <v>5.8617280343080619E-4</v>
      </c>
      <c r="K691" s="53">
        <f t="shared" si="71"/>
        <v>6.032301375006867E-3</v>
      </c>
      <c r="L691" s="53">
        <f t="shared" si="72"/>
        <v>5.0116638397480571E-3</v>
      </c>
      <c r="N691" s="19"/>
      <c r="O691" s="18"/>
    </row>
    <row r="692" spans="1:15" x14ac:dyDescent="0.25">
      <c r="A692" s="49">
        <v>41712</v>
      </c>
      <c r="B692" s="45">
        <v>3.5999999999999999E-3</v>
      </c>
      <c r="C692" s="45">
        <v>2.6499999999999999E-2</v>
      </c>
      <c r="D692" s="45">
        <v>5.0499999999999996E-2</v>
      </c>
      <c r="E692" s="1"/>
      <c r="F692" s="83">
        <f t="shared" si="69"/>
        <v>105.25632526733565</v>
      </c>
      <c r="G692" s="83">
        <f t="shared" si="73"/>
        <v>103.05698905186689</v>
      </c>
      <c r="H692" s="83">
        <f t="shared" si="74"/>
        <v>84.058778701129881</v>
      </c>
      <c r="J692" s="53">
        <f t="shared" si="70"/>
        <v>-3.9079209863185826E-4</v>
      </c>
      <c r="K692" s="53">
        <f t="shared" si="71"/>
        <v>8.6219218851034353E-4</v>
      </c>
      <c r="L692" s="53">
        <f t="shared" si="72"/>
        <v>0</v>
      </c>
      <c r="N692" s="19"/>
      <c r="O692" s="18"/>
    </row>
    <row r="693" spans="1:15" x14ac:dyDescent="0.25">
      <c r="A693" s="49">
        <v>41715</v>
      </c>
      <c r="B693" s="45">
        <v>3.8E-3</v>
      </c>
      <c r="C693" s="45">
        <v>2.7000000000000003E-2</v>
      </c>
      <c r="D693" s="45">
        <v>5.0999999999999997E-2</v>
      </c>
      <c r="E693" s="1"/>
      <c r="F693" s="83">
        <f t="shared" si="69"/>
        <v>105.21520426846824</v>
      </c>
      <c r="G693" s="83">
        <f t="shared" si="73"/>
        <v>102.61378218220298</v>
      </c>
      <c r="H693" s="83">
        <f t="shared" si="74"/>
        <v>83.708425095822818</v>
      </c>
      <c r="J693" s="53">
        <f t="shared" si="70"/>
        <v>-3.9075118122936756E-4</v>
      </c>
      <c r="K693" s="53">
        <f t="shared" si="71"/>
        <v>-4.3098740093419075E-3</v>
      </c>
      <c r="L693" s="53">
        <f t="shared" si="72"/>
        <v>-4.1766698936579697E-3</v>
      </c>
      <c r="N693" s="19"/>
      <c r="O693" s="18"/>
    </row>
    <row r="694" spans="1:15" x14ac:dyDescent="0.25">
      <c r="A694" s="49">
        <v>41716</v>
      </c>
      <c r="B694" s="45">
        <v>3.5999999999999999E-3</v>
      </c>
      <c r="C694" s="45">
        <v>2.6800000000000001E-2</v>
      </c>
      <c r="D694" s="45">
        <v>5.0999999999999997E-2</v>
      </c>
      <c r="E694" s="1"/>
      <c r="F694" s="83">
        <f t="shared" si="69"/>
        <v>105.25632526733565</v>
      </c>
      <c r="G694" s="83">
        <f t="shared" si="73"/>
        <v>102.79080222126314</v>
      </c>
      <c r="H694" s="83">
        <f t="shared" si="74"/>
        <v>83.708425095822818</v>
      </c>
      <c r="J694" s="53">
        <f t="shared" si="70"/>
        <v>3.9075118122935715E-4</v>
      </c>
      <c r="K694" s="53">
        <f t="shared" si="71"/>
        <v>1.7236234858114036E-3</v>
      </c>
      <c r="L694" s="53">
        <f t="shared" si="72"/>
        <v>0</v>
      </c>
      <c r="N694" s="19"/>
      <c r="O694" s="18"/>
    </row>
    <row r="695" spans="1:15" x14ac:dyDescent="0.25">
      <c r="A695" s="49">
        <v>41717</v>
      </c>
      <c r="B695" s="45">
        <v>4.6999999999999993E-3</v>
      </c>
      <c r="C695" s="45">
        <v>2.7799999999999998E-2</v>
      </c>
      <c r="D695" s="45">
        <v>5.1500000000000004E-2</v>
      </c>
      <c r="E695" s="1"/>
      <c r="F695" s="83">
        <f t="shared" si="69"/>
        <v>105.03041164680754</v>
      </c>
      <c r="G695" s="83">
        <f t="shared" si="73"/>
        <v>101.90918877142946</v>
      </c>
      <c r="H695" s="83">
        <f t="shared" si="74"/>
        <v>83.359768012547008</v>
      </c>
      <c r="J695" s="53">
        <f t="shared" si="70"/>
        <v>-2.1486253556059266E-3</v>
      </c>
      <c r="K695" s="53">
        <f t="shared" si="71"/>
        <v>-8.6137658984568963E-3</v>
      </c>
      <c r="L695" s="53">
        <f t="shared" si="72"/>
        <v>-4.1738356409904516E-3</v>
      </c>
      <c r="N695" s="19"/>
      <c r="O695" s="18"/>
    </row>
    <row r="696" spans="1:15" x14ac:dyDescent="0.25">
      <c r="A696" s="49">
        <v>41718</v>
      </c>
      <c r="B696" s="45">
        <v>4.5000000000000005E-3</v>
      </c>
      <c r="C696" s="45">
        <v>2.7900000000000001E-2</v>
      </c>
      <c r="D696" s="45">
        <v>5.1299999999999998E-2</v>
      </c>
      <c r="E696" s="1"/>
      <c r="F696" s="83">
        <f t="shared" si="69"/>
        <v>105.07144108726747</v>
      </c>
      <c r="G696" s="83">
        <f t="shared" si="73"/>
        <v>101.82150533315979</v>
      </c>
      <c r="H696" s="83">
        <f t="shared" si="74"/>
        <v>83.499027829872219</v>
      </c>
      <c r="J696" s="53">
        <f t="shared" si="70"/>
        <v>3.9056715062318859E-4</v>
      </c>
      <c r="K696" s="53">
        <f t="shared" si="71"/>
        <v>-8.6077794088947838E-4</v>
      </c>
      <c r="L696" s="53">
        <f t="shared" si="72"/>
        <v>1.6691939907157258E-3</v>
      </c>
      <c r="N696" s="19"/>
      <c r="O696" s="18"/>
    </row>
    <row r="697" spans="1:15" x14ac:dyDescent="0.25">
      <c r="A697" s="49">
        <v>41719</v>
      </c>
      <c r="B697" s="45">
        <v>4.5000000000000005E-3</v>
      </c>
      <c r="C697" s="45">
        <v>2.75E-2</v>
      </c>
      <c r="D697" s="45">
        <v>5.0700000000000002E-2</v>
      </c>
      <c r="E697" s="1"/>
      <c r="F697" s="83">
        <f t="shared" si="69"/>
        <v>105.07144108726747</v>
      </c>
      <c r="G697" s="83">
        <f t="shared" si="73"/>
        <v>102.17275915045443</v>
      </c>
      <c r="H697" s="83">
        <f t="shared" si="74"/>
        <v>83.918433108765598</v>
      </c>
      <c r="J697" s="53">
        <f t="shared" si="70"/>
        <v>0</v>
      </c>
      <c r="K697" s="53">
        <f t="shared" si="71"/>
        <v>3.4437651011950724E-3</v>
      </c>
      <c r="L697" s="53">
        <f t="shared" si="72"/>
        <v>5.0103036315023771E-3</v>
      </c>
      <c r="N697" s="19"/>
      <c r="O697" s="18"/>
    </row>
    <row r="698" spans="1:15" x14ac:dyDescent="0.25">
      <c r="A698" s="49">
        <v>41722</v>
      </c>
      <c r="B698" s="45">
        <v>4.6999999999999993E-3</v>
      </c>
      <c r="C698" s="45">
        <v>2.7400000000000001E-2</v>
      </c>
      <c r="D698" s="45">
        <v>5.0300000000000004E-2</v>
      </c>
      <c r="E698" s="1"/>
      <c r="F698" s="83">
        <f t="shared" si="69"/>
        <v>105.03041164680754</v>
      </c>
      <c r="G698" s="83">
        <f t="shared" si="73"/>
        <v>102.26078960448741</v>
      </c>
      <c r="H698" s="83">
        <f t="shared" si="74"/>
        <v>84.199397158209763</v>
      </c>
      <c r="J698" s="53">
        <f t="shared" si="70"/>
        <v>-3.9056715062313634E-4</v>
      </c>
      <c r="K698" s="53">
        <f t="shared" si="71"/>
        <v>8.6121343595558695E-4</v>
      </c>
      <c r="L698" s="53">
        <f t="shared" si="72"/>
        <v>3.342468916922939E-3</v>
      </c>
      <c r="N698" s="19"/>
      <c r="O698" s="18"/>
    </row>
    <row r="699" spans="1:15" x14ac:dyDescent="0.25">
      <c r="A699" s="49">
        <v>41723</v>
      </c>
      <c r="B699" s="45">
        <v>4.6999999999999993E-3</v>
      </c>
      <c r="C699" s="45">
        <v>2.75E-2</v>
      </c>
      <c r="D699" s="45">
        <v>5.0300000000000004E-2</v>
      </c>
      <c r="E699" s="1"/>
      <c r="F699" s="83">
        <f t="shared" si="69"/>
        <v>105.03041164680754</v>
      </c>
      <c r="G699" s="83">
        <f t="shared" si="73"/>
        <v>102.17275915045443</v>
      </c>
      <c r="H699" s="83">
        <f t="shared" si="74"/>
        <v>84.199397158209763</v>
      </c>
      <c r="J699" s="53">
        <f t="shared" si="70"/>
        <v>0</v>
      </c>
      <c r="K699" s="53">
        <f t="shared" si="71"/>
        <v>-8.6121343595562945E-4</v>
      </c>
      <c r="L699" s="53">
        <f t="shared" si="72"/>
        <v>0</v>
      </c>
      <c r="N699" s="19"/>
      <c r="O699" s="18"/>
    </row>
    <row r="700" spans="1:15" x14ac:dyDescent="0.25">
      <c r="A700" s="49">
        <v>41724</v>
      </c>
      <c r="B700" s="45">
        <v>4.5000000000000005E-3</v>
      </c>
      <c r="C700" s="45">
        <v>2.7099999999999999E-2</v>
      </c>
      <c r="D700" s="45">
        <v>4.99E-2</v>
      </c>
      <c r="E700" s="1"/>
      <c r="F700" s="83">
        <f t="shared" si="69"/>
        <v>105.07144108726747</v>
      </c>
      <c r="G700" s="83">
        <f t="shared" si="73"/>
        <v>102.52540323894119</v>
      </c>
      <c r="H700" s="83">
        <f t="shared" si="74"/>
        <v>84.481454951365876</v>
      </c>
      <c r="J700" s="53">
        <f t="shared" si="70"/>
        <v>3.9056715062318859E-4</v>
      </c>
      <c r="K700" s="53">
        <f t="shared" si="71"/>
        <v>3.4455066253521178E-3</v>
      </c>
      <c r="L700" s="53">
        <f t="shared" si="72"/>
        <v>3.3442806638859395E-3</v>
      </c>
      <c r="N700" s="19"/>
      <c r="O700" s="18"/>
    </row>
    <row r="701" spans="1:15" x14ac:dyDescent="0.25">
      <c r="A701" s="49">
        <v>41725</v>
      </c>
      <c r="B701" s="45">
        <v>4.5000000000000005E-3</v>
      </c>
      <c r="C701" s="45">
        <v>2.69E-2</v>
      </c>
      <c r="D701" s="45">
        <v>4.9500000000000002E-2</v>
      </c>
      <c r="E701" s="1"/>
      <c r="F701" s="83">
        <f t="shared" si="69"/>
        <v>105.07144108726747</v>
      </c>
      <c r="G701" s="83">
        <f t="shared" si="73"/>
        <v>102.70224847877434</v>
      </c>
      <c r="H701" s="83">
        <f t="shared" si="74"/>
        <v>84.764611070573764</v>
      </c>
      <c r="J701" s="53">
        <f t="shared" si="70"/>
        <v>0</v>
      </c>
      <c r="K701" s="53">
        <f t="shared" si="71"/>
        <v>1.723406004250171E-3</v>
      </c>
      <c r="L701" s="53">
        <f t="shared" si="72"/>
        <v>3.3460911683877654E-3</v>
      </c>
      <c r="N701" s="19"/>
      <c r="O701" s="18"/>
    </row>
    <row r="702" spans="1:15" x14ac:dyDescent="0.25">
      <c r="A702" s="49">
        <v>41726</v>
      </c>
      <c r="B702" s="45">
        <v>4.5000000000000005E-3</v>
      </c>
      <c r="C702" s="45">
        <v>2.7300000000000001E-2</v>
      </c>
      <c r="D702" s="45">
        <v>4.9800000000000004E-2</v>
      </c>
      <c r="E702" s="1"/>
      <c r="F702" s="83">
        <f t="shared" si="69"/>
        <v>105.07144108726747</v>
      </c>
      <c r="G702" s="83">
        <f t="shared" si="73"/>
        <v>102.34890704243267</v>
      </c>
      <c r="H702" s="83">
        <f t="shared" si="74"/>
        <v>84.552140833657759</v>
      </c>
      <c r="J702" s="53">
        <f t="shared" si="70"/>
        <v>0</v>
      </c>
      <c r="K702" s="53">
        <f t="shared" si="71"/>
        <v>-3.4463769314372382E-3</v>
      </c>
      <c r="L702" s="53">
        <f t="shared" si="72"/>
        <v>-2.5097380625578921E-3</v>
      </c>
      <c r="N702" s="19"/>
      <c r="O702" s="18"/>
    </row>
    <row r="703" spans="1:15" x14ac:dyDescent="0.25">
      <c r="A703" s="49">
        <v>41729</v>
      </c>
      <c r="B703" s="45">
        <v>4.4000000000000003E-3</v>
      </c>
      <c r="C703" s="45">
        <v>2.7300000000000001E-2</v>
      </c>
      <c r="D703" s="45">
        <v>4.99E-2</v>
      </c>
      <c r="E703" s="1"/>
      <c r="F703" s="83">
        <f t="shared" si="69"/>
        <v>105.09196342864307</v>
      </c>
      <c r="G703" s="83">
        <f t="shared" si="73"/>
        <v>102.34890704243267</v>
      </c>
      <c r="H703" s="83">
        <f t="shared" si="74"/>
        <v>84.481454951365876</v>
      </c>
      <c r="J703" s="53">
        <f t="shared" si="70"/>
        <v>1.9529890551694672E-4</v>
      </c>
      <c r="K703" s="53">
        <f t="shared" si="71"/>
        <v>0</v>
      </c>
      <c r="L703" s="53">
        <f t="shared" si="72"/>
        <v>-8.3635310582988128E-4</v>
      </c>
      <c r="N703" s="19"/>
      <c r="O703" s="18"/>
    </row>
    <row r="704" spans="1:15" x14ac:dyDescent="0.25">
      <c r="A704" s="49">
        <v>41730</v>
      </c>
      <c r="B704" s="45">
        <v>4.4000000000000003E-3</v>
      </c>
      <c r="C704" s="45">
        <v>2.7699999999999999E-2</v>
      </c>
      <c r="D704" s="45">
        <v>5.0300000000000004E-2</v>
      </c>
      <c r="E704" s="1"/>
      <c r="F704" s="83">
        <f t="shared" si="69"/>
        <v>105.09196342864307</v>
      </c>
      <c r="G704" s="83">
        <f t="shared" si="73"/>
        <v>101.99695882586259</v>
      </c>
      <c r="H704" s="83">
        <f t="shared" si="74"/>
        <v>84.199397158209763</v>
      </c>
      <c r="J704" s="53">
        <f t="shared" si="70"/>
        <v>0</v>
      </c>
      <c r="K704" s="53">
        <f t="shared" si="71"/>
        <v>-3.4446360153018319E-3</v>
      </c>
      <c r="L704" s="53">
        <f t="shared" si="72"/>
        <v>-3.3442806638860761E-3</v>
      </c>
      <c r="N704" s="19"/>
      <c r="O704" s="18"/>
    </row>
    <row r="705" spans="1:15" x14ac:dyDescent="0.25">
      <c r="A705" s="49">
        <v>41731</v>
      </c>
      <c r="B705" s="45">
        <v>4.6999999999999993E-3</v>
      </c>
      <c r="C705" s="45">
        <v>2.8199999999999999E-2</v>
      </c>
      <c r="D705" s="45">
        <v>5.0700000000000002E-2</v>
      </c>
      <c r="E705" s="1"/>
      <c r="F705" s="83">
        <f t="shared" si="69"/>
        <v>105.03041164680754</v>
      </c>
      <c r="G705" s="83">
        <f t="shared" si="73"/>
        <v>101.55897379903851</v>
      </c>
      <c r="H705" s="83">
        <f t="shared" si="74"/>
        <v>83.918433108765598</v>
      </c>
      <c r="J705" s="53">
        <f t="shared" si="70"/>
        <v>-5.8586605613999629E-4</v>
      </c>
      <c r="K705" s="53">
        <f t="shared" si="71"/>
        <v>-4.3033450029016001E-3</v>
      </c>
      <c r="L705" s="53">
        <f t="shared" si="72"/>
        <v>-3.3424689169230426E-3</v>
      </c>
      <c r="N705" s="19"/>
      <c r="O705" s="18"/>
    </row>
    <row r="706" spans="1:15" x14ac:dyDescent="0.25">
      <c r="A706" s="49">
        <v>41732</v>
      </c>
      <c r="B706" s="45">
        <v>4.5999999999999999E-3</v>
      </c>
      <c r="C706" s="45">
        <v>2.7999999999999997E-2</v>
      </c>
      <c r="D706" s="45">
        <v>5.04E-2</v>
      </c>
      <c r="E706" s="1"/>
      <c r="F706" s="83">
        <f t="shared" si="69"/>
        <v>105.05092382716019</v>
      </c>
      <c r="G706" s="83">
        <f t="shared" si="73"/>
        <v>101.73390841937311</v>
      </c>
      <c r="H706" s="83">
        <f t="shared" si="74"/>
        <v>84.129053785928932</v>
      </c>
      <c r="J706" s="53">
        <f t="shared" si="70"/>
        <v>1.9527846556715472E-4</v>
      </c>
      <c r="K706" s="53">
        <f t="shared" si="71"/>
        <v>1.7210111992469448E-3</v>
      </c>
      <c r="L706" s="53">
        <f t="shared" si="72"/>
        <v>2.5066817878775195E-3</v>
      </c>
      <c r="N706" s="19"/>
      <c r="O706" s="18"/>
    </row>
    <row r="707" spans="1:15" x14ac:dyDescent="0.25">
      <c r="A707" s="49">
        <v>41733</v>
      </c>
      <c r="B707" s="45">
        <v>4.3E-3</v>
      </c>
      <c r="C707" s="45">
        <v>2.7400000000000001E-2</v>
      </c>
      <c r="D707" s="45">
        <v>4.99E-2</v>
      </c>
      <c r="E707" s="1"/>
      <c r="F707" s="83">
        <f t="shared" si="69"/>
        <v>105.11249085280463</v>
      </c>
      <c r="G707" s="83">
        <f t="shared" si="73"/>
        <v>102.26078960448741</v>
      </c>
      <c r="H707" s="83">
        <f t="shared" si="74"/>
        <v>84.481454951365876</v>
      </c>
      <c r="J707" s="53">
        <f t="shared" si="70"/>
        <v>5.8589671755566607E-4</v>
      </c>
      <c r="K707" s="53">
        <f t="shared" si="71"/>
        <v>5.1656475567471794E-3</v>
      </c>
      <c r="L707" s="53">
        <f t="shared" si="72"/>
        <v>4.1800677929315746E-3</v>
      </c>
      <c r="N707" s="19"/>
      <c r="O707" s="18"/>
    </row>
    <row r="708" spans="1:15" x14ac:dyDescent="0.25">
      <c r="A708" s="49">
        <v>41736</v>
      </c>
      <c r="B708" s="45">
        <v>4.0999999999999995E-3</v>
      </c>
      <c r="C708" s="45">
        <v>2.7099999999999999E-2</v>
      </c>
      <c r="D708" s="45">
        <v>4.9500000000000002E-2</v>
      </c>
      <c r="E708" s="1"/>
      <c r="F708" s="83">
        <f t="shared" si="69"/>
        <v>105.15356095554658</v>
      </c>
      <c r="G708" s="83">
        <f t="shared" si="73"/>
        <v>102.52540323894119</v>
      </c>
      <c r="H708" s="83">
        <f t="shared" si="74"/>
        <v>84.764611070573764</v>
      </c>
      <c r="J708" s="53">
        <f t="shared" si="70"/>
        <v>3.9064892226818831E-4</v>
      </c>
      <c r="K708" s="53">
        <f t="shared" si="71"/>
        <v>2.5842931893964279E-3</v>
      </c>
      <c r="L708" s="53">
        <f t="shared" si="72"/>
        <v>3.3460911683877654E-3</v>
      </c>
      <c r="N708" s="19"/>
      <c r="O708" s="18"/>
    </row>
    <row r="709" spans="1:15" x14ac:dyDescent="0.25">
      <c r="A709" s="49">
        <v>41737</v>
      </c>
      <c r="B709" s="45">
        <v>4.0000000000000001E-3</v>
      </c>
      <c r="C709" s="45">
        <v>2.69E-2</v>
      </c>
      <c r="D709" s="45">
        <v>4.9500000000000002E-2</v>
      </c>
      <c r="E709" s="1"/>
      <c r="F709" s="83">
        <f t="shared" si="69"/>
        <v>105.17410363716124</v>
      </c>
      <c r="G709" s="83">
        <f t="shared" si="73"/>
        <v>102.70224847877434</v>
      </c>
      <c r="H709" s="83">
        <f t="shared" si="74"/>
        <v>84.764611070573764</v>
      </c>
      <c r="J709" s="53">
        <f t="shared" si="70"/>
        <v>1.9533979726126327E-4</v>
      </c>
      <c r="K709" s="53">
        <f t="shared" si="71"/>
        <v>1.723406004250171E-3</v>
      </c>
      <c r="L709" s="53">
        <f t="shared" si="72"/>
        <v>0</v>
      </c>
      <c r="N709" s="19"/>
      <c r="O709" s="18"/>
    </row>
    <row r="710" spans="1:15" x14ac:dyDescent="0.25">
      <c r="A710" s="49">
        <v>41738</v>
      </c>
      <c r="B710" s="45">
        <v>3.7000000000000002E-3</v>
      </c>
      <c r="C710" s="45">
        <v>2.7099999999999999E-2</v>
      </c>
      <c r="D710" s="45">
        <v>4.9599999999999998E-2</v>
      </c>
      <c r="E710" s="1"/>
      <c r="F710" s="83">
        <f t="shared" si="69"/>
        <v>105.23576222119702</v>
      </c>
      <c r="G710" s="83">
        <f t="shared" si="73"/>
        <v>102.52540323894119</v>
      </c>
      <c r="H710" s="83">
        <f t="shared" si="74"/>
        <v>84.693718821345769</v>
      </c>
      <c r="J710" s="53">
        <f t="shared" si="70"/>
        <v>5.8608074815489936E-4</v>
      </c>
      <c r="K710" s="53">
        <f t="shared" si="71"/>
        <v>-1.7234060042500411E-3</v>
      </c>
      <c r="L710" s="53">
        <f t="shared" si="72"/>
        <v>-8.366924589532724E-4</v>
      </c>
      <c r="N710" s="19"/>
      <c r="O710" s="18"/>
    </row>
    <row r="711" spans="1:15" x14ac:dyDescent="0.25">
      <c r="A711" s="49">
        <v>41739</v>
      </c>
      <c r="B711" s="45">
        <v>3.7000000000000002E-3</v>
      </c>
      <c r="C711" s="45">
        <v>2.6499999999999999E-2</v>
      </c>
      <c r="D711" s="45">
        <v>4.8899999999999999E-2</v>
      </c>
      <c r="E711" s="1"/>
      <c r="F711" s="83">
        <f t="shared" si="69"/>
        <v>105.23576222119702</v>
      </c>
      <c r="G711" s="83">
        <f t="shared" si="73"/>
        <v>103.05698905186689</v>
      </c>
      <c r="H711" s="83">
        <f t="shared" si="74"/>
        <v>85.191414684559405</v>
      </c>
      <c r="J711" s="53">
        <f t="shared" si="70"/>
        <v>0</v>
      </c>
      <c r="K711" s="53">
        <f t="shared" si="71"/>
        <v>5.1715226363299033E-3</v>
      </c>
      <c r="L711" s="53">
        <f t="shared" si="72"/>
        <v>5.8592211900642529E-3</v>
      </c>
      <c r="N711" s="19"/>
      <c r="O711" s="18"/>
    </row>
    <row r="712" spans="1:15" x14ac:dyDescent="0.25">
      <c r="A712" s="49">
        <v>41740</v>
      </c>
      <c r="B712" s="45">
        <v>3.7000000000000002E-3</v>
      </c>
      <c r="C712" s="45">
        <v>2.63E-2</v>
      </c>
      <c r="D712" s="45">
        <v>4.8600000000000004E-2</v>
      </c>
      <c r="E712" s="1"/>
      <c r="F712" s="83">
        <f t="shared" si="69"/>
        <v>105.23576222119702</v>
      </c>
      <c r="G712" s="83">
        <f t="shared" si="73"/>
        <v>103.23488587100178</v>
      </c>
      <c r="H712" s="83">
        <f t="shared" si="74"/>
        <v>85.405751966612826</v>
      </c>
      <c r="J712" s="53">
        <f t="shared" si="70"/>
        <v>0</v>
      </c>
      <c r="K712" s="53">
        <f t="shared" si="71"/>
        <v>1.7247103241407628E-3</v>
      </c>
      <c r="L712" s="53">
        <f t="shared" si="72"/>
        <v>2.5127896206013959E-3</v>
      </c>
      <c r="N712" s="19"/>
      <c r="O712" s="18"/>
    </row>
    <row r="713" spans="1:15" x14ac:dyDescent="0.25">
      <c r="A713" s="49">
        <v>41743</v>
      </c>
      <c r="B713" s="45">
        <v>3.7000000000000002E-3</v>
      </c>
      <c r="C713" s="45">
        <v>2.6499999999999999E-2</v>
      </c>
      <c r="D713" s="45">
        <v>4.87E-2</v>
      </c>
      <c r="E713" s="1"/>
      <c r="F713" s="83">
        <f t="shared" si="69"/>
        <v>105.23576222119702</v>
      </c>
      <c r="G713" s="83">
        <f t="shared" si="73"/>
        <v>103.05698905186689</v>
      </c>
      <c r="H713" s="83">
        <f t="shared" si="74"/>
        <v>85.334236718054001</v>
      </c>
      <c r="J713" s="53">
        <f t="shared" si="70"/>
        <v>0</v>
      </c>
      <c r="K713" s="53">
        <f t="shared" si="71"/>
        <v>-1.724710324140827E-3</v>
      </c>
      <c r="L713" s="53">
        <f t="shared" si="72"/>
        <v>-8.3770947031155279E-4</v>
      </c>
      <c r="N713" s="19"/>
      <c r="O713" s="18"/>
    </row>
    <row r="714" spans="1:15" x14ac:dyDescent="0.25">
      <c r="A714" s="49">
        <v>41744</v>
      </c>
      <c r="B714" s="45">
        <v>3.9000000000000003E-3</v>
      </c>
      <c r="C714" s="45">
        <v>2.64E-2</v>
      </c>
      <c r="D714" s="45">
        <v>4.8399999999999999E-2</v>
      </c>
      <c r="E714" s="1"/>
      <c r="F714" s="83">
        <f t="shared" si="69"/>
        <v>105.1946514076289</v>
      </c>
      <c r="G714" s="83">
        <f t="shared" si="73"/>
        <v>103.14589350617771</v>
      </c>
      <c r="H714" s="83">
        <f t="shared" si="74"/>
        <v>85.548991291129411</v>
      </c>
      <c r="J714" s="53">
        <f t="shared" si="70"/>
        <v>-3.9073072548987244E-4</v>
      </c>
      <c r="K714" s="53">
        <f t="shared" si="71"/>
        <v>8.6230084387529504E-4</v>
      </c>
      <c r="L714" s="53">
        <f t="shared" si="72"/>
        <v>2.5134671042554195E-3</v>
      </c>
      <c r="N714" s="19"/>
      <c r="O714" s="18"/>
    </row>
    <row r="715" spans="1:15" x14ac:dyDescent="0.25">
      <c r="A715" s="49">
        <v>41745</v>
      </c>
      <c r="B715" s="45">
        <v>3.9000000000000003E-3</v>
      </c>
      <c r="C715" s="45">
        <v>2.6499999999999999E-2</v>
      </c>
      <c r="D715" s="45">
        <v>4.8399999999999999E-2</v>
      </c>
      <c r="E715" s="1"/>
      <c r="F715" s="83">
        <f t="shared" si="69"/>
        <v>105.1946514076289</v>
      </c>
      <c r="G715" s="83">
        <f t="shared" si="73"/>
        <v>103.05698905186689</v>
      </c>
      <c r="H715" s="83">
        <f t="shared" si="74"/>
        <v>85.548991291129411</v>
      </c>
      <c r="J715" s="53">
        <f t="shared" si="70"/>
        <v>0</v>
      </c>
      <c r="K715" s="53">
        <f t="shared" si="71"/>
        <v>-8.6230084387526706E-4</v>
      </c>
      <c r="L715" s="53">
        <f t="shared" si="72"/>
        <v>0</v>
      </c>
      <c r="N715" s="19"/>
      <c r="O715" s="18"/>
    </row>
    <row r="716" spans="1:15" x14ac:dyDescent="0.25">
      <c r="A716" s="49">
        <v>41746</v>
      </c>
      <c r="B716" s="45">
        <v>4.3E-3</v>
      </c>
      <c r="C716" s="45">
        <v>2.7300000000000001E-2</v>
      </c>
      <c r="D716" s="45">
        <v>4.8899999999999999E-2</v>
      </c>
      <c r="E716" s="1"/>
      <c r="F716" s="83">
        <f t="shared" si="69"/>
        <v>105.11249085280463</v>
      </c>
      <c r="G716" s="83">
        <f t="shared" si="73"/>
        <v>102.34890704243267</v>
      </c>
      <c r="H716" s="83">
        <f t="shared" si="74"/>
        <v>85.191414684559405</v>
      </c>
      <c r="J716" s="53">
        <f t="shared" si="70"/>
        <v>-7.8133874219428099E-4</v>
      </c>
      <c r="K716" s="53">
        <f t="shared" si="71"/>
        <v>-6.8944935635170072E-3</v>
      </c>
      <c r="L716" s="53">
        <f t="shared" si="72"/>
        <v>-4.1885472545452563E-3</v>
      </c>
      <c r="N716" s="19"/>
      <c r="O716" s="18"/>
    </row>
    <row r="717" spans="1:15" x14ac:dyDescent="0.25">
      <c r="A717" s="49">
        <v>41750</v>
      </c>
      <c r="B717" s="45">
        <v>4.1999999999999997E-3</v>
      </c>
      <c r="C717" s="45">
        <v>2.7300000000000001E-2</v>
      </c>
      <c r="D717" s="45">
        <v>4.9100000000000005E-2</v>
      </c>
      <c r="E717" s="1"/>
      <c r="F717" s="83">
        <f t="shared" si="69"/>
        <v>105.13302336126644</v>
      </c>
      <c r="G717" s="83">
        <f t="shared" si="73"/>
        <v>102.34890704243267</v>
      </c>
      <c r="H717" s="83">
        <f t="shared" si="74"/>
        <v>85.048870118464407</v>
      </c>
      <c r="J717" s="53">
        <f t="shared" si="70"/>
        <v>1.9531934941727699E-4</v>
      </c>
      <c r="K717" s="53">
        <f t="shared" si="71"/>
        <v>0</v>
      </c>
      <c r="L717" s="53">
        <f t="shared" si="72"/>
        <v>-1.6746283004913667E-3</v>
      </c>
      <c r="N717" s="19"/>
      <c r="O717" s="18"/>
    </row>
    <row r="718" spans="1:15" x14ac:dyDescent="0.25">
      <c r="A718" s="49">
        <v>41751</v>
      </c>
      <c r="B718" s="45">
        <v>4.5000000000000005E-3</v>
      </c>
      <c r="C718" s="45">
        <v>2.7300000000000001E-2</v>
      </c>
      <c r="D718" s="45">
        <v>4.8799999999999996E-2</v>
      </c>
      <c r="E718" s="1"/>
      <c r="F718" s="83">
        <f t="shared" si="69"/>
        <v>105.07144108726747</v>
      </c>
      <c r="G718" s="83">
        <f t="shared" si="73"/>
        <v>102.34890704243267</v>
      </c>
      <c r="H718" s="83">
        <f t="shared" si="74"/>
        <v>85.262790981594577</v>
      </c>
      <c r="J718" s="53">
        <f t="shared" si="70"/>
        <v>-5.8592738191690042E-4</v>
      </c>
      <c r="K718" s="53">
        <f t="shared" si="71"/>
        <v>0</v>
      </c>
      <c r="L718" s="53">
        <f t="shared" si="72"/>
        <v>2.5121119041143299E-3</v>
      </c>
      <c r="N718" s="19"/>
      <c r="O718" s="18"/>
    </row>
    <row r="719" spans="1:15" x14ac:dyDescent="0.25">
      <c r="A719" s="49">
        <v>41752</v>
      </c>
      <c r="B719" s="45">
        <v>4.3E-3</v>
      </c>
      <c r="C719" s="45">
        <v>2.7000000000000003E-2</v>
      </c>
      <c r="D719" s="45">
        <v>4.8499999999999995E-2</v>
      </c>
      <c r="E719" s="1"/>
      <c r="F719" s="83">
        <f t="shared" si="69"/>
        <v>105.11249085280463</v>
      </c>
      <c r="G719" s="83">
        <f t="shared" si="73"/>
        <v>102.61378218220298</v>
      </c>
      <c r="H719" s="83">
        <f t="shared" si="74"/>
        <v>85.477336800025952</v>
      </c>
      <c r="J719" s="53">
        <f t="shared" si="70"/>
        <v>3.9060803249966911E-4</v>
      </c>
      <c r="K719" s="53">
        <f t="shared" si="71"/>
        <v>2.5846195541751682E-3</v>
      </c>
      <c r="L719" s="53">
        <f t="shared" si="72"/>
        <v>2.5131283915292967E-3</v>
      </c>
      <c r="N719" s="19"/>
      <c r="O719" s="18"/>
    </row>
    <row r="720" spans="1:15" x14ac:dyDescent="0.25">
      <c r="A720" s="49">
        <v>41753</v>
      </c>
      <c r="B720" s="45">
        <v>4.3E-3</v>
      </c>
      <c r="C720" s="45">
        <v>2.7000000000000003E-2</v>
      </c>
      <c r="D720" s="45">
        <v>4.8399999999999999E-2</v>
      </c>
      <c r="E720" s="1"/>
      <c r="F720" s="83">
        <f t="shared" si="69"/>
        <v>105.11249085280463</v>
      </c>
      <c r="G720" s="83">
        <f t="shared" si="73"/>
        <v>102.61378218220298</v>
      </c>
      <c r="H720" s="83">
        <f t="shared" si="74"/>
        <v>85.548991291129411</v>
      </c>
      <c r="J720" s="53">
        <f t="shared" si="70"/>
        <v>0</v>
      </c>
      <c r="K720" s="53">
        <f t="shared" si="71"/>
        <v>0</v>
      </c>
      <c r="L720" s="53">
        <f t="shared" si="72"/>
        <v>8.3793525939318623E-4</v>
      </c>
      <c r="N720" s="19"/>
      <c r="O720" s="18"/>
    </row>
    <row r="721" spans="1:15" x14ac:dyDescent="0.25">
      <c r="A721" s="49">
        <v>41754</v>
      </c>
      <c r="B721" s="45">
        <v>4.3E-3</v>
      </c>
      <c r="C721" s="45">
        <v>2.6800000000000001E-2</v>
      </c>
      <c r="D721" s="45">
        <v>4.8099999999999997E-2</v>
      </c>
      <c r="E721" s="1"/>
      <c r="F721" s="83">
        <f t="shared" si="69"/>
        <v>105.11249085280463</v>
      </c>
      <c r="G721" s="83">
        <f t="shared" si="73"/>
        <v>102.79080222126314</v>
      </c>
      <c r="H721" s="83">
        <f t="shared" si="74"/>
        <v>85.764373440146059</v>
      </c>
      <c r="J721" s="53">
        <f t="shared" si="70"/>
        <v>0</v>
      </c>
      <c r="K721" s="53">
        <f t="shared" si="71"/>
        <v>1.7236234858114036E-3</v>
      </c>
      <c r="L721" s="53">
        <f t="shared" si="72"/>
        <v>2.5144828932195003E-3</v>
      </c>
      <c r="N721" s="19"/>
      <c r="O721" s="18"/>
    </row>
    <row r="722" spans="1:15" x14ac:dyDescent="0.25">
      <c r="A722" s="49">
        <v>41757</v>
      </c>
      <c r="B722" s="45">
        <v>4.4000000000000003E-3</v>
      </c>
      <c r="C722" s="45">
        <v>2.7000000000000003E-2</v>
      </c>
      <c r="D722" s="45">
        <v>4.8300000000000003E-2</v>
      </c>
      <c r="E722" s="1"/>
      <c r="F722" s="83">
        <f t="shared" si="69"/>
        <v>105.09196342864307</v>
      </c>
      <c r="G722" s="83">
        <f t="shared" si="73"/>
        <v>102.61378218220298</v>
      </c>
      <c r="H722" s="83">
        <f t="shared" si="74"/>
        <v>85.620715512839169</v>
      </c>
      <c r="J722" s="53">
        <f t="shared" si="70"/>
        <v>-1.9530912698288234E-4</v>
      </c>
      <c r="K722" s="53">
        <f t="shared" si="71"/>
        <v>-1.7236234858113374E-3</v>
      </c>
      <c r="L722" s="53">
        <f t="shared" si="72"/>
        <v>-1.6764347683873913E-3</v>
      </c>
      <c r="N722" s="19"/>
      <c r="O722" s="18"/>
    </row>
    <row r="723" spans="1:15" x14ac:dyDescent="0.25">
      <c r="A723" s="49">
        <v>41758</v>
      </c>
      <c r="B723" s="45">
        <v>4.4000000000000003E-3</v>
      </c>
      <c r="C723" s="45">
        <v>2.7099999999999999E-2</v>
      </c>
      <c r="D723" s="45">
        <v>4.8600000000000004E-2</v>
      </c>
      <c r="E723" s="1"/>
      <c r="F723" s="83">
        <f t="shared" si="69"/>
        <v>105.09196342864307</v>
      </c>
      <c r="G723" s="83">
        <f t="shared" si="73"/>
        <v>102.52540323894119</v>
      </c>
      <c r="H723" s="83">
        <f t="shared" si="74"/>
        <v>85.405751966612826</v>
      </c>
      <c r="J723" s="53">
        <f t="shared" si="70"/>
        <v>0</v>
      </c>
      <c r="K723" s="53">
        <f t="shared" si="71"/>
        <v>-8.6164862698800406E-4</v>
      </c>
      <c r="L723" s="53">
        <f t="shared" si="72"/>
        <v>-2.5138057587759726E-3</v>
      </c>
      <c r="N723" s="19"/>
      <c r="O723" s="18"/>
    </row>
    <row r="724" spans="1:15" x14ac:dyDescent="0.25">
      <c r="A724" s="49">
        <v>41759</v>
      </c>
      <c r="B724" s="45">
        <v>4.1999999999999997E-3</v>
      </c>
      <c r="C724" s="45">
        <v>2.6699999999999998E-2</v>
      </c>
      <c r="D724" s="45">
        <v>4.8300000000000003E-2</v>
      </c>
      <c r="E724" s="1"/>
      <c r="F724" s="83">
        <f t="shared" si="69"/>
        <v>105.13302336126644</v>
      </c>
      <c r="G724" s="83">
        <f t="shared" si="73"/>
        <v>102.87944350238067</v>
      </c>
      <c r="H724" s="83">
        <f t="shared" si="74"/>
        <v>85.620715512839169</v>
      </c>
      <c r="J724" s="53">
        <f t="shared" si="70"/>
        <v>3.9062847640008742E-4</v>
      </c>
      <c r="K724" s="53">
        <f t="shared" si="71"/>
        <v>3.4472469336492362E-3</v>
      </c>
      <c r="L724" s="53">
        <f t="shared" si="72"/>
        <v>2.5138057587760576E-3</v>
      </c>
      <c r="N724" s="19"/>
      <c r="O724" s="18"/>
    </row>
    <row r="725" spans="1:15" x14ac:dyDescent="0.25">
      <c r="A725" s="49">
        <v>41760</v>
      </c>
      <c r="B725" s="45">
        <v>4.0999999999999995E-3</v>
      </c>
      <c r="C725" s="45">
        <v>2.63E-2</v>
      </c>
      <c r="D725" s="45">
        <v>4.7699999999999992E-2</v>
      </c>
      <c r="E725" s="1"/>
      <c r="F725" s="83">
        <f t="shared" si="69"/>
        <v>105.15356095554658</v>
      </c>
      <c r="G725" s="83">
        <f t="shared" si="73"/>
        <v>103.23488587100178</v>
      </c>
      <c r="H725" s="83">
        <f t="shared" si="74"/>
        <v>86.052529279314655</v>
      </c>
      <c r="J725" s="53">
        <f t="shared" si="70"/>
        <v>1.9532957285091967E-4</v>
      </c>
      <c r="K725" s="53">
        <f t="shared" si="71"/>
        <v>3.4489860268214455E-3</v>
      </c>
      <c r="L725" s="53">
        <f t="shared" si="72"/>
        <v>5.0306578369366155E-3</v>
      </c>
      <c r="N725" s="19"/>
      <c r="O725" s="18"/>
    </row>
    <row r="726" spans="1:15" x14ac:dyDescent="0.25">
      <c r="A726" s="49">
        <v>41761</v>
      </c>
      <c r="B726" s="45">
        <v>4.1999999999999997E-3</v>
      </c>
      <c r="C726" s="45">
        <v>2.6000000000000002E-2</v>
      </c>
      <c r="D726" s="45">
        <v>4.7400000000000005E-2</v>
      </c>
      <c r="E726" s="1"/>
      <c r="F726" s="83">
        <f t="shared" si="69"/>
        <v>105.13302336126644</v>
      </c>
      <c r="G726" s="83">
        <f t="shared" si="73"/>
        <v>103.50239136139025</v>
      </c>
      <c r="H726" s="83">
        <f t="shared" si="74"/>
        <v>86.269383456689582</v>
      </c>
      <c r="J726" s="53">
        <f t="shared" si="70"/>
        <v>-1.9532957285093655E-4</v>
      </c>
      <c r="K726" s="53">
        <f t="shared" si="71"/>
        <v>2.5878800694550657E-3</v>
      </c>
      <c r="L726" s="53">
        <f t="shared" si="72"/>
        <v>2.5168510307766907E-3</v>
      </c>
      <c r="N726" s="19"/>
      <c r="O726" s="18"/>
    </row>
    <row r="727" spans="1:15" x14ac:dyDescent="0.25">
      <c r="A727" s="49">
        <v>41764</v>
      </c>
      <c r="B727" s="45">
        <v>4.3E-3</v>
      </c>
      <c r="C727" s="45">
        <v>2.63E-2</v>
      </c>
      <c r="D727" s="45">
        <v>4.7800000000000002E-2</v>
      </c>
      <c r="E727" s="1"/>
      <c r="F727" s="83">
        <f t="shared" si="69"/>
        <v>105.11249085280463</v>
      </c>
      <c r="G727" s="83">
        <f t="shared" si="73"/>
        <v>103.23488587100178</v>
      </c>
      <c r="H727" s="83">
        <f t="shared" si="74"/>
        <v>85.980385138202593</v>
      </c>
      <c r="J727" s="53">
        <f t="shared" si="70"/>
        <v>-1.9531934941721476E-4</v>
      </c>
      <c r="K727" s="53">
        <f t="shared" si="71"/>
        <v>-2.5878800694550427E-3</v>
      </c>
      <c r="L727" s="53">
        <f t="shared" si="72"/>
        <v>-3.3555759408969276E-3</v>
      </c>
      <c r="N727" s="19"/>
      <c r="O727" s="18"/>
    </row>
    <row r="728" spans="1:15" x14ac:dyDescent="0.25">
      <c r="A728" s="49">
        <v>41765</v>
      </c>
      <c r="B728" s="45">
        <v>4.3E-3</v>
      </c>
      <c r="C728" s="45">
        <v>2.6099999999999998E-2</v>
      </c>
      <c r="D728" s="45">
        <v>4.7599999999999996E-2</v>
      </c>
      <c r="E728" s="1"/>
      <c r="F728" s="83">
        <f t="shared" si="69"/>
        <v>105.11249085280463</v>
      </c>
      <c r="G728" s="83">
        <f t="shared" si="73"/>
        <v>103.41313470522002</v>
      </c>
      <c r="H728" s="83">
        <f t="shared" si="74"/>
        <v>86.124743663710134</v>
      </c>
      <c r="J728" s="53">
        <f t="shared" si="70"/>
        <v>0</v>
      </c>
      <c r="K728" s="53">
        <f t="shared" si="71"/>
        <v>1.7251447938264207E-3</v>
      </c>
      <c r="L728" s="53">
        <f t="shared" si="72"/>
        <v>1.6775625499036572E-3</v>
      </c>
      <c r="N728" s="19"/>
      <c r="O728" s="18"/>
    </row>
    <row r="729" spans="1:15" x14ac:dyDescent="0.25">
      <c r="A729" s="49">
        <v>41766</v>
      </c>
      <c r="B729" s="45">
        <v>4.0999999999999995E-3</v>
      </c>
      <c r="C729" s="45">
        <v>2.6200000000000001E-2</v>
      </c>
      <c r="D729" s="45">
        <v>4.7800000000000002E-2</v>
      </c>
      <c r="E729" s="1"/>
      <c r="F729" s="83">
        <f t="shared" si="69"/>
        <v>105.15356095554658</v>
      </c>
      <c r="G729" s="83">
        <f t="shared" si="73"/>
        <v>103.32396623957065</v>
      </c>
      <c r="H729" s="83">
        <f t="shared" si="74"/>
        <v>85.980385138202593</v>
      </c>
      <c r="J729" s="53">
        <f t="shared" si="70"/>
        <v>3.9064892226818831E-4</v>
      </c>
      <c r="K729" s="53">
        <f t="shared" si="71"/>
        <v>-8.6262669613954013E-4</v>
      </c>
      <c r="L729" s="53">
        <f t="shared" si="72"/>
        <v>-1.6775625499036381E-3</v>
      </c>
      <c r="N729" s="19"/>
      <c r="O729" s="18"/>
    </row>
    <row r="730" spans="1:15" x14ac:dyDescent="0.25">
      <c r="A730" s="49">
        <v>41767</v>
      </c>
      <c r="B730" s="45">
        <v>4.0000000000000001E-3</v>
      </c>
      <c r="C730" s="45">
        <v>2.6099999999999998E-2</v>
      </c>
      <c r="D730" s="45">
        <v>4.7899999999999998E-2</v>
      </c>
      <c r="E730" s="1"/>
      <c r="F730" s="83">
        <f t="shared" si="69"/>
        <v>105.17410363716124</v>
      </c>
      <c r="G730" s="83">
        <f t="shared" si="73"/>
        <v>103.41313470522002</v>
      </c>
      <c r="H730" s="83">
        <f t="shared" si="74"/>
        <v>85.908311166891352</v>
      </c>
      <c r="J730" s="53">
        <f t="shared" si="70"/>
        <v>1.9533979726126327E-4</v>
      </c>
      <c r="K730" s="53">
        <f t="shared" si="71"/>
        <v>8.6262669613945437E-4</v>
      </c>
      <c r="L730" s="53">
        <f t="shared" si="72"/>
        <v>-8.3861216106113727E-4</v>
      </c>
      <c r="N730" s="19"/>
      <c r="O730" s="18"/>
    </row>
    <row r="731" spans="1:15" x14ac:dyDescent="0.25">
      <c r="A731" s="49">
        <v>41768</v>
      </c>
      <c r="B731" s="45">
        <v>4.0000000000000001E-3</v>
      </c>
      <c r="C731" s="45">
        <v>2.6200000000000001E-2</v>
      </c>
      <c r="D731" s="45">
        <v>4.8300000000000003E-2</v>
      </c>
      <c r="E731" s="1"/>
      <c r="F731" s="83">
        <f t="shared" si="69"/>
        <v>105.17410363716124</v>
      </c>
      <c r="G731" s="83">
        <f t="shared" si="73"/>
        <v>103.32396623957065</v>
      </c>
      <c r="H731" s="83">
        <f t="shared" si="74"/>
        <v>85.620715512839169</v>
      </c>
      <c r="J731" s="53">
        <f t="shared" si="70"/>
        <v>0</v>
      </c>
      <c r="K731" s="53">
        <f t="shared" si="71"/>
        <v>-8.6262669613954013E-4</v>
      </c>
      <c r="L731" s="53">
        <f t="shared" si="72"/>
        <v>-3.3533207657554329E-3</v>
      </c>
      <c r="N731" s="19"/>
      <c r="O731" s="18"/>
    </row>
    <row r="732" spans="1:15" x14ac:dyDescent="0.25">
      <c r="A732" s="49">
        <v>41771</v>
      </c>
      <c r="B732" s="45">
        <v>4.0999999999999995E-3</v>
      </c>
      <c r="C732" s="45">
        <v>2.6600000000000002E-2</v>
      </c>
      <c r="D732" s="45">
        <v>4.8600000000000004E-2</v>
      </c>
      <c r="E732" s="1"/>
      <c r="F732" s="83">
        <f t="shared" si="69"/>
        <v>105.15356095554658</v>
      </c>
      <c r="G732" s="83">
        <f t="shared" si="73"/>
        <v>102.96817241494227</v>
      </c>
      <c r="H732" s="83">
        <f t="shared" si="74"/>
        <v>85.405751966612826</v>
      </c>
      <c r="J732" s="53">
        <f t="shared" si="70"/>
        <v>-1.9533979726117268E-4</v>
      </c>
      <c r="K732" s="53">
        <f t="shared" si="71"/>
        <v>-3.4494206103379229E-3</v>
      </c>
      <c r="L732" s="53">
        <f t="shared" si="72"/>
        <v>-2.5138057587759726E-3</v>
      </c>
      <c r="N732" s="19"/>
      <c r="O732" s="18"/>
    </row>
    <row r="733" spans="1:15" x14ac:dyDescent="0.25">
      <c r="A733" s="49">
        <v>41772</v>
      </c>
      <c r="B733" s="45">
        <v>3.9000000000000003E-3</v>
      </c>
      <c r="C733" s="45">
        <v>2.6099999999999998E-2</v>
      </c>
      <c r="D733" s="45">
        <v>4.82E-2</v>
      </c>
      <c r="E733" s="1"/>
      <c r="F733" s="83">
        <f t="shared" si="69"/>
        <v>105.1946514076289</v>
      </c>
      <c r="G733" s="83">
        <f t="shared" si="73"/>
        <v>103.41313470522002</v>
      </c>
      <c r="H733" s="83">
        <f t="shared" si="74"/>
        <v>85.692509538152109</v>
      </c>
      <c r="J733" s="53">
        <f t="shared" si="70"/>
        <v>3.9068981992608184E-4</v>
      </c>
      <c r="K733" s="53">
        <f t="shared" si="71"/>
        <v>4.3120473064775294E-3</v>
      </c>
      <c r="L733" s="53">
        <f t="shared" si="72"/>
        <v>3.3519667296477772E-3</v>
      </c>
      <c r="N733" s="19"/>
      <c r="O733" s="18"/>
    </row>
    <row r="734" spans="1:15" x14ac:dyDescent="0.25">
      <c r="A734" s="49">
        <v>41773</v>
      </c>
      <c r="B734" s="45">
        <v>3.9000000000000003E-3</v>
      </c>
      <c r="C734" s="45">
        <v>2.5399999999999999E-2</v>
      </c>
      <c r="D734" s="45">
        <v>4.7400000000000005E-2</v>
      </c>
      <c r="E734" s="1"/>
      <c r="F734" s="83">
        <f t="shared" si="69"/>
        <v>105.1946514076289</v>
      </c>
      <c r="G734" s="83">
        <f t="shared" si="73"/>
        <v>104.03978854520157</v>
      </c>
      <c r="H734" s="83">
        <f t="shared" si="74"/>
        <v>86.269383456689582</v>
      </c>
      <c r="J734" s="53">
        <f t="shared" si="70"/>
        <v>0</v>
      </c>
      <c r="K734" s="53">
        <f t="shared" si="71"/>
        <v>6.0414260370277766E-3</v>
      </c>
      <c r="L734" s="53">
        <f t="shared" si="72"/>
        <v>6.709347896841621E-3</v>
      </c>
      <c r="N734" s="19"/>
      <c r="O734" s="18"/>
    </row>
    <row r="735" spans="1:15" x14ac:dyDescent="0.25">
      <c r="A735" s="49">
        <v>41774</v>
      </c>
      <c r="B735" s="45">
        <v>3.8E-3</v>
      </c>
      <c r="C735" s="45">
        <v>2.5000000000000001E-2</v>
      </c>
      <c r="D735" s="45">
        <v>4.7199999999999999E-2</v>
      </c>
      <c r="E735" s="1"/>
      <c r="F735" s="83">
        <f t="shared" si="69"/>
        <v>105.21520426846824</v>
      </c>
      <c r="G735" s="83">
        <f t="shared" si="73"/>
        <v>104.3998290335564</v>
      </c>
      <c r="H735" s="83">
        <f t="shared" si="74"/>
        <v>86.414305106631019</v>
      </c>
      <c r="J735" s="53">
        <f t="shared" si="70"/>
        <v>1.9536024905933934E-4</v>
      </c>
      <c r="K735" s="53">
        <f t="shared" si="71"/>
        <v>3.4546296967079555E-3</v>
      </c>
      <c r="L735" s="53">
        <f t="shared" si="72"/>
        <v>1.6784640769538953E-3</v>
      </c>
      <c r="N735" s="19"/>
      <c r="O735" s="18"/>
    </row>
    <row r="736" spans="1:15" x14ac:dyDescent="0.25">
      <c r="A736" s="49">
        <v>41775</v>
      </c>
      <c r="B736" s="45">
        <v>3.8E-3</v>
      </c>
      <c r="C736" s="45">
        <v>2.52E-2</v>
      </c>
      <c r="D736" s="45">
        <v>4.7199999999999999E-2</v>
      </c>
      <c r="E736" s="1"/>
      <c r="F736" s="83">
        <f t="shared" ref="F736:F799" si="75">SUM(($D$4/B736)*(1-(1+(B736/2))^(-2*F$30)), 1/((1+B736/2)^(2*F$30)))*100</f>
        <v>105.21520426846824</v>
      </c>
      <c r="G736" s="83">
        <f t="shared" si="73"/>
        <v>104.21963071691476</v>
      </c>
      <c r="H736" s="83">
        <f t="shared" si="74"/>
        <v>86.414305106631019</v>
      </c>
      <c r="J736" s="53">
        <f t="shared" si="70"/>
        <v>0</v>
      </c>
      <c r="K736" s="53">
        <f t="shared" si="71"/>
        <v>-1.7275316662402663E-3</v>
      </c>
      <c r="L736" s="53">
        <f t="shared" si="72"/>
        <v>0</v>
      </c>
      <c r="N736" s="19"/>
      <c r="O736" s="18"/>
    </row>
    <row r="737" spans="1:15" x14ac:dyDescent="0.25">
      <c r="A737" s="49">
        <v>41778</v>
      </c>
      <c r="B737" s="45">
        <v>3.5999999999999999E-3</v>
      </c>
      <c r="C737" s="45">
        <v>2.5399999999999999E-2</v>
      </c>
      <c r="D737" s="45">
        <v>4.7599999999999996E-2</v>
      </c>
      <c r="E737" s="1"/>
      <c r="F737" s="83">
        <f t="shared" si="75"/>
        <v>105.25632526733565</v>
      </c>
      <c r="G737" s="83">
        <f t="shared" si="73"/>
        <v>104.03978854520157</v>
      </c>
      <c r="H737" s="83">
        <f t="shared" si="74"/>
        <v>86.124743663710134</v>
      </c>
      <c r="J737" s="53">
        <f t="shared" si="70"/>
        <v>3.9075118122935715E-4</v>
      </c>
      <c r="K737" s="53">
        <f t="shared" si="71"/>
        <v>-1.727098030467689E-3</v>
      </c>
      <c r="L737" s="53">
        <f t="shared" si="72"/>
        <v>-3.3564774679471347E-3</v>
      </c>
      <c r="N737" s="19"/>
      <c r="O737" s="18"/>
    </row>
    <row r="738" spans="1:15" x14ac:dyDescent="0.25">
      <c r="A738" s="49">
        <v>41779</v>
      </c>
      <c r="B738" s="45">
        <v>3.4999999999999996E-3</v>
      </c>
      <c r="C738" s="45">
        <v>2.52E-2</v>
      </c>
      <c r="D738" s="45">
        <v>4.7500000000000001E-2</v>
      </c>
      <c r="E738" s="1"/>
      <c r="F738" s="83">
        <f t="shared" si="75"/>
        <v>105.27689340840291</v>
      </c>
      <c r="G738" s="83">
        <f t="shared" si="73"/>
        <v>104.21963071691476</v>
      </c>
      <c r="H738" s="83">
        <f t="shared" si="74"/>
        <v>86.197028364953383</v>
      </c>
      <c r="J738" s="53">
        <f t="shared" si="70"/>
        <v>1.953909341439809E-4</v>
      </c>
      <c r="K738" s="53">
        <f t="shared" si="71"/>
        <v>1.7270980304675968E-3</v>
      </c>
      <c r="L738" s="53">
        <f t="shared" si="72"/>
        <v>8.389503500572591E-4</v>
      </c>
      <c r="N738" s="19"/>
      <c r="O738" s="18"/>
    </row>
    <row r="739" spans="1:15" x14ac:dyDescent="0.25">
      <c r="A739" s="49">
        <v>41780</v>
      </c>
      <c r="B739" s="45">
        <v>3.7000000000000002E-3</v>
      </c>
      <c r="C739" s="45">
        <v>2.5399999999999999E-2</v>
      </c>
      <c r="D739" s="45">
        <v>4.8000000000000001E-2</v>
      </c>
      <c r="E739" s="1"/>
      <c r="F739" s="83">
        <f t="shared" si="75"/>
        <v>105.23576222119702</v>
      </c>
      <c r="G739" s="83">
        <f t="shared" si="73"/>
        <v>104.03978854520157</v>
      </c>
      <c r="H739" s="83">
        <f t="shared" si="74"/>
        <v>85.836307291979281</v>
      </c>
      <c r="J739" s="53">
        <f t="shared" si="70"/>
        <v>-3.9077163894280745E-4</v>
      </c>
      <c r="K739" s="53">
        <f t="shared" si="71"/>
        <v>-1.727098030467689E-3</v>
      </c>
      <c r="L739" s="53">
        <f t="shared" si="72"/>
        <v>-4.1936244536306929E-3</v>
      </c>
      <c r="N739" s="19"/>
      <c r="O739" s="18"/>
    </row>
    <row r="740" spans="1:15" x14ac:dyDescent="0.25">
      <c r="A740" s="49">
        <v>41781</v>
      </c>
      <c r="B740" s="45">
        <v>3.7000000000000002E-3</v>
      </c>
      <c r="C740" s="45">
        <v>2.5600000000000001E-2</v>
      </c>
      <c r="D740" s="45">
        <v>4.8099999999999997E-2</v>
      </c>
      <c r="E740" s="1"/>
      <c r="F740" s="83">
        <f t="shared" si="75"/>
        <v>105.23576222119702</v>
      </c>
      <c r="G740" s="83">
        <f t="shared" si="73"/>
        <v>103.86030176374912</v>
      </c>
      <c r="H740" s="83">
        <f t="shared" si="74"/>
        <v>85.764373440146059</v>
      </c>
      <c r="J740" s="53">
        <f t="shared" si="70"/>
        <v>0</v>
      </c>
      <c r="K740" s="53">
        <f t="shared" si="71"/>
        <v>-1.7266642431829138E-3</v>
      </c>
      <c r="L740" s="53">
        <f t="shared" si="72"/>
        <v>-8.3838660475939403E-4</v>
      </c>
      <c r="N740" s="19"/>
      <c r="O740" s="18"/>
    </row>
    <row r="741" spans="1:15" x14ac:dyDescent="0.25">
      <c r="A741" s="49">
        <v>41782</v>
      </c>
      <c r="B741" s="45">
        <v>3.7000000000000002E-3</v>
      </c>
      <c r="C741" s="45">
        <v>2.5399999999999999E-2</v>
      </c>
      <c r="D741" s="45">
        <v>4.7800000000000002E-2</v>
      </c>
      <c r="E741" s="1"/>
      <c r="F741" s="83">
        <f t="shared" si="75"/>
        <v>105.23576222119702</v>
      </c>
      <c r="G741" s="83">
        <f t="shared" si="73"/>
        <v>104.03978854520157</v>
      </c>
      <c r="H741" s="83">
        <f t="shared" si="74"/>
        <v>85.980385138202593</v>
      </c>
      <c r="J741" s="53">
        <f t="shared" si="70"/>
        <v>0</v>
      </c>
      <c r="K741" s="53">
        <f t="shared" si="71"/>
        <v>1.7266642431830485E-3</v>
      </c>
      <c r="L741" s="53">
        <f t="shared" si="72"/>
        <v>2.5154981584290621E-3</v>
      </c>
      <c r="N741" s="19"/>
      <c r="O741" s="18"/>
    </row>
    <row r="742" spans="1:15" x14ac:dyDescent="0.25">
      <c r="A742" s="49">
        <v>41786</v>
      </c>
      <c r="B742" s="45">
        <v>3.9000000000000003E-3</v>
      </c>
      <c r="C742" s="45">
        <v>2.52E-2</v>
      </c>
      <c r="D742" s="45">
        <v>4.7500000000000001E-2</v>
      </c>
      <c r="E742" s="1"/>
      <c r="F742" s="83">
        <f t="shared" si="75"/>
        <v>105.1946514076289</v>
      </c>
      <c r="G742" s="83">
        <f t="shared" si="73"/>
        <v>104.21963071691476</v>
      </c>
      <c r="H742" s="83">
        <f t="shared" si="74"/>
        <v>86.197028364953383</v>
      </c>
      <c r="J742" s="53">
        <f t="shared" si="70"/>
        <v>-3.9073072548987244E-4</v>
      </c>
      <c r="K742" s="53">
        <f t="shared" si="71"/>
        <v>1.7270980304675968E-3</v>
      </c>
      <c r="L742" s="53">
        <f t="shared" si="72"/>
        <v>2.516512899961004E-3</v>
      </c>
      <c r="N742" s="19"/>
      <c r="O742" s="18"/>
    </row>
    <row r="743" spans="1:15" x14ac:dyDescent="0.25">
      <c r="A743" s="49">
        <v>41787</v>
      </c>
      <c r="B743" s="45">
        <v>3.7000000000000002E-3</v>
      </c>
      <c r="C743" s="45">
        <v>2.4399999999999998E-2</v>
      </c>
      <c r="D743" s="45">
        <v>4.6699999999999998E-2</v>
      </c>
      <c r="E743" s="1"/>
      <c r="F743" s="83">
        <f t="shared" si="75"/>
        <v>105.23576222119702</v>
      </c>
      <c r="G743" s="83">
        <f t="shared" si="73"/>
        <v>104.94256842512519</v>
      </c>
      <c r="H743" s="83">
        <f t="shared" si="74"/>
        <v>86.777846236009637</v>
      </c>
      <c r="J743" s="53">
        <f t="shared" ref="J743:J806" si="76">LN(F743/F742)</f>
        <v>3.907307254897735E-4</v>
      </c>
      <c r="K743" s="53">
        <f t="shared" ref="K743:K806" si="77">LN(G743/G742)</f>
        <v>6.912726965193355E-3</v>
      </c>
      <c r="L743" s="53">
        <f t="shared" ref="L743:L806" si="78">LN(H743/H742)</f>
        <v>6.7156580434553689E-3</v>
      </c>
      <c r="N743" s="19"/>
      <c r="O743" s="18"/>
    </row>
    <row r="744" spans="1:15" x14ac:dyDescent="0.25">
      <c r="A744" s="49">
        <v>41788</v>
      </c>
      <c r="B744" s="45">
        <v>3.7000000000000002E-3</v>
      </c>
      <c r="C744" s="45">
        <v>2.4500000000000001E-2</v>
      </c>
      <c r="D744" s="45">
        <v>4.6900000000000004E-2</v>
      </c>
      <c r="E744" s="1"/>
      <c r="F744" s="83">
        <f t="shared" si="75"/>
        <v>105.23576222119702</v>
      </c>
      <c r="G744" s="83">
        <f t="shared" si="73"/>
        <v>104.85188792700298</v>
      </c>
      <c r="H744" s="83">
        <f t="shared" si="74"/>
        <v>86.632217356069702</v>
      </c>
      <c r="J744" s="53">
        <f t="shared" si="76"/>
        <v>0</v>
      </c>
      <c r="K744" s="53">
        <f t="shared" si="77"/>
        <v>-8.6446997071462238E-4</v>
      </c>
      <c r="L744" s="53">
        <f t="shared" si="78"/>
        <v>-1.6795901132670332E-3</v>
      </c>
      <c r="N744" s="19"/>
      <c r="O744" s="18"/>
    </row>
    <row r="745" spans="1:15" x14ac:dyDescent="0.25">
      <c r="A745" s="49">
        <v>41789</v>
      </c>
      <c r="B745" s="45">
        <v>3.7000000000000002E-3</v>
      </c>
      <c r="C745" s="45">
        <v>2.4799999999999999E-2</v>
      </c>
      <c r="D745" s="45">
        <v>4.7E-2</v>
      </c>
      <c r="E745" s="1"/>
      <c r="F745" s="83">
        <f t="shared" si="75"/>
        <v>105.23576222119702</v>
      </c>
      <c r="G745" s="83">
        <f t="shared" si="73"/>
        <v>104.5803842514856</v>
      </c>
      <c r="H745" s="83">
        <f t="shared" si="74"/>
        <v>86.559509204329856</v>
      </c>
      <c r="J745" s="53">
        <f t="shared" si="76"/>
        <v>0</v>
      </c>
      <c r="K745" s="53">
        <f t="shared" si="77"/>
        <v>-2.5927601776907783E-3</v>
      </c>
      <c r="L745" s="53">
        <f t="shared" si="78"/>
        <v>-8.3962620449911925E-4</v>
      </c>
      <c r="N745" s="19"/>
      <c r="O745" s="18"/>
    </row>
    <row r="746" spans="1:15" x14ac:dyDescent="0.25">
      <c r="A746" s="49">
        <v>41792</v>
      </c>
      <c r="B746" s="45">
        <v>3.9000000000000003E-3</v>
      </c>
      <c r="C746" s="45">
        <v>2.5399999999999999E-2</v>
      </c>
      <c r="D746" s="45">
        <v>4.7599999999999996E-2</v>
      </c>
      <c r="E746" s="1"/>
      <c r="F746" s="83">
        <f t="shared" si="75"/>
        <v>105.1946514076289</v>
      </c>
      <c r="G746" s="83">
        <f t="shared" si="73"/>
        <v>104.03978854520157</v>
      </c>
      <c r="H746" s="83">
        <f t="shared" si="74"/>
        <v>86.124743663710134</v>
      </c>
      <c r="J746" s="53">
        <f t="shared" si="76"/>
        <v>-3.9073072548987244E-4</v>
      </c>
      <c r="K746" s="53">
        <f t="shared" si="77"/>
        <v>-5.1825948472557148E-3</v>
      </c>
      <c r="L746" s="53">
        <f t="shared" si="78"/>
        <v>-5.0353920757466092E-3</v>
      </c>
      <c r="N746" s="19"/>
      <c r="O746" s="18"/>
    </row>
    <row r="747" spans="1:15" x14ac:dyDescent="0.25">
      <c r="A747" s="49">
        <v>41793</v>
      </c>
      <c r="B747" s="45">
        <v>4.0999999999999995E-3</v>
      </c>
      <c r="C747" s="45">
        <v>2.6000000000000002E-2</v>
      </c>
      <c r="D747" s="45">
        <v>4.82E-2</v>
      </c>
      <c r="E747" s="1"/>
      <c r="F747" s="83">
        <f t="shared" si="75"/>
        <v>105.15356095554658</v>
      </c>
      <c r="G747" s="83">
        <f t="shared" si="73"/>
        <v>103.50239136139025</v>
      </c>
      <c r="H747" s="83">
        <f t="shared" si="74"/>
        <v>85.692509538152109</v>
      </c>
      <c r="J747" s="53">
        <f t="shared" si="76"/>
        <v>-3.9068981992616315E-4</v>
      </c>
      <c r="K747" s="53">
        <f t="shared" si="77"/>
        <v>-5.1786907613990971E-3</v>
      </c>
      <c r="L747" s="53">
        <f t="shared" si="78"/>
        <v>-5.0313345058482766E-3</v>
      </c>
      <c r="N747" s="19"/>
      <c r="O747" s="18"/>
    </row>
    <row r="748" spans="1:15" x14ac:dyDescent="0.25">
      <c r="A748" s="49">
        <v>41794</v>
      </c>
      <c r="B748" s="45">
        <v>4.0999999999999995E-3</v>
      </c>
      <c r="C748" s="45">
        <v>2.6099999999999998E-2</v>
      </c>
      <c r="D748" s="45">
        <v>4.8399999999999999E-2</v>
      </c>
      <c r="E748" s="1"/>
      <c r="F748" s="83">
        <f t="shared" si="75"/>
        <v>105.15356095554658</v>
      </c>
      <c r="G748" s="83">
        <f t="shared" si="73"/>
        <v>103.41313470522002</v>
      </c>
      <c r="H748" s="83">
        <f t="shared" si="74"/>
        <v>85.548991291129411</v>
      </c>
      <c r="J748" s="53">
        <f t="shared" si="76"/>
        <v>0</v>
      </c>
      <c r="K748" s="53">
        <f t="shared" si="77"/>
        <v>-8.627352756286821E-4</v>
      </c>
      <c r="L748" s="53">
        <f t="shared" si="78"/>
        <v>-1.6762090957039928E-3</v>
      </c>
      <c r="N748" s="19"/>
      <c r="O748" s="18"/>
    </row>
    <row r="749" spans="1:15" x14ac:dyDescent="0.25">
      <c r="A749" s="49">
        <v>41795</v>
      </c>
      <c r="B749" s="45">
        <v>4.0000000000000001E-3</v>
      </c>
      <c r="C749" s="45">
        <v>2.5899999999999999E-2</v>
      </c>
      <c r="D749" s="45">
        <v>4.8300000000000003E-2</v>
      </c>
      <c r="E749" s="1"/>
      <c r="F749" s="83">
        <f t="shared" si="75"/>
        <v>105.17410363716124</v>
      </c>
      <c r="G749" s="83">
        <f t="shared" si="73"/>
        <v>103.59173630162621</v>
      </c>
      <c r="H749" s="83">
        <f t="shared" si="74"/>
        <v>85.620715512839169</v>
      </c>
      <c r="J749" s="53">
        <f t="shared" si="76"/>
        <v>1.9533979726126327E-4</v>
      </c>
      <c r="K749" s="53">
        <f t="shared" si="77"/>
        <v>1.7255791117846821E-3</v>
      </c>
      <c r="L749" s="53">
        <f t="shared" si="78"/>
        <v>8.3804812483210861E-4</v>
      </c>
      <c r="N749" s="19"/>
      <c r="O749" s="18"/>
    </row>
    <row r="750" spans="1:15" x14ac:dyDescent="0.25">
      <c r="A750" s="49">
        <v>41796</v>
      </c>
      <c r="B750" s="45">
        <v>4.0999999999999995E-3</v>
      </c>
      <c r="C750" s="45">
        <v>2.6000000000000002E-2</v>
      </c>
      <c r="D750" s="45">
        <v>4.8300000000000003E-2</v>
      </c>
      <c r="E750" s="1"/>
      <c r="F750" s="83">
        <f t="shared" si="75"/>
        <v>105.15356095554658</v>
      </c>
      <c r="G750" s="83">
        <f t="shared" si="73"/>
        <v>103.50239136139025</v>
      </c>
      <c r="H750" s="83">
        <f t="shared" si="74"/>
        <v>85.620715512839169</v>
      </c>
      <c r="J750" s="53">
        <f t="shared" si="76"/>
        <v>-1.9533979726117268E-4</v>
      </c>
      <c r="K750" s="53">
        <f t="shared" si="77"/>
        <v>-8.6284383615596908E-4</v>
      </c>
      <c r="L750" s="53">
        <f t="shared" si="78"/>
        <v>0</v>
      </c>
      <c r="N750" s="19"/>
      <c r="O750" s="18"/>
    </row>
    <row r="751" spans="1:15" x14ac:dyDescent="0.25">
      <c r="A751" s="49">
        <v>41799</v>
      </c>
      <c r="B751" s="45">
        <v>4.3E-3</v>
      </c>
      <c r="C751" s="45">
        <v>2.6200000000000001E-2</v>
      </c>
      <c r="D751" s="45">
        <v>4.8399999999999999E-2</v>
      </c>
      <c r="E751" s="1"/>
      <c r="F751" s="83">
        <f t="shared" si="75"/>
        <v>105.11249085280463</v>
      </c>
      <c r="G751" s="83">
        <f t="shared" ref="G751:G814" si="79">SUM(($D$4/C751)*(1-(1+(C751/2))^(-2*G$30)), 1/((1+C751/2)^(2*G$30)))*100</f>
        <v>103.32396623957065</v>
      </c>
      <c r="H751" s="83">
        <f t="shared" ref="H751:H814" si="80">SUM(($D$4/D751)*(1-(1+(D751/2))^(-2*H$30)), 1/((1+D751/2)^(2*H$30)))*100</f>
        <v>85.548991291129411</v>
      </c>
      <c r="J751" s="53">
        <f t="shared" si="76"/>
        <v>-3.9064892226811637E-4</v>
      </c>
      <c r="K751" s="53">
        <f t="shared" si="77"/>
        <v>-1.7253619717682547E-3</v>
      </c>
      <c r="L751" s="53">
        <f t="shared" si="78"/>
        <v>-8.3804812483212943E-4</v>
      </c>
      <c r="N751" s="19"/>
      <c r="O751" s="18"/>
    </row>
    <row r="752" spans="1:15" x14ac:dyDescent="0.25">
      <c r="A752" s="49">
        <v>41800</v>
      </c>
      <c r="B752" s="45">
        <v>4.5000000000000005E-3</v>
      </c>
      <c r="C752" s="45">
        <v>2.64E-2</v>
      </c>
      <c r="D752" s="45">
        <v>4.8499999999999995E-2</v>
      </c>
      <c r="E752" s="1"/>
      <c r="F752" s="83">
        <f t="shared" si="75"/>
        <v>105.07144108726747</v>
      </c>
      <c r="G752" s="83">
        <f t="shared" si="79"/>
        <v>103.14589350617771</v>
      </c>
      <c r="H752" s="83">
        <f t="shared" si="80"/>
        <v>85.477336800025952</v>
      </c>
      <c r="J752" s="53">
        <f t="shared" si="76"/>
        <v>-3.9060803249973768E-4</v>
      </c>
      <c r="K752" s="53">
        <f t="shared" si="77"/>
        <v>-1.7249275779524359E-3</v>
      </c>
      <c r="L752" s="53">
        <f t="shared" si="78"/>
        <v>-8.3793525939304962E-4</v>
      </c>
      <c r="N752" s="19"/>
      <c r="O752" s="18"/>
    </row>
    <row r="753" spans="1:15" x14ac:dyDescent="0.25">
      <c r="A753" s="49">
        <v>41801</v>
      </c>
      <c r="B753" s="45">
        <v>4.4000000000000003E-3</v>
      </c>
      <c r="C753" s="45">
        <v>2.6499999999999999E-2</v>
      </c>
      <c r="D753" s="45">
        <v>4.8499999999999995E-2</v>
      </c>
      <c r="E753" s="1"/>
      <c r="F753" s="83">
        <f t="shared" si="75"/>
        <v>105.09196342864307</v>
      </c>
      <c r="G753" s="83">
        <f t="shared" si="79"/>
        <v>103.05698905186689</v>
      </c>
      <c r="H753" s="83">
        <f t="shared" si="80"/>
        <v>85.477336800025952</v>
      </c>
      <c r="J753" s="53">
        <f t="shared" si="76"/>
        <v>1.9529890551694672E-4</v>
      </c>
      <c r="K753" s="53">
        <f t="shared" si="77"/>
        <v>-8.6230084387526706E-4</v>
      </c>
      <c r="L753" s="53">
        <f t="shared" si="78"/>
        <v>0</v>
      </c>
      <c r="N753" s="19"/>
      <c r="O753" s="18"/>
    </row>
    <row r="754" spans="1:15" x14ac:dyDescent="0.25">
      <c r="A754" s="49">
        <v>41802</v>
      </c>
      <c r="B754" s="45">
        <v>4.1999999999999997E-3</v>
      </c>
      <c r="C754" s="45">
        <v>2.58E-2</v>
      </c>
      <c r="D754" s="45">
        <v>4.7899999999999998E-2</v>
      </c>
      <c r="E754" s="1"/>
      <c r="F754" s="83">
        <f t="shared" si="75"/>
        <v>105.13302336126644</v>
      </c>
      <c r="G754" s="83">
        <f t="shared" si="79"/>
        <v>103.68116961957752</v>
      </c>
      <c r="H754" s="83">
        <f t="shared" si="80"/>
        <v>85.908311166891352</v>
      </c>
      <c r="J754" s="53">
        <f t="shared" si="76"/>
        <v>3.9062847640008742E-4</v>
      </c>
      <c r="K754" s="53">
        <f t="shared" si="77"/>
        <v>6.0383866074764031E-3</v>
      </c>
      <c r="L754" s="53">
        <f t="shared" si="78"/>
        <v>5.0293041499805992E-3</v>
      </c>
      <c r="N754" s="19"/>
      <c r="O754" s="18"/>
    </row>
    <row r="755" spans="1:15" x14ac:dyDescent="0.25">
      <c r="A755" s="49">
        <v>41803</v>
      </c>
      <c r="B755" s="45">
        <v>4.5000000000000005E-3</v>
      </c>
      <c r="C755" s="45">
        <v>2.6000000000000002E-2</v>
      </c>
      <c r="D755" s="45">
        <v>4.7899999999999998E-2</v>
      </c>
      <c r="E755" s="1"/>
      <c r="F755" s="83">
        <f t="shared" si="75"/>
        <v>105.07144108726747</v>
      </c>
      <c r="G755" s="83">
        <f t="shared" si="79"/>
        <v>103.50239136139025</v>
      </c>
      <c r="H755" s="83">
        <f t="shared" si="80"/>
        <v>85.908311166891352</v>
      </c>
      <c r="J755" s="53">
        <f t="shared" si="76"/>
        <v>-5.8592738191690042E-4</v>
      </c>
      <c r="K755" s="53">
        <f t="shared" si="77"/>
        <v>-1.7257962138804877E-3</v>
      </c>
      <c r="L755" s="53">
        <f t="shared" si="78"/>
        <v>0</v>
      </c>
      <c r="N755" s="19"/>
      <c r="O755" s="18"/>
    </row>
    <row r="756" spans="1:15" x14ac:dyDescent="0.25">
      <c r="A756" s="49">
        <v>41806</v>
      </c>
      <c r="B756" s="45">
        <v>4.8999999999999998E-3</v>
      </c>
      <c r="C756" s="45">
        <v>2.6099999999999998E-2</v>
      </c>
      <c r="D756" s="45">
        <v>4.7800000000000002E-2</v>
      </c>
      <c r="E756" s="1"/>
      <c r="F756" s="83">
        <f t="shared" si="75"/>
        <v>104.9894025193064</v>
      </c>
      <c r="G756" s="83">
        <f t="shared" si="79"/>
        <v>103.41313470522002</v>
      </c>
      <c r="H756" s="83">
        <f t="shared" si="80"/>
        <v>85.980385138202593</v>
      </c>
      <c r="J756" s="53">
        <f t="shared" si="76"/>
        <v>-7.8109342725243001E-4</v>
      </c>
      <c r="K756" s="53">
        <f t="shared" si="77"/>
        <v>-8.627352756286821E-4</v>
      </c>
      <c r="L756" s="53">
        <f t="shared" si="78"/>
        <v>8.3861216106104804E-4</v>
      </c>
      <c r="N756" s="19"/>
      <c r="O756" s="18"/>
    </row>
    <row r="757" spans="1:15" x14ac:dyDescent="0.25">
      <c r="A757" s="49">
        <v>41807</v>
      </c>
      <c r="B757" s="45">
        <v>5.1000000000000004E-3</v>
      </c>
      <c r="C757" s="45">
        <v>2.6600000000000002E-2</v>
      </c>
      <c r="D757" s="45">
        <v>4.8300000000000003E-2</v>
      </c>
      <c r="E757" s="1"/>
      <c r="F757" s="83">
        <f t="shared" si="75"/>
        <v>104.94841369265335</v>
      </c>
      <c r="G757" s="83">
        <f t="shared" si="79"/>
        <v>102.96817241494227</v>
      </c>
      <c r="H757" s="83">
        <f t="shared" si="80"/>
        <v>85.620715512839169</v>
      </c>
      <c r="J757" s="53">
        <f t="shared" si="76"/>
        <v>-3.9048541052260445E-4</v>
      </c>
      <c r="K757" s="53">
        <f t="shared" si="77"/>
        <v>-4.3120473064775337E-3</v>
      </c>
      <c r="L757" s="53">
        <f t="shared" si="78"/>
        <v>-4.1919329268165616E-3</v>
      </c>
      <c r="N757" s="19"/>
      <c r="O757" s="18"/>
    </row>
    <row r="758" spans="1:15" x14ac:dyDescent="0.25">
      <c r="A758" s="49">
        <v>41808</v>
      </c>
      <c r="B758" s="45">
        <v>4.7999999999999996E-3</v>
      </c>
      <c r="C758" s="45">
        <v>2.6099999999999998E-2</v>
      </c>
      <c r="D758" s="45">
        <v>4.8000000000000001E-2</v>
      </c>
      <c r="E758" s="1"/>
      <c r="F758" s="83">
        <f t="shared" si="75"/>
        <v>105.00990454469421</v>
      </c>
      <c r="G758" s="83">
        <f t="shared" si="79"/>
        <v>103.41313470522002</v>
      </c>
      <c r="H758" s="83">
        <f t="shared" si="80"/>
        <v>85.836307291979281</v>
      </c>
      <c r="J758" s="53">
        <f t="shared" si="76"/>
        <v>5.8574344008079711E-4</v>
      </c>
      <c r="K758" s="53">
        <f t="shared" si="77"/>
        <v>4.3120473064775294E-3</v>
      </c>
      <c r="L758" s="53">
        <f t="shared" si="78"/>
        <v>2.5148213731468528E-3</v>
      </c>
      <c r="N758" s="19"/>
      <c r="O758" s="18"/>
    </row>
    <row r="759" spans="1:15" x14ac:dyDescent="0.25">
      <c r="A759" s="49">
        <v>41809</v>
      </c>
      <c r="B759" s="45">
        <v>4.7999999999999996E-3</v>
      </c>
      <c r="C759" s="45">
        <v>2.64E-2</v>
      </c>
      <c r="D759" s="45">
        <v>4.8300000000000003E-2</v>
      </c>
      <c r="E759" s="1"/>
      <c r="F759" s="83">
        <f t="shared" si="75"/>
        <v>105.00990454469421</v>
      </c>
      <c r="G759" s="83">
        <f t="shared" si="79"/>
        <v>103.14589350617771</v>
      </c>
      <c r="H759" s="83">
        <f t="shared" si="80"/>
        <v>85.620715512839169</v>
      </c>
      <c r="J759" s="53">
        <f t="shared" si="76"/>
        <v>0</v>
      </c>
      <c r="K759" s="53">
        <f t="shared" si="77"/>
        <v>-2.5875542740919008E-3</v>
      </c>
      <c r="L759" s="53">
        <f t="shared" si="78"/>
        <v>-2.5148213731467609E-3</v>
      </c>
      <c r="N759" s="19"/>
      <c r="O759" s="18"/>
    </row>
    <row r="760" spans="1:15" x14ac:dyDescent="0.25">
      <c r="A760" s="49">
        <v>41810</v>
      </c>
      <c r="B760" s="45">
        <v>5.0000000000000001E-3</v>
      </c>
      <c r="C760" s="45">
        <v>2.63E-2</v>
      </c>
      <c r="D760" s="45">
        <v>4.8300000000000003E-2</v>
      </c>
      <c r="E760" s="1"/>
      <c r="F760" s="83">
        <f t="shared" si="75"/>
        <v>104.96890556913033</v>
      </c>
      <c r="G760" s="83">
        <f t="shared" si="79"/>
        <v>103.23488587100178</v>
      </c>
      <c r="H760" s="83">
        <f t="shared" si="80"/>
        <v>85.620715512839169</v>
      </c>
      <c r="J760" s="53">
        <f t="shared" si="76"/>
        <v>-3.9050584259109832E-4</v>
      </c>
      <c r="K760" s="53">
        <f t="shared" si="77"/>
        <v>8.6240948026553889E-4</v>
      </c>
      <c r="L760" s="53">
        <f t="shared" si="78"/>
        <v>0</v>
      </c>
      <c r="N760" s="19"/>
      <c r="O760" s="18"/>
    </row>
    <row r="761" spans="1:15" x14ac:dyDescent="0.25">
      <c r="A761" s="49">
        <v>41813</v>
      </c>
      <c r="B761" s="45">
        <v>4.7999999999999996E-3</v>
      </c>
      <c r="C761" s="45">
        <v>2.63E-2</v>
      </c>
      <c r="D761" s="45">
        <v>4.82E-2</v>
      </c>
      <c r="E761" s="1"/>
      <c r="F761" s="83">
        <f t="shared" si="75"/>
        <v>105.00990454469421</v>
      </c>
      <c r="G761" s="83">
        <f t="shared" si="79"/>
        <v>103.23488587100178</v>
      </c>
      <c r="H761" s="83">
        <f t="shared" si="80"/>
        <v>85.692509538152109</v>
      </c>
      <c r="J761" s="53">
        <f t="shared" si="76"/>
        <v>3.9050584259117145E-4</v>
      </c>
      <c r="K761" s="53">
        <f t="shared" si="77"/>
        <v>0</v>
      </c>
      <c r="L761" s="53">
        <f t="shared" si="78"/>
        <v>8.3816097087184647E-4</v>
      </c>
      <c r="N761" s="19"/>
      <c r="O761" s="18"/>
    </row>
    <row r="762" spans="1:15" x14ac:dyDescent="0.25">
      <c r="A762" s="49">
        <v>41814</v>
      </c>
      <c r="B762" s="45">
        <v>4.8999999999999998E-3</v>
      </c>
      <c r="C762" s="45">
        <v>2.5899999999999999E-2</v>
      </c>
      <c r="D762" s="45">
        <v>4.7699999999999992E-2</v>
      </c>
      <c r="E762" s="1"/>
      <c r="F762" s="83">
        <f t="shared" si="75"/>
        <v>104.9894025193064</v>
      </c>
      <c r="G762" s="83">
        <f t="shared" si="79"/>
        <v>103.59173630162621</v>
      </c>
      <c r="H762" s="83">
        <f t="shared" si="80"/>
        <v>86.052529279314655</v>
      </c>
      <c r="J762" s="53">
        <f t="shared" si="76"/>
        <v>-1.9525802955820714E-4</v>
      </c>
      <c r="K762" s="53">
        <f t="shared" si="77"/>
        <v>3.4507239056110572E-3</v>
      </c>
      <c r="L762" s="53">
        <f t="shared" si="78"/>
        <v>4.1924968660648869E-3</v>
      </c>
      <c r="N762" s="19"/>
      <c r="O762" s="18"/>
    </row>
    <row r="763" spans="1:15" x14ac:dyDescent="0.25">
      <c r="A763" s="49">
        <v>41815</v>
      </c>
      <c r="B763" s="45">
        <v>4.7999999999999996E-3</v>
      </c>
      <c r="C763" s="45">
        <v>2.5699999999999997E-2</v>
      </c>
      <c r="D763" s="45">
        <v>4.7500000000000001E-2</v>
      </c>
      <c r="E763" s="1"/>
      <c r="F763" s="83">
        <f t="shared" si="75"/>
        <v>105.00990454469421</v>
      </c>
      <c r="G763" s="83">
        <f t="shared" si="79"/>
        <v>103.77069140899869</v>
      </c>
      <c r="H763" s="83">
        <f t="shared" si="80"/>
        <v>86.197028364953383</v>
      </c>
      <c r="J763" s="53">
        <f t="shared" si="76"/>
        <v>1.9525802955813314E-4</v>
      </c>
      <c r="K763" s="53">
        <f t="shared" si="77"/>
        <v>1.7260132780622939E-3</v>
      </c>
      <c r="L763" s="53">
        <f t="shared" si="78"/>
        <v>1.6777879898409124E-3</v>
      </c>
      <c r="N763" s="19"/>
      <c r="O763" s="18"/>
    </row>
    <row r="764" spans="1:15" x14ac:dyDescent="0.25">
      <c r="A764" s="49">
        <v>41816</v>
      </c>
      <c r="B764" s="45">
        <v>4.5999999999999999E-3</v>
      </c>
      <c r="C764" s="45">
        <v>2.53E-2</v>
      </c>
      <c r="D764" s="45">
        <v>4.7100000000000003E-2</v>
      </c>
      <c r="E764" s="1"/>
      <c r="F764" s="83">
        <f t="shared" si="75"/>
        <v>105.05092382716019</v>
      </c>
      <c r="G764" s="83">
        <f t="shared" si="79"/>
        <v>104.12966516014848</v>
      </c>
      <c r="H764" s="83">
        <f t="shared" si="80"/>
        <v>86.486871812534986</v>
      </c>
      <c r="J764" s="53">
        <f t="shared" si="76"/>
        <v>3.9054671263847034E-4</v>
      </c>
      <c r="K764" s="53">
        <f t="shared" si="77"/>
        <v>3.4533284484750352E-3</v>
      </c>
      <c r="L764" s="53">
        <f t="shared" si="78"/>
        <v>3.3569281151280108E-3</v>
      </c>
      <c r="N764" s="19"/>
      <c r="O764" s="18"/>
    </row>
    <row r="765" spans="1:15" x14ac:dyDescent="0.25">
      <c r="A765" s="49">
        <v>41817</v>
      </c>
      <c r="B765" s="45">
        <v>4.5000000000000005E-3</v>
      </c>
      <c r="C765" s="45">
        <v>2.5399999999999999E-2</v>
      </c>
      <c r="D765" s="45">
        <v>4.7400000000000005E-2</v>
      </c>
      <c r="E765" s="1"/>
      <c r="F765" s="83">
        <f t="shared" si="75"/>
        <v>105.07144108726747</v>
      </c>
      <c r="G765" s="83">
        <f t="shared" si="79"/>
        <v>104.03978854520157</v>
      </c>
      <c r="H765" s="83">
        <f t="shared" si="80"/>
        <v>86.269383456689582</v>
      </c>
      <c r="J765" s="53">
        <f t="shared" si="76"/>
        <v>1.9528868505603119E-4</v>
      </c>
      <c r="K765" s="53">
        <f t="shared" si="77"/>
        <v>-8.6349480129418142E-4</v>
      </c>
      <c r="L765" s="53">
        <f t="shared" si="78"/>
        <v>-2.5178650741920689E-3</v>
      </c>
      <c r="N765" s="19"/>
      <c r="O765" s="18"/>
    </row>
    <row r="766" spans="1:15" x14ac:dyDescent="0.25">
      <c r="A766" s="49">
        <v>41820</v>
      </c>
      <c r="B766" s="45">
        <v>4.6999999999999993E-3</v>
      </c>
      <c r="C766" s="45">
        <v>2.53E-2</v>
      </c>
      <c r="D766" s="45">
        <v>4.7100000000000003E-2</v>
      </c>
      <c r="E766" s="1"/>
      <c r="F766" s="83">
        <f t="shared" si="75"/>
        <v>105.03041164680754</v>
      </c>
      <c r="G766" s="83">
        <f t="shared" si="79"/>
        <v>104.12966516014848</v>
      </c>
      <c r="H766" s="83">
        <f t="shared" si="80"/>
        <v>86.486871812534986</v>
      </c>
      <c r="J766" s="53">
        <f t="shared" si="76"/>
        <v>-3.9056715062313634E-4</v>
      </c>
      <c r="K766" s="53">
        <f t="shared" si="77"/>
        <v>8.6349480129407788E-4</v>
      </c>
      <c r="L766" s="53">
        <f t="shared" si="78"/>
        <v>2.5178650741921891E-3</v>
      </c>
      <c r="N766" s="19"/>
      <c r="O766" s="18"/>
    </row>
    <row r="767" spans="1:15" x14ac:dyDescent="0.25">
      <c r="A767" s="49">
        <v>41821</v>
      </c>
      <c r="B767" s="45">
        <v>4.6999999999999993E-3</v>
      </c>
      <c r="C767" s="45">
        <v>2.58E-2</v>
      </c>
      <c r="D767" s="45">
        <v>4.7699999999999992E-2</v>
      </c>
      <c r="E767" s="1"/>
      <c r="F767" s="83">
        <f t="shared" si="75"/>
        <v>105.03041164680754</v>
      </c>
      <c r="G767" s="83">
        <f t="shared" si="79"/>
        <v>103.68116961957752</v>
      </c>
      <c r="H767" s="83">
        <f t="shared" si="80"/>
        <v>86.052529279314655</v>
      </c>
      <c r="J767" s="53">
        <f t="shared" si="76"/>
        <v>0</v>
      </c>
      <c r="K767" s="53">
        <f t="shared" si="77"/>
        <v>-4.3163893488128696E-3</v>
      </c>
      <c r="L767" s="53">
        <f t="shared" si="78"/>
        <v>-5.034716104968944E-3</v>
      </c>
      <c r="N767" s="19"/>
      <c r="O767" s="18"/>
    </row>
    <row r="768" spans="1:15" x14ac:dyDescent="0.25">
      <c r="A768" s="49">
        <v>41822</v>
      </c>
      <c r="B768" s="45">
        <v>4.8999999999999998E-3</v>
      </c>
      <c r="C768" s="45">
        <v>2.64E-2</v>
      </c>
      <c r="D768" s="45">
        <v>4.8399999999999999E-2</v>
      </c>
      <c r="E768" s="1"/>
      <c r="F768" s="83">
        <f t="shared" si="75"/>
        <v>104.9894025193064</v>
      </c>
      <c r="G768" s="83">
        <f t="shared" si="79"/>
        <v>103.14589350617771</v>
      </c>
      <c r="H768" s="83">
        <f t="shared" si="80"/>
        <v>85.548991291129411</v>
      </c>
      <c r="J768" s="53">
        <f t="shared" si="76"/>
        <v>-3.9052627662931503E-4</v>
      </c>
      <c r="K768" s="53">
        <f t="shared" si="77"/>
        <v>-5.1760857636011367E-3</v>
      </c>
      <c r="L768" s="53">
        <f t="shared" si="78"/>
        <v>-5.8687059617687975E-3</v>
      </c>
      <c r="N768" s="19"/>
      <c r="O768" s="18"/>
    </row>
    <row r="769" spans="1:15" x14ac:dyDescent="0.25">
      <c r="A769" s="49">
        <v>41823</v>
      </c>
      <c r="B769" s="45">
        <v>5.1999999999999998E-3</v>
      </c>
      <c r="C769" s="45">
        <v>2.6499999999999999E-2</v>
      </c>
      <c r="D769" s="45">
        <v>4.8600000000000004E-2</v>
      </c>
      <c r="E769" s="1"/>
      <c r="F769" s="83">
        <f t="shared" si="75"/>
        <v>104.92792688836239</v>
      </c>
      <c r="G769" s="83">
        <f t="shared" si="79"/>
        <v>103.05698905186689</v>
      </c>
      <c r="H769" s="83">
        <f t="shared" si="80"/>
        <v>85.405751966612826</v>
      </c>
      <c r="J769" s="53">
        <f t="shared" si="76"/>
        <v>-5.8571279345973201E-4</v>
      </c>
      <c r="K769" s="53">
        <f t="shared" si="77"/>
        <v>-8.6230084387526706E-4</v>
      </c>
      <c r="L769" s="53">
        <f t="shared" si="78"/>
        <v>-1.6757576339439121E-3</v>
      </c>
      <c r="N769" s="19"/>
      <c r="O769" s="18"/>
    </row>
    <row r="770" spans="1:15" x14ac:dyDescent="0.25">
      <c r="A770" s="49">
        <v>41827</v>
      </c>
      <c r="B770" s="45">
        <v>5.1999999999999998E-3</v>
      </c>
      <c r="C770" s="45">
        <v>2.63E-2</v>
      </c>
      <c r="D770" s="45">
        <v>4.8099999999999997E-2</v>
      </c>
      <c r="E770" s="1"/>
      <c r="F770" s="83">
        <f t="shared" si="75"/>
        <v>104.92792688836239</v>
      </c>
      <c r="G770" s="83">
        <f t="shared" si="79"/>
        <v>103.23488587100178</v>
      </c>
      <c r="H770" s="83">
        <f t="shared" si="80"/>
        <v>85.764373440146059</v>
      </c>
      <c r="J770" s="53">
        <f t="shared" si="76"/>
        <v>0</v>
      </c>
      <c r="K770" s="53">
        <f t="shared" si="77"/>
        <v>1.7247103241407628E-3</v>
      </c>
      <c r="L770" s="53">
        <f t="shared" si="78"/>
        <v>4.1902405271633603E-3</v>
      </c>
      <c r="N770" s="19"/>
      <c r="O770" s="18"/>
    </row>
    <row r="771" spans="1:15" x14ac:dyDescent="0.25">
      <c r="A771" s="49">
        <v>41828</v>
      </c>
      <c r="B771" s="45">
        <v>5.1000000000000004E-3</v>
      </c>
      <c r="C771" s="45">
        <v>2.58E-2</v>
      </c>
      <c r="D771" s="45">
        <v>4.7599999999999996E-2</v>
      </c>
      <c r="E771" s="1"/>
      <c r="F771" s="83">
        <f t="shared" si="75"/>
        <v>104.94841369265335</v>
      </c>
      <c r="G771" s="83">
        <f t="shared" si="79"/>
        <v>103.68116961957752</v>
      </c>
      <c r="H771" s="83">
        <f t="shared" si="80"/>
        <v>86.124743663710134</v>
      </c>
      <c r="J771" s="53">
        <f t="shared" si="76"/>
        <v>1.9522738293712574E-4</v>
      </c>
      <c r="K771" s="53">
        <f t="shared" si="77"/>
        <v>4.3136762833356265E-3</v>
      </c>
      <c r="L771" s="53">
        <f t="shared" si="78"/>
        <v>4.1930607083327876E-3</v>
      </c>
      <c r="N771" s="19"/>
      <c r="O771" s="18"/>
    </row>
    <row r="772" spans="1:15" x14ac:dyDescent="0.25">
      <c r="A772" s="49">
        <v>41829</v>
      </c>
      <c r="B772" s="45">
        <v>5.1000000000000004E-3</v>
      </c>
      <c r="C772" s="45">
        <v>2.5699999999999997E-2</v>
      </c>
      <c r="D772" s="45">
        <v>4.7400000000000005E-2</v>
      </c>
      <c r="E772" s="1"/>
      <c r="F772" s="83">
        <f t="shared" si="75"/>
        <v>104.94841369265335</v>
      </c>
      <c r="G772" s="83">
        <f t="shared" si="79"/>
        <v>103.77069140899869</v>
      </c>
      <c r="H772" s="83">
        <f t="shared" si="80"/>
        <v>86.269383456689582</v>
      </c>
      <c r="J772" s="53">
        <f t="shared" si="76"/>
        <v>0</v>
      </c>
      <c r="K772" s="53">
        <f t="shared" si="77"/>
        <v>8.6306090033793097E-4</v>
      </c>
      <c r="L772" s="53">
        <f t="shared" si="78"/>
        <v>1.6780133909932093E-3</v>
      </c>
      <c r="N772" s="19"/>
      <c r="O772" s="18"/>
    </row>
    <row r="773" spans="1:15" x14ac:dyDescent="0.25">
      <c r="A773" s="49">
        <v>41830</v>
      </c>
      <c r="B773" s="45">
        <v>4.5999999999999999E-3</v>
      </c>
      <c r="C773" s="45">
        <v>2.5499999999999998E-2</v>
      </c>
      <c r="D773" s="45">
        <v>4.7500000000000001E-2</v>
      </c>
      <c r="E773" s="1"/>
      <c r="F773" s="83">
        <f t="shared" si="75"/>
        <v>105.05092382716019</v>
      </c>
      <c r="G773" s="83">
        <f t="shared" si="79"/>
        <v>103.95000077779353</v>
      </c>
      <c r="H773" s="83">
        <f t="shared" si="80"/>
        <v>86.197028364953383</v>
      </c>
      <c r="J773" s="53">
        <f t="shared" si="76"/>
        <v>9.7629015271916305E-4</v>
      </c>
      <c r="K773" s="53">
        <f t="shared" si="77"/>
        <v>1.7264472927075543E-3</v>
      </c>
      <c r="L773" s="53">
        <f t="shared" si="78"/>
        <v>-8.3906304093594899E-4</v>
      </c>
      <c r="N773" s="19"/>
      <c r="O773" s="18"/>
    </row>
    <row r="774" spans="1:15" x14ac:dyDescent="0.25">
      <c r="A774" s="49">
        <v>41831</v>
      </c>
      <c r="B774" s="45">
        <v>4.7999999999999996E-3</v>
      </c>
      <c r="C774" s="45">
        <v>2.53E-2</v>
      </c>
      <c r="D774" s="45">
        <v>4.7300000000000002E-2</v>
      </c>
      <c r="E774" s="1"/>
      <c r="F774" s="83">
        <f t="shared" si="75"/>
        <v>105.00990454469421</v>
      </c>
      <c r="G774" s="83">
        <f t="shared" si="79"/>
        <v>104.12966516014848</v>
      </c>
      <c r="H774" s="83">
        <f t="shared" si="80"/>
        <v>86.34180901264601</v>
      </c>
      <c r="J774" s="53">
        <f t="shared" si="76"/>
        <v>-3.9054671263836539E-4</v>
      </c>
      <c r="K774" s="53">
        <f t="shared" si="77"/>
        <v>1.7268811557674306E-3</v>
      </c>
      <c r="L774" s="53">
        <f t="shared" si="78"/>
        <v>1.6782387533634559E-3</v>
      </c>
      <c r="N774" s="19"/>
      <c r="O774" s="18"/>
    </row>
    <row r="775" spans="1:15" x14ac:dyDescent="0.25">
      <c r="A775" s="49">
        <v>41834</v>
      </c>
      <c r="B775" s="45">
        <v>4.7999999999999996E-3</v>
      </c>
      <c r="C775" s="45">
        <v>2.5499999999999998E-2</v>
      </c>
      <c r="D775" s="45">
        <v>4.7599999999999996E-2</v>
      </c>
      <c r="E775" s="1"/>
      <c r="F775" s="83">
        <f t="shared" si="75"/>
        <v>105.00990454469421</v>
      </c>
      <c r="G775" s="83">
        <f t="shared" si="79"/>
        <v>103.95000077779353</v>
      </c>
      <c r="H775" s="83">
        <f t="shared" si="80"/>
        <v>86.124743663710134</v>
      </c>
      <c r="J775" s="53">
        <f t="shared" si="76"/>
        <v>0</v>
      </c>
      <c r="K775" s="53">
        <f t="shared" si="77"/>
        <v>-1.7268811557674694E-3</v>
      </c>
      <c r="L775" s="53">
        <f t="shared" si="78"/>
        <v>-2.5171891034206409E-3</v>
      </c>
      <c r="N775" s="19"/>
      <c r="O775" s="18"/>
    </row>
    <row r="776" spans="1:15" x14ac:dyDescent="0.25">
      <c r="A776" s="49">
        <v>41835</v>
      </c>
      <c r="B776" s="45">
        <v>4.8999999999999998E-3</v>
      </c>
      <c r="C776" s="45">
        <v>2.5600000000000001E-2</v>
      </c>
      <c r="D776" s="45">
        <v>4.7599999999999996E-2</v>
      </c>
      <c r="E776" s="1"/>
      <c r="F776" s="83">
        <f t="shared" si="75"/>
        <v>104.9894025193064</v>
      </c>
      <c r="G776" s="83">
        <f t="shared" si="79"/>
        <v>103.86030176374912</v>
      </c>
      <c r="H776" s="83">
        <f t="shared" si="80"/>
        <v>86.124743663710134</v>
      </c>
      <c r="J776" s="53">
        <f t="shared" si="76"/>
        <v>-1.9525802955820714E-4</v>
      </c>
      <c r="K776" s="53">
        <f t="shared" si="77"/>
        <v>-8.6327788870967103E-4</v>
      </c>
      <c r="L776" s="53">
        <f t="shared" si="78"/>
        <v>0</v>
      </c>
      <c r="N776" s="19"/>
      <c r="O776" s="18"/>
    </row>
    <row r="777" spans="1:15" x14ac:dyDescent="0.25">
      <c r="A777" s="49">
        <v>41836</v>
      </c>
      <c r="B777" s="45">
        <v>5.0000000000000001E-3</v>
      </c>
      <c r="C777" s="45">
        <v>2.5499999999999998E-2</v>
      </c>
      <c r="D777" s="45">
        <v>4.7400000000000005E-2</v>
      </c>
      <c r="E777" s="1"/>
      <c r="F777" s="83">
        <f t="shared" si="75"/>
        <v>104.96890556913033</v>
      </c>
      <c r="G777" s="83">
        <f t="shared" si="79"/>
        <v>103.95000077779353</v>
      </c>
      <c r="H777" s="83">
        <f t="shared" si="80"/>
        <v>86.269383456689582</v>
      </c>
      <c r="J777" s="53">
        <f t="shared" si="76"/>
        <v>-1.9524781303292973E-4</v>
      </c>
      <c r="K777" s="53">
        <f t="shared" si="77"/>
        <v>8.6327788870962366E-4</v>
      </c>
      <c r="L777" s="53">
        <f t="shared" si="78"/>
        <v>1.6780133909932093E-3</v>
      </c>
      <c r="N777" s="19"/>
      <c r="O777" s="18"/>
    </row>
    <row r="778" spans="1:15" x14ac:dyDescent="0.25">
      <c r="A778" s="49">
        <v>41837</v>
      </c>
      <c r="B778" s="45">
        <v>4.6999999999999993E-3</v>
      </c>
      <c r="C778" s="45">
        <v>2.4700000000000003E-2</v>
      </c>
      <c r="D778" s="45">
        <v>4.6900000000000004E-2</v>
      </c>
      <c r="E778" s="1"/>
      <c r="F778" s="83">
        <f t="shared" si="75"/>
        <v>105.03041164680754</v>
      </c>
      <c r="G778" s="83">
        <f t="shared" si="79"/>
        <v>104.67079593525885</v>
      </c>
      <c r="H778" s="83">
        <f t="shared" si="80"/>
        <v>86.632217356069702</v>
      </c>
      <c r="J778" s="53">
        <f t="shared" si="76"/>
        <v>5.857740896623399E-4</v>
      </c>
      <c r="K778" s="53">
        <f t="shared" si="77"/>
        <v>6.9101262862995838E-3</v>
      </c>
      <c r="L778" s="53">
        <f t="shared" si="78"/>
        <v>4.1970048892524389E-3</v>
      </c>
      <c r="N778" s="19"/>
      <c r="O778" s="18"/>
    </row>
    <row r="779" spans="1:15" x14ac:dyDescent="0.25">
      <c r="A779" s="49">
        <v>41838</v>
      </c>
      <c r="B779" s="45">
        <v>5.1000000000000004E-3</v>
      </c>
      <c r="C779" s="45">
        <v>2.5000000000000001E-2</v>
      </c>
      <c r="D779" s="45">
        <v>4.7E-2</v>
      </c>
      <c r="E779" s="1"/>
      <c r="F779" s="83">
        <f t="shared" si="75"/>
        <v>104.94841369265335</v>
      </c>
      <c r="G779" s="83">
        <f t="shared" si="79"/>
        <v>104.3998290335564</v>
      </c>
      <c r="H779" s="83">
        <f t="shared" si="80"/>
        <v>86.559509204329856</v>
      </c>
      <c r="J779" s="53">
        <f t="shared" si="76"/>
        <v>-7.810116871519706E-4</v>
      </c>
      <c r="K779" s="53">
        <f t="shared" si="77"/>
        <v>-2.5921102351182139E-3</v>
      </c>
      <c r="L779" s="53">
        <f t="shared" si="78"/>
        <v>-8.3962620449911925E-4</v>
      </c>
      <c r="N779" s="19"/>
      <c r="O779" s="18"/>
    </row>
    <row r="780" spans="1:15" x14ac:dyDescent="0.25">
      <c r="A780" s="49">
        <v>41841</v>
      </c>
      <c r="B780" s="45">
        <v>5.1000000000000004E-3</v>
      </c>
      <c r="C780" s="45">
        <v>2.4900000000000002E-2</v>
      </c>
      <c r="D780" s="45">
        <v>4.6799999999999994E-2</v>
      </c>
      <c r="E780" s="1"/>
      <c r="F780" s="83">
        <f t="shared" si="75"/>
        <v>104.94841369265335</v>
      </c>
      <c r="G780" s="83">
        <f t="shared" si="79"/>
        <v>104.49006198252147</v>
      </c>
      <c r="H780" s="83">
        <f t="shared" si="80"/>
        <v>86.704996341890237</v>
      </c>
      <c r="J780" s="53">
        <f t="shared" si="76"/>
        <v>0</v>
      </c>
      <c r="K780" s="53">
        <f t="shared" si="77"/>
        <v>8.6392839920063633E-4</v>
      </c>
      <c r="L780" s="53">
        <f t="shared" si="78"/>
        <v>1.6793649835484712E-3</v>
      </c>
      <c r="N780" s="19"/>
      <c r="O780" s="18"/>
    </row>
    <row r="781" spans="1:15" x14ac:dyDescent="0.25">
      <c r="A781" s="49">
        <v>41842</v>
      </c>
      <c r="B781" s="45">
        <v>4.8999999999999998E-3</v>
      </c>
      <c r="C781" s="45">
        <v>2.4799999999999999E-2</v>
      </c>
      <c r="D781" s="45">
        <v>4.6699999999999998E-2</v>
      </c>
      <c r="E781" s="1"/>
      <c r="F781" s="83">
        <f t="shared" si="75"/>
        <v>104.9894025193064</v>
      </c>
      <c r="G781" s="83">
        <f t="shared" si="79"/>
        <v>104.5803842514856</v>
      </c>
      <c r="H781" s="83">
        <f t="shared" si="80"/>
        <v>86.777846236009637</v>
      </c>
      <c r="J781" s="53">
        <f t="shared" si="76"/>
        <v>3.9048541052259821E-4</v>
      </c>
      <c r="K781" s="53">
        <f t="shared" si="77"/>
        <v>8.6403675134726738E-4</v>
      </c>
      <c r="L781" s="53">
        <f t="shared" si="78"/>
        <v>8.3985133421761828E-4</v>
      </c>
      <c r="N781" s="19"/>
      <c r="O781" s="18"/>
    </row>
    <row r="782" spans="1:15" x14ac:dyDescent="0.25">
      <c r="A782" s="49">
        <v>41843</v>
      </c>
      <c r="B782" s="45">
        <v>5.0000000000000001E-3</v>
      </c>
      <c r="C782" s="45">
        <v>2.4799999999999999E-2</v>
      </c>
      <c r="D782" s="45">
        <v>4.6799999999999994E-2</v>
      </c>
      <c r="E782" s="1"/>
      <c r="F782" s="83">
        <f t="shared" si="75"/>
        <v>104.96890556913033</v>
      </c>
      <c r="G782" s="83">
        <f t="shared" si="79"/>
        <v>104.5803842514856</v>
      </c>
      <c r="H782" s="83">
        <f t="shared" si="80"/>
        <v>86.704996341890237</v>
      </c>
      <c r="J782" s="53">
        <f t="shared" si="76"/>
        <v>-1.9524781303292973E-4</v>
      </c>
      <c r="K782" s="53">
        <f t="shared" si="77"/>
        <v>0</v>
      </c>
      <c r="L782" s="53">
        <f t="shared" si="78"/>
        <v>-8.3985133421761286E-4</v>
      </c>
      <c r="N782" s="19"/>
      <c r="O782" s="18"/>
    </row>
    <row r="783" spans="1:15" x14ac:dyDescent="0.25">
      <c r="A783" s="49">
        <v>41844</v>
      </c>
      <c r="B783" s="45">
        <v>5.3E-3</v>
      </c>
      <c r="C783" s="45">
        <v>2.52E-2</v>
      </c>
      <c r="D783" s="45">
        <v>4.7199999999999999E-2</v>
      </c>
      <c r="E783" s="1"/>
      <c r="F783" s="83">
        <f t="shared" si="75"/>
        <v>104.90744515474613</v>
      </c>
      <c r="G783" s="83">
        <f t="shared" si="79"/>
        <v>104.21963071691476</v>
      </c>
      <c r="H783" s="83">
        <f t="shared" si="80"/>
        <v>86.414305106631019</v>
      </c>
      <c r="J783" s="53">
        <f t="shared" si="76"/>
        <v>-5.8568214979044602E-4</v>
      </c>
      <c r="K783" s="53">
        <f t="shared" si="77"/>
        <v>-3.455496816788028E-3</v>
      </c>
      <c r="L783" s="53">
        <f t="shared" si="78"/>
        <v>-3.3582795913479208E-3</v>
      </c>
      <c r="N783" s="19"/>
      <c r="O783" s="18"/>
    </row>
    <row r="784" spans="1:15" x14ac:dyDescent="0.25">
      <c r="A784" s="49">
        <v>41845</v>
      </c>
      <c r="B784" s="45">
        <v>5.3E-3</v>
      </c>
      <c r="C784" s="45">
        <v>2.4799999999999999E-2</v>
      </c>
      <c r="D784" s="45">
        <v>4.6699999999999998E-2</v>
      </c>
      <c r="E784" s="1"/>
      <c r="F784" s="83">
        <f t="shared" si="75"/>
        <v>104.90744515474613</v>
      </c>
      <c r="G784" s="83">
        <f t="shared" si="79"/>
        <v>104.5803842514856</v>
      </c>
      <c r="H784" s="83">
        <f t="shared" si="80"/>
        <v>86.777846236009637</v>
      </c>
      <c r="J784" s="53">
        <f t="shared" si="76"/>
        <v>0</v>
      </c>
      <c r="K784" s="53">
        <f t="shared" si="77"/>
        <v>3.455496816788067E-3</v>
      </c>
      <c r="L784" s="53">
        <f t="shared" si="78"/>
        <v>4.1981309255656359E-3</v>
      </c>
      <c r="N784" s="19"/>
      <c r="O784" s="18"/>
    </row>
    <row r="785" spans="1:15" x14ac:dyDescent="0.25">
      <c r="A785" s="49">
        <v>41848</v>
      </c>
      <c r="B785" s="45">
        <v>5.4000000000000003E-3</v>
      </c>
      <c r="C785" s="45">
        <v>2.5000000000000001E-2</v>
      </c>
      <c r="D785" s="45">
        <v>4.6900000000000004E-2</v>
      </c>
      <c r="E785" s="1"/>
      <c r="F785" s="83">
        <f t="shared" si="75"/>
        <v>104.88696849029262</v>
      </c>
      <c r="G785" s="83">
        <f t="shared" si="79"/>
        <v>104.3998290335564</v>
      </c>
      <c r="H785" s="83">
        <f t="shared" si="80"/>
        <v>86.632217356069702</v>
      </c>
      <c r="J785" s="53">
        <f t="shared" si="76"/>
        <v>-1.9520695677991058E-4</v>
      </c>
      <c r="K785" s="53">
        <f t="shared" si="77"/>
        <v>-1.7279651505478259E-3</v>
      </c>
      <c r="L785" s="53">
        <f t="shared" si="78"/>
        <v>-1.6795901132670332E-3</v>
      </c>
      <c r="N785" s="19"/>
      <c r="O785" s="18"/>
    </row>
    <row r="786" spans="1:15" x14ac:dyDescent="0.25">
      <c r="A786" s="49">
        <v>41849</v>
      </c>
      <c r="B786" s="45">
        <v>5.4000000000000003E-3</v>
      </c>
      <c r="C786" s="45">
        <v>2.4700000000000003E-2</v>
      </c>
      <c r="D786" s="45">
        <v>4.6500000000000007E-2</v>
      </c>
      <c r="E786" s="1"/>
      <c r="F786" s="83">
        <f t="shared" si="75"/>
        <v>104.88696849029262</v>
      </c>
      <c r="G786" s="83">
        <f t="shared" si="79"/>
        <v>104.67079593525885</v>
      </c>
      <c r="H786" s="83">
        <f t="shared" si="80"/>
        <v>86.923759046427321</v>
      </c>
      <c r="J786" s="53">
        <f t="shared" si="76"/>
        <v>0</v>
      </c>
      <c r="K786" s="53">
        <f t="shared" si="77"/>
        <v>2.5921102351183045E-3</v>
      </c>
      <c r="L786" s="53">
        <f t="shared" si="78"/>
        <v>3.3596303696685026E-3</v>
      </c>
      <c r="N786" s="19"/>
      <c r="O786" s="18"/>
    </row>
    <row r="787" spans="1:15" x14ac:dyDescent="0.25">
      <c r="A787" s="49">
        <v>41850</v>
      </c>
      <c r="B787" s="45">
        <v>5.6000000000000008E-3</v>
      </c>
      <c r="C787" s="45">
        <v>2.5699999999999997E-2</v>
      </c>
      <c r="D787" s="45">
        <v>4.7400000000000005E-2</v>
      </c>
      <c r="E787" s="1"/>
      <c r="F787" s="83">
        <f t="shared" si="75"/>
        <v>104.84603036283131</v>
      </c>
      <c r="G787" s="83">
        <f t="shared" si="79"/>
        <v>103.77069140899869</v>
      </c>
      <c r="H787" s="83">
        <f t="shared" si="80"/>
        <v>86.269383456689582</v>
      </c>
      <c r="J787" s="53">
        <f t="shared" si="76"/>
        <v>-3.9038327974207771E-4</v>
      </c>
      <c r="K787" s="53">
        <f t="shared" si="77"/>
        <v>-8.6365735790070314E-3</v>
      </c>
      <c r="L787" s="53">
        <f t="shared" si="78"/>
        <v>-7.55663525892085E-3</v>
      </c>
      <c r="N787" s="19"/>
      <c r="O787" s="18"/>
    </row>
    <row r="788" spans="1:15" x14ac:dyDescent="0.25">
      <c r="A788" s="49">
        <v>41851</v>
      </c>
      <c r="B788" s="45">
        <v>5.3E-3</v>
      </c>
      <c r="C788" s="45">
        <v>2.58E-2</v>
      </c>
      <c r="D788" s="45">
        <v>4.7500000000000001E-2</v>
      </c>
      <c r="E788" s="1"/>
      <c r="F788" s="83">
        <f t="shared" si="75"/>
        <v>104.90744515474613</v>
      </c>
      <c r="G788" s="83">
        <f t="shared" si="79"/>
        <v>103.68116961957752</v>
      </c>
      <c r="H788" s="83">
        <f t="shared" si="80"/>
        <v>86.197028364953383</v>
      </c>
      <c r="J788" s="53">
        <f t="shared" si="76"/>
        <v>5.8559023652194307E-4</v>
      </c>
      <c r="K788" s="53">
        <f t="shared" si="77"/>
        <v>-8.6306090033784358E-4</v>
      </c>
      <c r="L788" s="53">
        <f t="shared" si="78"/>
        <v>-8.3906304093594899E-4</v>
      </c>
      <c r="N788" s="19"/>
      <c r="O788" s="18"/>
    </row>
    <row r="789" spans="1:15" x14ac:dyDescent="0.25">
      <c r="A789" s="49">
        <v>41852</v>
      </c>
      <c r="B789" s="45">
        <v>4.6999999999999993E-3</v>
      </c>
      <c r="C789" s="45">
        <v>2.52E-2</v>
      </c>
      <c r="D789" s="45">
        <v>4.7500000000000001E-2</v>
      </c>
      <c r="E789" s="1"/>
      <c r="F789" s="83">
        <f t="shared" si="75"/>
        <v>105.03041164680754</v>
      </c>
      <c r="G789" s="83">
        <f t="shared" si="79"/>
        <v>104.21963071691476</v>
      </c>
      <c r="H789" s="83">
        <f t="shared" si="80"/>
        <v>86.197028364953383</v>
      </c>
      <c r="J789" s="53">
        <f t="shared" si="76"/>
        <v>1.1714562394525884E-3</v>
      </c>
      <c r="K789" s="53">
        <f t="shared" si="77"/>
        <v>5.1799925779864118E-3</v>
      </c>
      <c r="L789" s="53">
        <f t="shared" si="78"/>
        <v>0</v>
      </c>
      <c r="N789" s="19"/>
      <c r="O789" s="18"/>
    </row>
    <row r="790" spans="1:15" x14ac:dyDescent="0.25">
      <c r="A790" s="49">
        <v>41855</v>
      </c>
      <c r="B790" s="45">
        <v>4.6999999999999993E-3</v>
      </c>
      <c r="C790" s="45">
        <v>2.5099999999999997E-2</v>
      </c>
      <c r="D790" s="45">
        <v>4.7500000000000001E-2</v>
      </c>
      <c r="E790" s="1"/>
      <c r="F790" s="83">
        <f t="shared" si="75"/>
        <v>105.03041164680754</v>
      </c>
      <c r="G790" s="83">
        <f t="shared" si="79"/>
        <v>104.3096853098868</v>
      </c>
      <c r="H790" s="83">
        <f t="shared" si="80"/>
        <v>86.197028364953383</v>
      </c>
      <c r="J790" s="53">
        <f t="shared" si="76"/>
        <v>0</v>
      </c>
      <c r="K790" s="53">
        <f t="shared" si="77"/>
        <v>8.6371163811663427E-4</v>
      </c>
      <c r="L790" s="53">
        <f t="shared" si="78"/>
        <v>0</v>
      </c>
      <c r="N790" s="19"/>
      <c r="O790" s="18"/>
    </row>
    <row r="791" spans="1:15" x14ac:dyDescent="0.25">
      <c r="A791" s="49">
        <v>41856</v>
      </c>
      <c r="B791" s="45">
        <v>4.6999999999999993E-3</v>
      </c>
      <c r="C791" s="45">
        <v>2.4900000000000002E-2</v>
      </c>
      <c r="D791" s="45">
        <v>4.7400000000000005E-2</v>
      </c>
      <c r="E791" s="1"/>
      <c r="F791" s="83">
        <f t="shared" si="75"/>
        <v>105.03041164680754</v>
      </c>
      <c r="G791" s="83">
        <f t="shared" si="79"/>
        <v>104.49006198252147</v>
      </c>
      <c r="H791" s="83">
        <f t="shared" si="80"/>
        <v>86.269383456689582</v>
      </c>
      <c r="J791" s="53">
        <f t="shared" si="76"/>
        <v>0</v>
      </c>
      <c r="K791" s="53">
        <f t="shared" si="77"/>
        <v>1.7277484273242234E-3</v>
      </c>
      <c r="L791" s="53">
        <f t="shared" si="78"/>
        <v>8.3906304093592666E-4</v>
      </c>
      <c r="N791" s="19"/>
      <c r="O791" s="18"/>
    </row>
    <row r="792" spans="1:15" x14ac:dyDescent="0.25">
      <c r="A792" s="49">
        <v>41857</v>
      </c>
      <c r="B792" s="45">
        <v>4.7999999999999996E-3</v>
      </c>
      <c r="C792" s="45">
        <v>2.4900000000000002E-2</v>
      </c>
      <c r="D792" s="45">
        <v>4.7500000000000001E-2</v>
      </c>
      <c r="E792" s="1"/>
      <c r="F792" s="83">
        <f t="shared" si="75"/>
        <v>105.00990454469421</v>
      </c>
      <c r="G792" s="83">
        <f t="shared" si="79"/>
        <v>104.49006198252147</v>
      </c>
      <c r="H792" s="83">
        <f t="shared" si="80"/>
        <v>86.197028364953383</v>
      </c>
      <c r="J792" s="53">
        <f t="shared" si="76"/>
        <v>-1.9526824707110307E-4</v>
      </c>
      <c r="K792" s="53">
        <f t="shared" si="77"/>
        <v>0</v>
      </c>
      <c r="L792" s="53">
        <f t="shared" si="78"/>
        <v>-8.3906304093594899E-4</v>
      </c>
      <c r="N792" s="19"/>
      <c r="O792" s="18"/>
    </row>
    <row r="793" spans="1:15" x14ac:dyDescent="0.25">
      <c r="A793" s="49">
        <v>41858</v>
      </c>
      <c r="B793" s="45">
        <v>4.4000000000000003E-3</v>
      </c>
      <c r="C793" s="45">
        <v>2.4300000000000002E-2</v>
      </c>
      <c r="D793" s="45">
        <v>4.7100000000000003E-2</v>
      </c>
      <c r="E793" s="1"/>
      <c r="F793" s="83">
        <f t="shared" si="75"/>
        <v>105.09196342864307</v>
      </c>
      <c r="G793" s="83">
        <f t="shared" si="79"/>
        <v>105.03333871835933</v>
      </c>
      <c r="H793" s="83">
        <f t="shared" si="80"/>
        <v>86.486871812534986</v>
      </c>
      <c r="J793" s="53">
        <f t="shared" si="76"/>
        <v>7.8113430321118343E-4</v>
      </c>
      <c r="K793" s="53">
        <f t="shared" si="77"/>
        <v>5.185845128018742E-3</v>
      </c>
      <c r="L793" s="53">
        <f t="shared" si="78"/>
        <v>3.3569281151280108E-3</v>
      </c>
      <c r="N793" s="19"/>
      <c r="O793" s="18"/>
    </row>
    <row r="794" spans="1:15" x14ac:dyDescent="0.25">
      <c r="A794" s="49">
        <v>41859</v>
      </c>
      <c r="B794" s="45">
        <v>4.5000000000000005E-3</v>
      </c>
      <c r="C794" s="45">
        <v>2.4399999999999998E-2</v>
      </c>
      <c r="D794" s="45">
        <v>4.7100000000000003E-2</v>
      </c>
      <c r="E794" s="1"/>
      <c r="F794" s="83">
        <f t="shared" si="75"/>
        <v>105.07144108726747</v>
      </c>
      <c r="G794" s="83">
        <f t="shared" si="79"/>
        <v>104.94256842512519</v>
      </c>
      <c r="H794" s="83">
        <f t="shared" si="80"/>
        <v>86.486871812534986</v>
      </c>
      <c r="J794" s="53">
        <f t="shared" si="76"/>
        <v>-1.9529890551684694E-4</v>
      </c>
      <c r="K794" s="53">
        <f t="shared" si="77"/>
        <v>-8.6457822826608536E-4</v>
      </c>
      <c r="L794" s="53">
        <f t="shared" si="78"/>
        <v>0</v>
      </c>
      <c r="N794" s="19"/>
      <c r="O794" s="18"/>
    </row>
    <row r="795" spans="1:15" x14ac:dyDescent="0.25">
      <c r="A795" s="49">
        <v>41862</v>
      </c>
      <c r="B795" s="45">
        <v>4.6999999999999993E-3</v>
      </c>
      <c r="C795" s="45">
        <v>2.4399999999999998E-2</v>
      </c>
      <c r="D795" s="45">
        <v>4.7199999999999999E-2</v>
      </c>
      <c r="E795" s="1"/>
      <c r="F795" s="83">
        <f t="shared" si="75"/>
        <v>105.03041164680754</v>
      </c>
      <c r="G795" s="83">
        <f t="shared" si="79"/>
        <v>104.94256842512519</v>
      </c>
      <c r="H795" s="83">
        <f t="shared" si="80"/>
        <v>86.414305106631019</v>
      </c>
      <c r="J795" s="53">
        <f t="shared" si="76"/>
        <v>-3.9056715062313634E-4</v>
      </c>
      <c r="K795" s="53">
        <f t="shared" si="77"/>
        <v>0</v>
      </c>
      <c r="L795" s="53">
        <f t="shared" si="78"/>
        <v>-8.3940099723822052E-4</v>
      </c>
      <c r="N795" s="19"/>
      <c r="O795" s="18"/>
    </row>
    <row r="796" spans="1:15" x14ac:dyDescent="0.25">
      <c r="A796" s="49">
        <v>41863</v>
      </c>
      <c r="B796" s="45">
        <v>4.5000000000000005E-3</v>
      </c>
      <c r="C796" s="45">
        <v>2.46E-2</v>
      </c>
      <c r="D796" s="45">
        <v>4.7500000000000001E-2</v>
      </c>
      <c r="E796" s="1"/>
      <c r="F796" s="83">
        <f t="shared" si="75"/>
        <v>105.07144108726747</v>
      </c>
      <c r="G796" s="83">
        <f t="shared" si="79"/>
        <v>104.76129712875715</v>
      </c>
      <c r="H796" s="83">
        <f t="shared" si="80"/>
        <v>86.197028364953383</v>
      </c>
      <c r="J796" s="53">
        <f t="shared" si="76"/>
        <v>3.9056715062318859E-4</v>
      </c>
      <c r="K796" s="53">
        <f t="shared" si="77"/>
        <v>-1.7288316649650651E-3</v>
      </c>
      <c r="L796" s="53">
        <f t="shared" si="78"/>
        <v>-2.5175271178898674E-3</v>
      </c>
      <c r="N796" s="19"/>
      <c r="O796" s="18"/>
    </row>
    <row r="797" spans="1:15" x14ac:dyDescent="0.25">
      <c r="A797" s="49">
        <v>41864</v>
      </c>
      <c r="B797" s="45">
        <v>4.3E-3</v>
      </c>
      <c r="C797" s="45">
        <v>2.4300000000000002E-2</v>
      </c>
      <c r="D797" s="45">
        <v>4.7400000000000005E-2</v>
      </c>
      <c r="E797" s="1"/>
      <c r="F797" s="83">
        <f t="shared" si="75"/>
        <v>105.11249085280463</v>
      </c>
      <c r="G797" s="83">
        <f t="shared" si="79"/>
        <v>105.03333871835933</v>
      </c>
      <c r="H797" s="83">
        <f t="shared" si="80"/>
        <v>86.269383456689582</v>
      </c>
      <c r="J797" s="53">
        <f t="shared" si="76"/>
        <v>3.9060803249966911E-4</v>
      </c>
      <c r="K797" s="53">
        <f t="shared" si="77"/>
        <v>2.5934098932312768E-3</v>
      </c>
      <c r="L797" s="53">
        <f t="shared" si="78"/>
        <v>8.3906304093592666E-4</v>
      </c>
      <c r="N797" s="19"/>
      <c r="O797" s="18"/>
    </row>
    <row r="798" spans="1:15" x14ac:dyDescent="0.25">
      <c r="A798" s="49">
        <v>41865</v>
      </c>
      <c r="B798" s="45">
        <v>4.1999999999999997E-3</v>
      </c>
      <c r="C798" s="45">
        <v>2.4E-2</v>
      </c>
      <c r="D798" s="45">
        <v>4.6900000000000004E-2</v>
      </c>
      <c r="E798" s="1"/>
      <c r="F798" s="83">
        <f t="shared" si="75"/>
        <v>105.13302336126644</v>
      </c>
      <c r="G798" s="83">
        <f t="shared" si="79"/>
        <v>105.30618932268925</v>
      </c>
      <c r="H798" s="83">
        <f t="shared" si="80"/>
        <v>86.632217356069702</v>
      </c>
      <c r="J798" s="53">
        <f t="shared" si="76"/>
        <v>1.9531934941727699E-4</v>
      </c>
      <c r="K798" s="53">
        <f t="shared" si="77"/>
        <v>2.5943840410177126E-3</v>
      </c>
      <c r="L798" s="53">
        <f t="shared" si="78"/>
        <v>4.1970048892524389E-3</v>
      </c>
      <c r="N798" s="19"/>
      <c r="O798" s="18"/>
    </row>
    <row r="799" spans="1:15" x14ac:dyDescent="0.25">
      <c r="A799" s="49">
        <v>41866</v>
      </c>
      <c r="B799" s="45">
        <v>4.1999999999999997E-3</v>
      </c>
      <c r="C799" s="45">
        <v>2.3399999999999997E-2</v>
      </c>
      <c r="D799" s="45">
        <v>4.6300000000000001E-2</v>
      </c>
      <c r="E799" s="1"/>
      <c r="F799" s="83">
        <f t="shared" si="75"/>
        <v>105.13302336126644</v>
      </c>
      <c r="G799" s="83">
        <f t="shared" si="79"/>
        <v>105.85432790428118</v>
      </c>
      <c r="H799" s="83">
        <f t="shared" si="80"/>
        <v>87.069956382711453</v>
      </c>
      <c r="J799" s="53">
        <f t="shared" si="76"/>
        <v>0</v>
      </c>
      <c r="K799" s="53">
        <f t="shared" si="77"/>
        <v>5.1916884840349084E-3</v>
      </c>
      <c r="L799" s="53">
        <f t="shared" si="78"/>
        <v>5.040120614149237E-3</v>
      </c>
      <c r="N799" s="19"/>
      <c r="O799" s="18"/>
    </row>
    <row r="800" spans="1:15" x14ac:dyDescent="0.25">
      <c r="A800" s="49">
        <v>41869</v>
      </c>
      <c r="B800" s="45">
        <v>4.4000000000000003E-3</v>
      </c>
      <c r="C800" s="45">
        <v>2.3900000000000001E-2</v>
      </c>
      <c r="D800" s="45">
        <v>4.7E-2</v>
      </c>
      <c r="E800" s="1"/>
      <c r="F800" s="83">
        <f t="shared" ref="F800:F863" si="81">SUM(($D$4/B800)*(1-(1+(B800/2))^(-2*F$30)), 1/((1+B800/2)^(2*F$30)))*100</f>
        <v>105.09196342864307</v>
      </c>
      <c r="G800" s="83">
        <f t="shared" si="79"/>
        <v>105.39731975086197</v>
      </c>
      <c r="H800" s="83">
        <f t="shared" si="80"/>
        <v>86.559509204329856</v>
      </c>
      <c r="J800" s="53">
        <f t="shared" si="76"/>
        <v>-3.906284764000093E-4</v>
      </c>
      <c r="K800" s="53">
        <f t="shared" si="77"/>
        <v>-4.3266774146346913E-3</v>
      </c>
      <c r="L800" s="53">
        <f t="shared" si="78"/>
        <v>-5.8797468186483444E-3</v>
      </c>
      <c r="N800" s="19"/>
      <c r="O800" s="18"/>
    </row>
    <row r="801" spans="1:15" x14ac:dyDescent="0.25">
      <c r="A801" s="49">
        <v>41870</v>
      </c>
      <c r="B801" s="45">
        <v>4.5999999999999999E-3</v>
      </c>
      <c r="C801" s="45">
        <v>2.4E-2</v>
      </c>
      <c r="D801" s="45">
        <v>4.7300000000000002E-2</v>
      </c>
      <c r="E801" s="1"/>
      <c r="F801" s="83">
        <f t="shared" si="81"/>
        <v>105.05092382716019</v>
      </c>
      <c r="G801" s="83">
        <f t="shared" si="79"/>
        <v>105.30618932268925</v>
      </c>
      <c r="H801" s="83">
        <f t="shared" si="80"/>
        <v>86.34180901264601</v>
      </c>
      <c r="J801" s="53">
        <f t="shared" si="76"/>
        <v>-3.9058759057274356E-4</v>
      </c>
      <c r="K801" s="53">
        <f t="shared" si="77"/>
        <v>-8.6501106940009239E-4</v>
      </c>
      <c r="L801" s="53">
        <f t="shared" si="78"/>
        <v>-2.5182029723258507E-3</v>
      </c>
      <c r="N801" s="19"/>
      <c r="O801" s="18"/>
    </row>
    <row r="802" spans="1:15" x14ac:dyDescent="0.25">
      <c r="A802" s="49">
        <v>41871</v>
      </c>
      <c r="B802" s="45">
        <v>4.8999999999999998E-3</v>
      </c>
      <c r="C802" s="45">
        <v>2.4300000000000002E-2</v>
      </c>
      <c r="D802" s="45">
        <v>4.7300000000000002E-2</v>
      </c>
      <c r="E802" s="1"/>
      <c r="F802" s="83">
        <f t="shared" si="81"/>
        <v>104.9894025193064</v>
      </c>
      <c r="G802" s="83">
        <f t="shared" si="79"/>
        <v>105.03333871835933</v>
      </c>
      <c r="H802" s="83">
        <f t="shared" si="80"/>
        <v>86.34180901264601</v>
      </c>
      <c r="J802" s="53">
        <f t="shared" si="76"/>
        <v>-5.8580474219654586E-4</v>
      </c>
      <c r="K802" s="53">
        <f t="shared" si="77"/>
        <v>-2.5943840410177325E-3</v>
      </c>
      <c r="L802" s="53">
        <f t="shared" si="78"/>
        <v>0</v>
      </c>
      <c r="N802" s="19"/>
      <c r="O802" s="18"/>
    </row>
    <row r="803" spans="1:15" x14ac:dyDescent="0.25">
      <c r="A803" s="49">
        <v>41872</v>
      </c>
      <c r="B803" s="45">
        <v>4.8999999999999998E-3</v>
      </c>
      <c r="C803" s="45">
        <v>2.41E-2</v>
      </c>
      <c r="D803" s="45">
        <v>4.6900000000000004E-2</v>
      </c>
      <c r="E803" s="1"/>
      <c r="F803" s="83">
        <f t="shared" si="81"/>
        <v>104.9894025193064</v>
      </c>
      <c r="G803" s="83">
        <f t="shared" si="79"/>
        <v>105.21514907163876</v>
      </c>
      <c r="H803" s="83">
        <f t="shared" si="80"/>
        <v>86.632217356069702</v>
      </c>
      <c r="J803" s="53">
        <f t="shared" si="76"/>
        <v>0</v>
      </c>
      <c r="K803" s="53">
        <f t="shared" si="77"/>
        <v>1.729481153546718E-3</v>
      </c>
      <c r="L803" s="53">
        <f t="shared" si="78"/>
        <v>3.3578291768250296E-3</v>
      </c>
      <c r="N803" s="19"/>
      <c r="O803" s="18"/>
    </row>
    <row r="804" spans="1:15" x14ac:dyDescent="0.25">
      <c r="A804" s="49">
        <v>41873</v>
      </c>
      <c r="B804" s="45">
        <v>5.3E-3</v>
      </c>
      <c r="C804" s="45">
        <v>2.4E-2</v>
      </c>
      <c r="D804" s="45">
        <v>4.6600000000000003E-2</v>
      </c>
      <c r="E804" s="1"/>
      <c r="F804" s="83">
        <f t="shared" si="81"/>
        <v>104.90744515474613</v>
      </c>
      <c r="G804" s="83">
        <f t="shared" si="79"/>
        <v>105.30618932268925</v>
      </c>
      <c r="H804" s="83">
        <f t="shared" si="80"/>
        <v>86.850767112727794</v>
      </c>
      <c r="J804" s="53">
        <f t="shared" si="76"/>
        <v>-7.8092996282334262E-4</v>
      </c>
      <c r="K804" s="53">
        <f t="shared" si="77"/>
        <v>8.6490288747107164E-4</v>
      </c>
      <c r="L804" s="53">
        <f t="shared" si="78"/>
        <v>2.5195539832667353E-3</v>
      </c>
      <c r="N804" s="19"/>
      <c r="O804" s="18"/>
    </row>
    <row r="805" spans="1:15" x14ac:dyDescent="0.25">
      <c r="A805" s="49">
        <v>41876</v>
      </c>
      <c r="B805" s="45">
        <v>5.3E-3</v>
      </c>
      <c r="C805" s="45">
        <v>2.3900000000000001E-2</v>
      </c>
      <c r="D805" s="45">
        <v>4.6399999999999997E-2</v>
      </c>
      <c r="E805" s="1"/>
      <c r="F805" s="83">
        <f t="shared" si="81"/>
        <v>104.90744515474613</v>
      </c>
      <c r="G805" s="83">
        <f t="shared" si="79"/>
        <v>105.39731975086197</v>
      </c>
      <c r="H805" s="83">
        <f t="shared" si="80"/>
        <v>86.996822111572726</v>
      </c>
      <c r="J805" s="53">
        <f t="shared" si="76"/>
        <v>0</v>
      </c>
      <c r="K805" s="53">
        <f t="shared" si="77"/>
        <v>8.6501106940018715E-4</v>
      </c>
      <c r="L805" s="53">
        <f t="shared" si="78"/>
        <v>1.6802652698218428E-3</v>
      </c>
      <c r="N805" s="19"/>
      <c r="O805" s="18"/>
    </row>
    <row r="806" spans="1:15" x14ac:dyDescent="0.25">
      <c r="A806" s="49">
        <v>41877</v>
      </c>
      <c r="B806" s="45">
        <v>5.1999999999999998E-3</v>
      </c>
      <c r="C806" s="45">
        <v>2.3900000000000001E-2</v>
      </c>
      <c r="D806" s="45">
        <v>4.6500000000000007E-2</v>
      </c>
      <c r="E806" s="1"/>
      <c r="F806" s="83">
        <f t="shared" si="81"/>
        <v>104.92792688836239</v>
      </c>
      <c r="G806" s="83">
        <f t="shared" si="79"/>
        <v>105.39731975086197</v>
      </c>
      <c r="H806" s="83">
        <f t="shared" si="80"/>
        <v>86.923759046427321</v>
      </c>
      <c r="J806" s="53">
        <f t="shared" si="76"/>
        <v>1.9521716936373438E-4</v>
      </c>
      <c r="K806" s="53">
        <f t="shared" si="77"/>
        <v>0</v>
      </c>
      <c r="L806" s="53">
        <f t="shared" si="78"/>
        <v>-8.4018888341998003E-4</v>
      </c>
      <c r="N806" s="19"/>
      <c r="O806" s="18"/>
    </row>
    <row r="807" spans="1:15" x14ac:dyDescent="0.25">
      <c r="A807" s="49">
        <v>41878</v>
      </c>
      <c r="B807" s="45">
        <v>5.1000000000000004E-3</v>
      </c>
      <c r="C807" s="45">
        <v>2.3700000000000002E-2</v>
      </c>
      <c r="D807" s="45">
        <v>4.6100000000000002E-2</v>
      </c>
      <c r="E807" s="1"/>
      <c r="F807" s="83">
        <f t="shared" si="81"/>
        <v>104.94841369265335</v>
      </c>
      <c r="G807" s="83">
        <f t="shared" si="79"/>
        <v>105.57985152176286</v>
      </c>
      <c r="H807" s="83">
        <f t="shared" si="80"/>
        <v>87.216438841569911</v>
      </c>
      <c r="J807" s="53">
        <f t="shared" ref="J807:J870" si="82">LN(F807/F806)</f>
        <v>1.9522738293712574E-4</v>
      </c>
      <c r="K807" s="53">
        <f t="shared" ref="K807:K870" si="83">LN(G807/G806)</f>
        <v>1.7303466090006891E-3</v>
      </c>
      <c r="L807" s="53">
        <f t="shared" ref="L807:L870" si="84">LN(H807/H806)</f>
        <v>3.3614303220031497E-3</v>
      </c>
      <c r="N807" s="19"/>
      <c r="O807" s="18"/>
    </row>
    <row r="808" spans="1:15" x14ac:dyDescent="0.25">
      <c r="A808" s="49">
        <v>41879</v>
      </c>
      <c r="B808" s="45">
        <v>5.0000000000000001E-3</v>
      </c>
      <c r="C808" s="45">
        <v>2.3399999999999997E-2</v>
      </c>
      <c r="D808" s="45">
        <v>4.5700000000000005E-2</v>
      </c>
      <c r="E808" s="1"/>
      <c r="F808" s="83">
        <f t="shared" si="81"/>
        <v>104.96890556913033</v>
      </c>
      <c r="G808" s="83">
        <f t="shared" si="79"/>
        <v>105.85432790428118</v>
      </c>
      <c r="H808" s="83">
        <f t="shared" si="80"/>
        <v>87.510261520455828</v>
      </c>
      <c r="J808" s="53">
        <f t="shared" si="82"/>
        <v>1.952375974896603E-4</v>
      </c>
      <c r="K808" s="53">
        <f t="shared" si="83"/>
        <v>2.5963308056338704E-3</v>
      </c>
      <c r="L808" s="53">
        <f t="shared" si="84"/>
        <v>3.3632290341089671E-3</v>
      </c>
      <c r="N808" s="19"/>
      <c r="O808" s="18"/>
    </row>
    <row r="809" spans="1:15" x14ac:dyDescent="0.25">
      <c r="A809" s="49">
        <v>41880</v>
      </c>
      <c r="B809" s="45">
        <v>4.7999999999999996E-3</v>
      </c>
      <c r="C809" s="45">
        <v>2.35E-2</v>
      </c>
      <c r="D809" s="45">
        <v>4.58E-2</v>
      </c>
      <c r="E809" s="1"/>
      <c r="F809" s="83">
        <f t="shared" si="81"/>
        <v>105.00990454469421</v>
      </c>
      <c r="G809" s="83">
        <f t="shared" si="79"/>
        <v>105.7627451517932</v>
      </c>
      <c r="H809" s="83">
        <f t="shared" si="80"/>
        <v>87.436698443237887</v>
      </c>
      <c r="J809" s="53">
        <f t="shared" si="82"/>
        <v>3.9050584259117145E-4</v>
      </c>
      <c r="K809" s="53">
        <f t="shared" si="83"/>
        <v>-8.6555169564583921E-4</v>
      </c>
      <c r="L809" s="53">
        <f t="shared" si="84"/>
        <v>-8.4097581997162965E-4</v>
      </c>
      <c r="N809" s="19"/>
      <c r="O809" s="18"/>
    </row>
    <row r="810" spans="1:15" x14ac:dyDescent="0.25">
      <c r="A810" s="49">
        <v>41884</v>
      </c>
      <c r="B810" s="45">
        <v>5.3E-3</v>
      </c>
      <c r="C810" s="45">
        <v>2.4199999999999999E-2</v>
      </c>
      <c r="D810" s="45">
        <v>4.6699999999999998E-2</v>
      </c>
      <c r="E810" s="1"/>
      <c r="F810" s="83">
        <f t="shared" si="81"/>
        <v>104.90744515474613</v>
      </c>
      <c r="G810" s="83">
        <f t="shared" si="79"/>
        <v>105.12419890204747</v>
      </c>
      <c r="H810" s="83">
        <f t="shared" si="80"/>
        <v>86.777846236009637</v>
      </c>
      <c r="J810" s="53">
        <f t="shared" si="82"/>
        <v>-9.7618799238153849E-4</v>
      </c>
      <c r="K810" s="53">
        <f t="shared" si="83"/>
        <v>-6.0558343625006167E-3</v>
      </c>
      <c r="L810" s="53">
        <f t="shared" si="84"/>
        <v>-7.5637237925418183E-3</v>
      </c>
      <c r="N810" s="19"/>
      <c r="O810" s="18"/>
    </row>
    <row r="811" spans="1:15" x14ac:dyDescent="0.25">
      <c r="A811" s="49">
        <v>41885</v>
      </c>
      <c r="B811" s="45">
        <v>5.1999999999999998E-3</v>
      </c>
      <c r="C811" s="45">
        <v>2.41E-2</v>
      </c>
      <c r="D811" s="45">
        <v>4.6500000000000007E-2</v>
      </c>
      <c r="E811" s="1"/>
      <c r="F811" s="83">
        <f t="shared" si="81"/>
        <v>104.92792688836239</v>
      </c>
      <c r="G811" s="83">
        <f t="shared" si="79"/>
        <v>105.21514907163876</v>
      </c>
      <c r="H811" s="83">
        <f t="shared" si="80"/>
        <v>86.923759046427321</v>
      </c>
      <c r="J811" s="53">
        <f t="shared" si="82"/>
        <v>1.9521716936373438E-4</v>
      </c>
      <c r="K811" s="53">
        <f t="shared" si="83"/>
        <v>8.6479468664060776E-4</v>
      </c>
      <c r="L811" s="53">
        <f t="shared" si="84"/>
        <v>1.68004025640131E-3</v>
      </c>
      <c r="N811" s="19"/>
      <c r="O811" s="18"/>
    </row>
    <row r="812" spans="1:15" x14ac:dyDescent="0.25">
      <c r="A812" s="49">
        <v>41886</v>
      </c>
      <c r="B812" s="45">
        <v>5.4000000000000003E-3</v>
      </c>
      <c r="C812" s="45">
        <v>2.4500000000000001E-2</v>
      </c>
      <c r="D812" s="45">
        <v>4.7E-2</v>
      </c>
      <c r="E812" s="1"/>
      <c r="F812" s="83">
        <f t="shared" si="81"/>
        <v>104.88696849029262</v>
      </c>
      <c r="G812" s="83">
        <f t="shared" si="79"/>
        <v>104.85188792700298</v>
      </c>
      <c r="H812" s="83">
        <f t="shared" si="80"/>
        <v>86.559509204329856</v>
      </c>
      <c r="J812" s="53">
        <f t="shared" si="82"/>
        <v>-3.904241261435663E-4</v>
      </c>
      <c r="K812" s="53">
        <f t="shared" si="83"/>
        <v>-3.4585293525274505E-3</v>
      </c>
      <c r="L812" s="53">
        <f t="shared" si="84"/>
        <v>-4.199256574167573E-3</v>
      </c>
      <c r="N812" s="19"/>
      <c r="O812" s="18"/>
    </row>
    <row r="813" spans="1:15" x14ac:dyDescent="0.25">
      <c r="A813" s="49">
        <v>41887</v>
      </c>
      <c r="B813" s="45">
        <v>5.1999999999999998E-3</v>
      </c>
      <c r="C813" s="45">
        <v>2.46E-2</v>
      </c>
      <c r="D813" s="45">
        <v>4.7500000000000001E-2</v>
      </c>
      <c r="E813" s="1"/>
      <c r="F813" s="83">
        <f t="shared" si="81"/>
        <v>104.92792688836239</v>
      </c>
      <c r="G813" s="83">
        <f t="shared" si="79"/>
        <v>104.76129712875715</v>
      </c>
      <c r="H813" s="83">
        <f t="shared" si="80"/>
        <v>86.197028364953383</v>
      </c>
      <c r="J813" s="53">
        <f t="shared" si="82"/>
        <v>3.9042412614362159E-4</v>
      </c>
      <c r="K813" s="53">
        <f t="shared" si="83"/>
        <v>-8.6436169425054249E-4</v>
      </c>
      <c r="L813" s="53">
        <f t="shared" si="84"/>
        <v>-4.19644172568926E-3</v>
      </c>
      <c r="N813" s="19"/>
      <c r="O813" s="18"/>
    </row>
    <row r="814" spans="1:15" x14ac:dyDescent="0.25">
      <c r="A814" s="49">
        <v>41890</v>
      </c>
      <c r="B814" s="45">
        <v>5.4000000000000003E-3</v>
      </c>
      <c r="C814" s="45">
        <v>2.4799999999999999E-2</v>
      </c>
      <c r="D814" s="45">
        <v>4.7400000000000005E-2</v>
      </c>
      <c r="E814" s="1"/>
      <c r="F814" s="83">
        <f t="shared" si="81"/>
        <v>104.88696849029262</v>
      </c>
      <c r="G814" s="83">
        <f t="shared" si="79"/>
        <v>104.5803842514856</v>
      </c>
      <c r="H814" s="83">
        <f t="shared" si="80"/>
        <v>86.269383456689582</v>
      </c>
      <c r="J814" s="53">
        <f t="shared" si="82"/>
        <v>-3.904241261435663E-4</v>
      </c>
      <c r="K814" s="53">
        <f t="shared" si="83"/>
        <v>-1.7283984834403283E-3</v>
      </c>
      <c r="L814" s="53">
        <f t="shared" si="84"/>
        <v>8.3906304093592666E-4</v>
      </c>
      <c r="N814" s="19"/>
      <c r="O814" s="18"/>
    </row>
    <row r="815" spans="1:15" x14ac:dyDescent="0.25">
      <c r="A815" s="49">
        <v>41891</v>
      </c>
      <c r="B815" s="45">
        <v>5.6000000000000008E-3</v>
      </c>
      <c r="C815" s="45">
        <v>2.5000000000000001E-2</v>
      </c>
      <c r="D815" s="45">
        <v>4.7500000000000001E-2</v>
      </c>
      <c r="E815" s="1"/>
      <c r="F815" s="83">
        <f t="shared" si="81"/>
        <v>104.84603036283131</v>
      </c>
      <c r="G815" s="83">
        <f t="shared" ref="G815:G878" si="85">SUM(($D$4/C815)*(1-(1+(C815/2))^(-2*G$30)), 1/((1+C815/2)^(2*G$30)))*100</f>
        <v>104.3998290335564</v>
      </c>
      <c r="H815" s="83">
        <f t="shared" ref="H815:H878" si="86">SUM(($D$4/D815)*(1-(1+(D815/2))^(-2*H$30)), 1/((1+D815/2)^(2*H$30)))*100</f>
        <v>86.197028364953383</v>
      </c>
      <c r="J815" s="53">
        <f t="shared" si="82"/>
        <v>-3.9038327974207771E-4</v>
      </c>
      <c r="K815" s="53">
        <f t="shared" si="83"/>
        <v>-1.7279651505478259E-3</v>
      </c>
      <c r="L815" s="53">
        <f t="shared" si="84"/>
        <v>-8.3906304093594899E-4</v>
      </c>
      <c r="N815" s="19"/>
      <c r="O815" s="18"/>
    </row>
    <row r="816" spans="1:15" x14ac:dyDescent="0.25">
      <c r="A816" s="49">
        <v>41892</v>
      </c>
      <c r="B816" s="45">
        <v>5.7999999999999996E-3</v>
      </c>
      <c r="C816" s="45">
        <v>2.5399999999999999E-2</v>
      </c>
      <c r="D816" s="45">
        <v>4.8000000000000001E-2</v>
      </c>
      <c r="E816" s="1"/>
      <c r="F816" s="83">
        <f t="shared" si="81"/>
        <v>104.80511249389745</v>
      </c>
      <c r="G816" s="83">
        <f t="shared" si="85"/>
        <v>104.03978854520157</v>
      </c>
      <c r="H816" s="83">
        <f t="shared" si="86"/>
        <v>85.836307291979281</v>
      </c>
      <c r="J816" s="53">
        <f t="shared" si="82"/>
        <v>-3.9034244121781154E-4</v>
      </c>
      <c r="K816" s="53">
        <f t="shared" si="83"/>
        <v>-3.4546296967079425E-3</v>
      </c>
      <c r="L816" s="53">
        <f t="shared" si="84"/>
        <v>-4.1936244536306929E-3</v>
      </c>
      <c r="N816" s="19"/>
      <c r="O816" s="18"/>
    </row>
    <row r="817" spans="1:15" x14ac:dyDescent="0.25">
      <c r="A817" s="49">
        <v>41893</v>
      </c>
      <c r="B817" s="45">
        <v>5.7999999999999996E-3</v>
      </c>
      <c r="C817" s="45">
        <v>2.5399999999999999E-2</v>
      </c>
      <c r="D817" s="45">
        <v>4.7899999999999998E-2</v>
      </c>
      <c r="E817" s="1"/>
      <c r="F817" s="83">
        <f t="shared" si="81"/>
        <v>104.80511249389745</v>
      </c>
      <c r="G817" s="83">
        <f t="shared" si="85"/>
        <v>104.03978854520157</v>
      </c>
      <c r="H817" s="83">
        <f t="shared" si="86"/>
        <v>85.908311166891352</v>
      </c>
      <c r="J817" s="53">
        <f t="shared" si="82"/>
        <v>0</v>
      </c>
      <c r="K817" s="53">
        <f t="shared" si="83"/>
        <v>0</v>
      </c>
      <c r="L817" s="53">
        <f t="shared" si="84"/>
        <v>8.3849939260866447E-4</v>
      </c>
      <c r="N817" s="19"/>
      <c r="O817" s="18"/>
    </row>
    <row r="818" spans="1:15" x14ac:dyDescent="0.25">
      <c r="A818" s="49">
        <v>41894</v>
      </c>
      <c r="B818" s="45">
        <v>5.7999999999999996E-3</v>
      </c>
      <c r="C818" s="45">
        <v>2.6200000000000001E-2</v>
      </c>
      <c r="D818" s="45">
        <v>4.8899999999999999E-2</v>
      </c>
      <c r="E818" s="1"/>
      <c r="F818" s="83">
        <f t="shared" si="81"/>
        <v>104.80511249389745</v>
      </c>
      <c r="G818" s="83">
        <f t="shared" si="85"/>
        <v>103.32396623957065</v>
      </c>
      <c r="H818" s="83">
        <f t="shared" si="86"/>
        <v>85.191414684559405</v>
      </c>
      <c r="J818" s="53">
        <f t="shared" si="82"/>
        <v>0</v>
      </c>
      <c r="K818" s="53">
        <f t="shared" si="83"/>
        <v>-6.9040527331674364E-3</v>
      </c>
      <c r="L818" s="53">
        <f t="shared" si="84"/>
        <v>-8.3799161451327871E-3</v>
      </c>
      <c r="N818" s="19"/>
      <c r="O818" s="18"/>
    </row>
    <row r="819" spans="1:15" x14ac:dyDescent="0.25">
      <c r="A819" s="49">
        <v>41897</v>
      </c>
      <c r="B819" s="45">
        <v>5.7999999999999996E-3</v>
      </c>
      <c r="C819" s="45">
        <v>2.6000000000000002E-2</v>
      </c>
      <c r="D819" s="45">
        <v>4.8799999999999996E-2</v>
      </c>
      <c r="E819" s="1"/>
      <c r="F819" s="83">
        <f t="shared" si="81"/>
        <v>104.80511249389745</v>
      </c>
      <c r="G819" s="83">
        <f t="shared" si="85"/>
        <v>103.50239136139025</v>
      </c>
      <c r="H819" s="83">
        <f t="shared" si="86"/>
        <v>85.262790981594577</v>
      </c>
      <c r="J819" s="53">
        <f t="shared" si="82"/>
        <v>0</v>
      </c>
      <c r="K819" s="53">
        <f t="shared" si="83"/>
        <v>1.7253619717683604E-3</v>
      </c>
      <c r="L819" s="53">
        <f t="shared" si="84"/>
        <v>8.3748360362289101E-4</v>
      </c>
      <c r="N819" s="19"/>
      <c r="O819" s="18"/>
    </row>
    <row r="820" spans="1:15" x14ac:dyDescent="0.25">
      <c r="A820" s="49">
        <v>41898</v>
      </c>
      <c r="B820" s="45">
        <v>5.5000000000000005E-3</v>
      </c>
      <c r="C820" s="45">
        <v>2.6000000000000002E-2</v>
      </c>
      <c r="D820" s="45">
        <v>4.9000000000000002E-2</v>
      </c>
      <c r="E820" s="1"/>
      <c r="F820" s="83">
        <f t="shared" si="81"/>
        <v>104.86649689349123</v>
      </c>
      <c r="G820" s="83">
        <f t="shared" si="85"/>
        <v>103.50239136139025</v>
      </c>
      <c r="H820" s="83">
        <f t="shared" si="86"/>
        <v>85.120107754354208</v>
      </c>
      <c r="J820" s="53">
        <f t="shared" si="82"/>
        <v>5.8552897578181807E-4</v>
      </c>
      <c r="K820" s="53">
        <f t="shared" si="83"/>
        <v>0</v>
      </c>
      <c r="L820" s="53">
        <f t="shared" si="84"/>
        <v>-1.6748542447950797E-3</v>
      </c>
      <c r="N820" s="19"/>
      <c r="O820" s="18"/>
    </row>
    <row r="821" spans="1:15" x14ac:dyDescent="0.25">
      <c r="A821" s="49">
        <v>41899</v>
      </c>
      <c r="B821" s="45">
        <v>5.8999999999999999E-3</v>
      </c>
      <c r="C821" s="45">
        <v>2.6200000000000001E-2</v>
      </c>
      <c r="D821" s="45">
        <v>4.9100000000000005E-2</v>
      </c>
      <c r="E821" s="1"/>
      <c r="F821" s="83">
        <f t="shared" si="81"/>
        <v>104.78466115260552</v>
      </c>
      <c r="G821" s="83">
        <f t="shared" si="85"/>
        <v>103.32396623957065</v>
      </c>
      <c r="H821" s="83">
        <f t="shared" si="86"/>
        <v>85.048870118464407</v>
      </c>
      <c r="J821" s="53">
        <f t="shared" si="82"/>
        <v>-7.8068488440285544E-4</v>
      </c>
      <c r="K821" s="53">
        <f t="shared" si="83"/>
        <v>-1.7253619717682547E-3</v>
      </c>
      <c r="L821" s="53">
        <f t="shared" si="84"/>
        <v>-8.3725765931917163E-4</v>
      </c>
      <c r="N821" s="19"/>
      <c r="O821" s="18"/>
    </row>
    <row r="822" spans="1:15" x14ac:dyDescent="0.25">
      <c r="A822" s="49">
        <v>41900</v>
      </c>
      <c r="B822" s="45">
        <v>5.8999999999999999E-3</v>
      </c>
      <c r="C822" s="45">
        <v>2.63E-2</v>
      </c>
      <c r="D822" s="45">
        <v>4.9100000000000005E-2</v>
      </c>
      <c r="E822" s="1"/>
      <c r="F822" s="83">
        <f t="shared" si="81"/>
        <v>104.78466115260552</v>
      </c>
      <c r="G822" s="83">
        <f t="shared" si="85"/>
        <v>103.23488587100178</v>
      </c>
      <c r="H822" s="83">
        <f t="shared" si="86"/>
        <v>85.048870118464407</v>
      </c>
      <c r="J822" s="53">
        <f t="shared" si="82"/>
        <v>0</v>
      </c>
      <c r="K822" s="53">
        <f t="shared" si="83"/>
        <v>-8.6251809768677148E-4</v>
      </c>
      <c r="L822" s="53">
        <f t="shared" si="84"/>
        <v>0</v>
      </c>
      <c r="N822" s="19"/>
      <c r="O822" s="18"/>
    </row>
    <row r="823" spans="1:15" x14ac:dyDescent="0.25">
      <c r="A823" s="49">
        <v>41901</v>
      </c>
      <c r="B823" s="45">
        <v>5.8999999999999999E-3</v>
      </c>
      <c r="C823" s="45">
        <v>2.5899999999999999E-2</v>
      </c>
      <c r="D823" s="45">
        <v>4.8499999999999995E-2</v>
      </c>
      <c r="E823" s="1"/>
      <c r="F823" s="83">
        <f t="shared" si="81"/>
        <v>104.78466115260552</v>
      </c>
      <c r="G823" s="83">
        <f t="shared" si="85"/>
        <v>103.59173630162621</v>
      </c>
      <c r="H823" s="83">
        <f t="shared" si="86"/>
        <v>85.477336800025952</v>
      </c>
      <c r="J823" s="53">
        <f t="shared" si="82"/>
        <v>0</v>
      </c>
      <c r="K823" s="53">
        <f t="shared" si="83"/>
        <v>3.4507239056110572E-3</v>
      </c>
      <c r="L823" s="53">
        <f t="shared" si="84"/>
        <v>5.0252402956435724E-3</v>
      </c>
      <c r="N823" s="19"/>
      <c r="O823" s="18"/>
    </row>
    <row r="824" spans="1:15" x14ac:dyDescent="0.25">
      <c r="A824" s="49">
        <v>41904</v>
      </c>
      <c r="B824" s="45">
        <v>5.7999999999999996E-3</v>
      </c>
      <c r="C824" s="45">
        <v>2.5699999999999997E-2</v>
      </c>
      <c r="D824" s="45">
        <v>4.8399999999999999E-2</v>
      </c>
      <c r="E824" s="1"/>
      <c r="F824" s="83">
        <f t="shared" si="81"/>
        <v>104.80511249389745</v>
      </c>
      <c r="G824" s="83">
        <f t="shared" si="85"/>
        <v>103.77069140899869</v>
      </c>
      <c r="H824" s="83">
        <f t="shared" si="86"/>
        <v>85.548991291129411</v>
      </c>
      <c r="J824" s="53">
        <f t="shared" si="82"/>
        <v>1.9515590862103868E-4</v>
      </c>
      <c r="K824" s="53">
        <f t="shared" si="83"/>
        <v>1.7260132780622939E-3</v>
      </c>
      <c r="L824" s="53">
        <f t="shared" si="84"/>
        <v>8.3793525939318623E-4</v>
      </c>
      <c r="N824" s="19"/>
      <c r="O824" s="18"/>
    </row>
    <row r="825" spans="1:15" x14ac:dyDescent="0.25">
      <c r="A825" s="49">
        <v>41905</v>
      </c>
      <c r="B825" s="45">
        <v>5.6999999999999993E-3</v>
      </c>
      <c r="C825" s="45">
        <v>2.5399999999999999E-2</v>
      </c>
      <c r="D825" s="45">
        <v>4.8000000000000001E-2</v>
      </c>
      <c r="E825" s="1"/>
      <c r="F825" s="83">
        <f t="shared" si="81"/>
        <v>104.82556889680326</v>
      </c>
      <c r="G825" s="83">
        <f t="shared" si="85"/>
        <v>104.03978854520157</v>
      </c>
      <c r="H825" s="83">
        <f t="shared" si="86"/>
        <v>85.836307291979281</v>
      </c>
      <c r="J825" s="53">
        <f t="shared" si="82"/>
        <v>1.9516611628626979E-4</v>
      </c>
      <c r="K825" s="53">
        <f t="shared" si="83"/>
        <v>2.589833647180888E-3</v>
      </c>
      <c r="L825" s="53">
        <f t="shared" si="84"/>
        <v>3.3528694979788913E-3</v>
      </c>
      <c r="N825" s="19"/>
      <c r="O825" s="18"/>
    </row>
    <row r="826" spans="1:15" x14ac:dyDescent="0.25">
      <c r="A826" s="49">
        <v>41906</v>
      </c>
      <c r="B826" s="45">
        <v>5.8999999999999999E-3</v>
      </c>
      <c r="C826" s="45">
        <v>2.5699999999999997E-2</v>
      </c>
      <c r="D826" s="45">
        <v>4.8399999999999999E-2</v>
      </c>
      <c r="E826" s="1"/>
      <c r="F826" s="83">
        <f t="shared" si="81"/>
        <v>104.78466115260552</v>
      </c>
      <c r="G826" s="83">
        <f t="shared" si="85"/>
        <v>103.77069140899869</v>
      </c>
      <c r="H826" s="83">
        <f t="shared" si="86"/>
        <v>85.548991291129411</v>
      </c>
      <c r="J826" s="53">
        <f t="shared" si="82"/>
        <v>-3.9032202490742911E-4</v>
      </c>
      <c r="K826" s="53">
        <f t="shared" si="83"/>
        <v>-2.5898336471807974E-3</v>
      </c>
      <c r="L826" s="53">
        <f t="shared" si="84"/>
        <v>-3.3528694979788301E-3</v>
      </c>
      <c r="N826" s="19"/>
      <c r="O826" s="18"/>
    </row>
    <row r="827" spans="1:15" x14ac:dyDescent="0.25">
      <c r="A827" s="49">
        <v>41907</v>
      </c>
      <c r="B827" s="45">
        <v>5.6000000000000008E-3</v>
      </c>
      <c r="C827" s="45">
        <v>2.52E-2</v>
      </c>
      <c r="D827" s="45">
        <v>4.7899999999999998E-2</v>
      </c>
      <c r="E827" s="1"/>
      <c r="F827" s="83">
        <f t="shared" si="81"/>
        <v>104.84603036283131</v>
      </c>
      <c r="G827" s="83">
        <f t="shared" si="85"/>
        <v>104.21963071691476</v>
      </c>
      <c r="H827" s="83">
        <f t="shared" si="86"/>
        <v>85.908311166891352</v>
      </c>
      <c r="J827" s="53">
        <f t="shared" si="82"/>
        <v>5.8549834983909861E-4</v>
      </c>
      <c r="K827" s="53">
        <f t="shared" si="83"/>
        <v>4.3169316776484655E-3</v>
      </c>
      <c r="L827" s="53">
        <f t="shared" si="84"/>
        <v>4.1913688905876002E-3</v>
      </c>
      <c r="N827" s="19"/>
      <c r="O827" s="18"/>
    </row>
    <row r="828" spans="1:15" x14ac:dyDescent="0.25">
      <c r="A828" s="49">
        <v>41908</v>
      </c>
      <c r="B828" s="45">
        <v>5.8999999999999999E-3</v>
      </c>
      <c r="C828" s="45">
        <v>2.5399999999999999E-2</v>
      </c>
      <c r="D828" s="45">
        <v>4.8099999999999997E-2</v>
      </c>
      <c r="E828" s="1"/>
      <c r="F828" s="83">
        <f t="shared" si="81"/>
        <v>104.78466115260552</v>
      </c>
      <c r="G828" s="83">
        <f t="shared" si="85"/>
        <v>104.03978854520157</v>
      </c>
      <c r="H828" s="83">
        <f t="shared" si="86"/>
        <v>85.764373440146059</v>
      </c>
      <c r="J828" s="53">
        <f t="shared" si="82"/>
        <v>-5.8549834983894248E-4</v>
      </c>
      <c r="K828" s="53">
        <f t="shared" si="83"/>
        <v>-1.727098030467689E-3</v>
      </c>
      <c r="L828" s="53">
        <f t="shared" si="84"/>
        <v>-1.6768859973680013E-3</v>
      </c>
      <c r="N828" s="19"/>
      <c r="O828" s="18"/>
    </row>
    <row r="829" spans="1:15" x14ac:dyDescent="0.25">
      <c r="A829" s="49">
        <v>41911</v>
      </c>
      <c r="B829" s="45">
        <v>5.7999999999999996E-3</v>
      </c>
      <c r="C829" s="45">
        <v>2.5000000000000001E-2</v>
      </c>
      <c r="D829" s="45">
        <v>4.7699999999999992E-2</v>
      </c>
      <c r="E829" s="1"/>
      <c r="F829" s="83">
        <f t="shared" si="81"/>
        <v>104.80511249389745</v>
      </c>
      <c r="G829" s="83">
        <f t="shared" si="85"/>
        <v>104.3998290335564</v>
      </c>
      <c r="H829" s="83">
        <f t="shared" si="86"/>
        <v>86.052529279314655</v>
      </c>
      <c r="J829" s="53">
        <f t="shared" si="82"/>
        <v>1.9515590862103868E-4</v>
      </c>
      <c r="K829" s="53">
        <f t="shared" si="83"/>
        <v>3.4546296967079555E-3</v>
      </c>
      <c r="L829" s="53">
        <f t="shared" si="84"/>
        <v>3.3542230685493415E-3</v>
      </c>
      <c r="N829" s="19"/>
      <c r="O829" s="18"/>
    </row>
    <row r="830" spans="1:15" x14ac:dyDescent="0.25">
      <c r="A830" s="49">
        <v>41912</v>
      </c>
      <c r="B830" s="45">
        <v>5.7999999999999996E-3</v>
      </c>
      <c r="C830" s="45">
        <v>2.52E-2</v>
      </c>
      <c r="D830" s="45">
        <v>4.8099999999999997E-2</v>
      </c>
      <c r="E830" s="1"/>
      <c r="F830" s="83">
        <f t="shared" si="81"/>
        <v>104.80511249389745</v>
      </c>
      <c r="G830" s="83">
        <f t="shared" si="85"/>
        <v>104.21963071691476</v>
      </c>
      <c r="H830" s="83">
        <f t="shared" si="86"/>
        <v>85.764373440146059</v>
      </c>
      <c r="J830" s="53">
        <f t="shared" si="82"/>
        <v>0</v>
      </c>
      <c r="K830" s="53">
        <f t="shared" si="83"/>
        <v>-1.7275316662402663E-3</v>
      </c>
      <c r="L830" s="53">
        <f t="shared" si="84"/>
        <v>-3.354223068549266E-3</v>
      </c>
      <c r="N830" s="19"/>
      <c r="O830" s="18"/>
    </row>
    <row r="831" spans="1:15" x14ac:dyDescent="0.25">
      <c r="A831" s="49">
        <v>41913</v>
      </c>
      <c r="B831" s="45">
        <v>5.3E-3</v>
      </c>
      <c r="C831" s="45">
        <v>2.4199999999999999E-2</v>
      </c>
      <c r="D831" s="45">
        <v>4.7300000000000002E-2</v>
      </c>
      <c r="E831" s="1"/>
      <c r="F831" s="83">
        <f t="shared" si="81"/>
        <v>104.90744515474613</v>
      </c>
      <c r="G831" s="83">
        <f t="shared" si="85"/>
        <v>105.12419890204747</v>
      </c>
      <c r="H831" s="83">
        <f t="shared" si="86"/>
        <v>86.34180901264601</v>
      </c>
      <c r="J831" s="53">
        <f t="shared" si="82"/>
        <v>9.7593267773989751E-4</v>
      </c>
      <c r="K831" s="53">
        <f t="shared" si="83"/>
        <v>8.6419916603658695E-3</v>
      </c>
      <c r="L831" s="53">
        <f t="shared" si="84"/>
        <v>6.7102498117534029E-3</v>
      </c>
      <c r="N831" s="19"/>
      <c r="O831" s="18"/>
    </row>
    <row r="832" spans="1:15" x14ac:dyDescent="0.25">
      <c r="A832" s="49">
        <v>41914</v>
      </c>
      <c r="B832" s="45">
        <v>5.3E-3</v>
      </c>
      <c r="C832" s="45">
        <v>2.4399999999999998E-2</v>
      </c>
      <c r="D832" s="45">
        <v>4.7599999999999996E-2</v>
      </c>
      <c r="E832" s="1"/>
      <c r="F832" s="83">
        <f t="shared" si="81"/>
        <v>104.90744515474613</v>
      </c>
      <c r="G832" s="83">
        <f t="shared" si="85"/>
        <v>104.94256842512519</v>
      </c>
      <c r="H832" s="83">
        <f t="shared" si="86"/>
        <v>86.124743663710134</v>
      </c>
      <c r="J832" s="53">
        <f t="shared" si="82"/>
        <v>0</v>
      </c>
      <c r="K832" s="53">
        <f t="shared" si="83"/>
        <v>-1.7292646951723313E-3</v>
      </c>
      <c r="L832" s="53">
        <f t="shared" si="84"/>
        <v>-2.5171891034206409E-3</v>
      </c>
      <c r="N832" s="19"/>
      <c r="O832" s="18"/>
    </row>
    <row r="833" spans="1:15" x14ac:dyDescent="0.25">
      <c r="A833" s="49">
        <v>41915</v>
      </c>
      <c r="B833" s="45">
        <v>5.6999999999999993E-3</v>
      </c>
      <c r="C833" s="45">
        <v>2.4500000000000001E-2</v>
      </c>
      <c r="D833" s="45">
        <v>4.7400000000000005E-2</v>
      </c>
      <c r="E833" s="1"/>
      <c r="F833" s="83">
        <f t="shared" si="81"/>
        <v>104.82556889680326</v>
      </c>
      <c r="G833" s="83">
        <f t="shared" si="85"/>
        <v>104.85188792700298</v>
      </c>
      <c r="H833" s="83">
        <f t="shared" si="86"/>
        <v>86.269383456689582</v>
      </c>
      <c r="J833" s="53">
        <f t="shared" si="82"/>
        <v>-7.807665614535667E-4</v>
      </c>
      <c r="K833" s="53">
        <f t="shared" si="83"/>
        <v>-8.6446997071462238E-4</v>
      </c>
      <c r="L833" s="53">
        <f t="shared" si="84"/>
        <v>1.6780133909932093E-3</v>
      </c>
      <c r="N833" s="19"/>
      <c r="O833" s="18"/>
    </row>
    <row r="834" spans="1:15" x14ac:dyDescent="0.25">
      <c r="A834" s="49">
        <v>41918</v>
      </c>
      <c r="B834" s="45">
        <v>5.4000000000000003E-3</v>
      </c>
      <c r="C834" s="45">
        <v>2.4300000000000002E-2</v>
      </c>
      <c r="D834" s="45">
        <v>4.7300000000000002E-2</v>
      </c>
      <c r="E834" s="1"/>
      <c r="F834" s="83">
        <f t="shared" si="81"/>
        <v>104.88696849029262</v>
      </c>
      <c r="G834" s="83">
        <f t="shared" si="85"/>
        <v>105.03333871835933</v>
      </c>
      <c r="H834" s="83">
        <f t="shared" si="86"/>
        <v>86.34180901264601</v>
      </c>
      <c r="J834" s="53">
        <f t="shared" si="82"/>
        <v>5.8555960467373256E-4</v>
      </c>
      <c r="K834" s="53">
        <f t="shared" si="83"/>
        <v>1.729048198980685E-3</v>
      </c>
      <c r="L834" s="53">
        <f t="shared" si="84"/>
        <v>8.3917571242744912E-4</v>
      </c>
      <c r="N834" s="19"/>
      <c r="O834" s="18"/>
    </row>
    <row r="835" spans="1:15" x14ac:dyDescent="0.25">
      <c r="A835" s="49">
        <v>41919</v>
      </c>
      <c r="B835" s="45">
        <v>5.1999999999999998E-3</v>
      </c>
      <c r="C835" s="45">
        <v>2.3599999999999999E-2</v>
      </c>
      <c r="D835" s="45">
        <v>4.6600000000000003E-2</v>
      </c>
      <c r="E835" s="1"/>
      <c r="F835" s="83">
        <f t="shared" si="81"/>
        <v>104.92792688836239</v>
      </c>
      <c r="G835" s="83">
        <f t="shared" si="85"/>
        <v>105.67125305635399</v>
      </c>
      <c r="H835" s="83">
        <f t="shared" si="86"/>
        <v>86.850767112727794</v>
      </c>
      <c r="J835" s="53">
        <f t="shared" si="82"/>
        <v>3.9042412614362159E-4</v>
      </c>
      <c r="K835" s="53">
        <f t="shared" si="83"/>
        <v>6.0550772212345887E-3</v>
      </c>
      <c r="L835" s="53">
        <f t="shared" si="84"/>
        <v>5.8773831600917098E-3</v>
      </c>
      <c r="N835" s="19"/>
      <c r="O835" s="18"/>
    </row>
    <row r="836" spans="1:15" x14ac:dyDescent="0.25">
      <c r="A836" s="49">
        <v>41920</v>
      </c>
      <c r="B836" s="45">
        <v>4.5999999999999999E-3</v>
      </c>
      <c r="C836" s="45">
        <v>2.35E-2</v>
      </c>
      <c r="D836" s="45">
        <v>4.6699999999999998E-2</v>
      </c>
      <c r="E836" s="1"/>
      <c r="F836" s="83">
        <f t="shared" si="81"/>
        <v>105.05092382716019</v>
      </c>
      <c r="G836" s="83">
        <f t="shared" si="85"/>
        <v>105.7627451517932</v>
      </c>
      <c r="H836" s="83">
        <f t="shared" si="86"/>
        <v>86.777846236009637</v>
      </c>
      <c r="J836" s="53">
        <f t="shared" si="82"/>
        <v>1.17151753565634E-3</v>
      </c>
      <c r="K836" s="53">
        <f t="shared" si="83"/>
        <v>8.6544360817228296E-4</v>
      </c>
      <c r="L836" s="53">
        <f t="shared" si="84"/>
        <v>-8.3996386999963591E-4</v>
      </c>
      <c r="N836" s="19"/>
      <c r="O836" s="18"/>
    </row>
    <row r="837" spans="1:15" x14ac:dyDescent="0.25">
      <c r="A837" s="49">
        <v>41921</v>
      </c>
      <c r="B837" s="45">
        <v>4.5999999999999999E-3</v>
      </c>
      <c r="C837" s="45">
        <v>2.3399999999999997E-2</v>
      </c>
      <c r="D837" s="45">
        <v>4.6799999999999994E-2</v>
      </c>
      <c r="E837" s="1"/>
      <c r="F837" s="83">
        <f t="shared" si="81"/>
        <v>105.05092382716019</v>
      </c>
      <c r="G837" s="83">
        <f t="shared" si="85"/>
        <v>105.85432790428118</v>
      </c>
      <c r="H837" s="83">
        <f t="shared" si="86"/>
        <v>86.704996341890237</v>
      </c>
      <c r="J837" s="53">
        <f t="shared" si="82"/>
        <v>0</v>
      </c>
      <c r="K837" s="53">
        <f t="shared" si="83"/>
        <v>8.6555169564577405E-4</v>
      </c>
      <c r="L837" s="53">
        <f t="shared" si="84"/>
        <v>-8.3985133421761286E-4</v>
      </c>
      <c r="N837" s="19"/>
      <c r="O837" s="18"/>
    </row>
    <row r="838" spans="1:15" x14ac:dyDescent="0.25">
      <c r="A838" s="49">
        <v>41922</v>
      </c>
      <c r="B838" s="45">
        <v>4.5000000000000005E-3</v>
      </c>
      <c r="C838" s="45">
        <v>2.3099999999999999E-2</v>
      </c>
      <c r="D838" s="45">
        <v>4.6699999999999998E-2</v>
      </c>
      <c r="E838" s="1"/>
      <c r="F838" s="83">
        <f t="shared" si="81"/>
        <v>105.07144108726747</v>
      </c>
      <c r="G838" s="83">
        <f t="shared" si="85"/>
        <v>106.12962106766047</v>
      </c>
      <c r="H838" s="83">
        <f t="shared" si="86"/>
        <v>86.777846236009637</v>
      </c>
      <c r="J838" s="53">
        <f t="shared" si="82"/>
        <v>1.9528868505603119E-4</v>
      </c>
      <c r="K838" s="53">
        <f t="shared" si="83"/>
        <v>2.5973034229681978E-3</v>
      </c>
      <c r="L838" s="53">
        <f t="shared" si="84"/>
        <v>8.3985133421761828E-4</v>
      </c>
      <c r="N838" s="19"/>
      <c r="O838" s="18"/>
    </row>
    <row r="839" spans="1:15" x14ac:dyDescent="0.25">
      <c r="A839" s="49">
        <v>41926</v>
      </c>
      <c r="B839" s="45">
        <v>3.9000000000000003E-3</v>
      </c>
      <c r="C839" s="45">
        <v>2.2099999999999998E-2</v>
      </c>
      <c r="D839" s="45">
        <v>4.5999999999999999E-2</v>
      </c>
      <c r="E839" s="1"/>
      <c r="F839" s="83">
        <f t="shared" si="81"/>
        <v>105.1946514076289</v>
      </c>
      <c r="G839" s="83">
        <f t="shared" si="85"/>
        <v>107.05319744612454</v>
      </c>
      <c r="H839" s="83">
        <f t="shared" si="86"/>
        <v>87.289787178797283</v>
      </c>
      <c r="J839" s="53">
        <f t="shared" si="82"/>
        <v>1.1719467746939139E-3</v>
      </c>
      <c r="K839" s="53">
        <f t="shared" si="83"/>
        <v>8.6646959935229063E-3</v>
      </c>
      <c r="L839" s="53">
        <f t="shared" si="84"/>
        <v>5.8821092561128236E-3</v>
      </c>
      <c r="N839" s="19"/>
      <c r="O839" s="18"/>
    </row>
    <row r="840" spans="1:15" x14ac:dyDescent="0.25">
      <c r="A840" s="49">
        <v>41927</v>
      </c>
      <c r="B840" s="45">
        <v>3.4000000000000002E-3</v>
      </c>
      <c r="C840" s="45">
        <v>2.1499999999999998E-2</v>
      </c>
      <c r="D840" s="45">
        <v>4.5899999999999996E-2</v>
      </c>
      <c r="E840" s="1"/>
      <c r="F840" s="83">
        <f t="shared" si="81"/>
        <v>105.29746664592041</v>
      </c>
      <c r="G840" s="83">
        <f t="shared" si="85"/>
        <v>107.61175377974865</v>
      </c>
      <c r="H840" s="83">
        <f t="shared" si="86"/>
        <v>87.363207021032906</v>
      </c>
      <c r="J840" s="53">
        <f t="shared" si="82"/>
        <v>9.7690352892062398E-4</v>
      </c>
      <c r="K840" s="53">
        <f t="shared" si="83"/>
        <v>5.2039943268031817E-3</v>
      </c>
      <c r="L840" s="53">
        <f t="shared" si="84"/>
        <v>8.4075107783635329E-4</v>
      </c>
      <c r="N840" s="19"/>
      <c r="O840" s="18"/>
    </row>
    <row r="841" spans="1:15" x14ac:dyDescent="0.25">
      <c r="A841" s="49">
        <v>41928</v>
      </c>
      <c r="B841" s="45">
        <v>3.4999999999999996E-3</v>
      </c>
      <c r="C841" s="45">
        <v>2.1700000000000001E-2</v>
      </c>
      <c r="D841" s="45">
        <v>4.6399999999999997E-2</v>
      </c>
      <c r="E841" s="1"/>
      <c r="F841" s="83">
        <f t="shared" si="81"/>
        <v>105.27689340840291</v>
      </c>
      <c r="G841" s="83">
        <f t="shared" si="85"/>
        <v>107.42519896781863</v>
      </c>
      <c r="H841" s="83">
        <f t="shared" si="86"/>
        <v>86.996822111572726</v>
      </c>
      <c r="J841" s="53">
        <f t="shared" si="82"/>
        <v>-1.954011644879026E-4</v>
      </c>
      <c r="K841" s="53">
        <f t="shared" si="83"/>
        <v>-1.7350958181764776E-3</v>
      </c>
      <c r="L841" s="53">
        <f t="shared" si="84"/>
        <v>-4.2026311941278979E-3</v>
      </c>
      <c r="N841" s="19"/>
      <c r="O841" s="18"/>
    </row>
    <row r="842" spans="1:15" x14ac:dyDescent="0.25">
      <c r="A842" s="49">
        <v>41929</v>
      </c>
      <c r="B842" s="45">
        <v>3.9000000000000003E-3</v>
      </c>
      <c r="C842" s="45">
        <v>2.2200000000000001E-2</v>
      </c>
      <c r="D842" s="45">
        <v>4.6600000000000003E-2</v>
      </c>
      <c r="E842" s="1"/>
      <c r="F842" s="83">
        <f t="shared" si="81"/>
        <v>105.1946514076289</v>
      </c>
      <c r="G842" s="83">
        <f t="shared" si="85"/>
        <v>106.96042734851254</v>
      </c>
      <c r="H842" s="83">
        <f t="shared" si="86"/>
        <v>86.850767112727794</v>
      </c>
      <c r="J842" s="53">
        <f t="shared" si="82"/>
        <v>-7.8150236443266829E-4</v>
      </c>
      <c r="K842" s="53">
        <f t="shared" si="83"/>
        <v>-4.3358536243267342E-3</v>
      </c>
      <c r="L842" s="53">
        <f t="shared" si="84"/>
        <v>-1.6802652698217949E-3</v>
      </c>
      <c r="N842" s="19"/>
      <c r="O842" s="18"/>
    </row>
    <row r="843" spans="1:15" x14ac:dyDescent="0.25">
      <c r="A843" s="49">
        <v>41932</v>
      </c>
      <c r="B843" s="45">
        <v>3.7000000000000002E-3</v>
      </c>
      <c r="C843" s="45">
        <v>2.2000000000000002E-2</v>
      </c>
      <c r="D843" s="45">
        <v>4.6500000000000007E-2</v>
      </c>
      <c r="E843" s="1"/>
      <c r="F843" s="83">
        <f t="shared" si="81"/>
        <v>105.23576222119702</v>
      </c>
      <c r="G843" s="83">
        <f t="shared" si="85"/>
        <v>107.14605955897454</v>
      </c>
      <c r="H843" s="83">
        <f t="shared" si="86"/>
        <v>86.923759046427321</v>
      </c>
      <c r="J843" s="53">
        <f t="shared" si="82"/>
        <v>3.907307254897735E-4</v>
      </c>
      <c r="K843" s="53">
        <f t="shared" si="83"/>
        <v>1.7340180548172735E-3</v>
      </c>
      <c r="L843" s="53">
        <f t="shared" si="84"/>
        <v>8.4007638640189273E-4</v>
      </c>
      <c r="N843" s="19"/>
      <c r="O843" s="18"/>
    </row>
    <row r="844" spans="1:15" x14ac:dyDescent="0.25">
      <c r="A844" s="49">
        <v>41933</v>
      </c>
      <c r="B844" s="45">
        <v>3.8E-3</v>
      </c>
      <c r="C844" s="45">
        <v>2.23E-2</v>
      </c>
      <c r="D844" s="45">
        <v>4.6600000000000003E-2</v>
      </c>
      <c r="E844" s="1"/>
      <c r="F844" s="83">
        <f t="shared" si="81"/>
        <v>105.21520426846824</v>
      </c>
      <c r="G844" s="83">
        <f t="shared" si="85"/>
        <v>106.86774916841648</v>
      </c>
      <c r="H844" s="83">
        <f t="shared" si="86"/>
        <v>86.850767112727794</v>
      </c>
      <c r="J844" s="53">
        <f t="shared" si="82"/>
        <v>-1.9537047643047487E-4</v>
      </c>
      <c r="K844" s="53">
        <f t="shared" si="83"/>
        <v>-2.6008653282597527E-3</v>
      </c>
      <c r="L844" s="53">
        <f t="shared" si="84"/>
        <v>-8.4007638640176056E-4</v>
      </c>
      <c r="N844" s="19"/>
      <c r="O844" s="18"/>
    </row>
    <row r="845" spans="1:15" x14ac:dyDescent="0.25">
      <c r="A845" s="49">
        <v>41934</v>
      </c>
      <c r="B845" s="45">
        <v>4.0999999999999995E-3</v>
      </c>
      <c r="C845" s="45">
        <v>2.2499999999999999E-2</v>
      </c>
      <c r="D845" s="45">
        <v>4.6699999999999998E-2</v>
      </c>
      <c r="E845" s="1"/>
      <c r="F845" s="83">
        <f t="shared" si="81"/>
        <v>105.15356095554658</v>
      </c>
      <c r="G845" s="83">
        <f t="shared" si="85"/>
        <v>106.68266817043168</v>
      </c>
      <c r="H845" s="83">
        <f t="shared" si="86"/>
        <v>86.777846236009637</v>
      </c>
      <c r="J845" s="53">
        <f t="shared" si="82"/>
        <v>-5.8605006898551984E-4</v>
      </c>
      <c r="K845" s="53">
        <f t="shared" si="83"/>
        <v>-1.7333709447351123E-3</v>
      </c>
      <c r="L845" s="53">
        <f t="shared" si="84"/>
        <v>-8.3996386999963591E-4</v>
      </c>
      <c r="N845" s="19"/>
      <c r="O845" s="18"/>
    </row>
    <row r="846" spans="1:15" x14ac:dyDescent="0.25">
      <c r="A846" s="49">
        <v>41935</v>
      </c>
      <c r="B846" s="45">
        <v>4.0999999999999995E-3</v>
      </c>
      <c r="C846" s="45">
        <v>2.29E-2</v>
      </c>
      <c r="D846" s="45">
        <v>4.7100000000000003E-2</v>
      </c>
      <c r="E846" s="1"/>
      <c r="F846" s="83">
        <f t="shared" si="81"/>
        <v>105.15356095554658</v>
      </c>
      <c r="G846" s="83">
        <f t="shared" si="85"/>
        <v>106.31360489702493</v>
      </c>
      <c r="H846" s="83">
        <f t="shared" si="86"/>
        <v>86.486871812534986</v>
      </c>
      <c r="J846" s="53">
        <f t="shared" si="82"/>
        <v>0</v>
      </c>
      <c r="K846" s="53">
        <f t="shared" si="83"/>
        <v>-3.4654469530533225E-3</v>
      </c>
      <c r="L846" s="53">
        <f t="shared" si="84"/>
        <v>-3.3587299283273702E-3</v>
      </c>
      <c r="N846" s="19"/>
      <c r="O846" s="18"/>
    </row>
    <row r="847" spans="1:15" x14ac:dyDescent="0.25">
      <c r="A847" s="49">
        <v>41936</v>
      </c>
      <c r="B847" s="45">
        <v>4.0999999999999995E-3</v>
      </c>
      <c r="C847" s="45">
        <v>2.29E-2</v>
      </c>
      <c r="D847" s="45">
        <v>4.7199999999999999E-2</v>
      </c>
      <c r="E847" s="1"/>
      <c r="F847" s="83">
        <f t="shared" si="81"/>
        <v>105.15356095554658</v>
      </c>
      <c r="G847" s="83">
        <f t="shared" si="85"/>
        <v>106.31360489702493</v>
      </c>
      <c r="H847" s="83">
        <f t="shared" si="86"/>
        <v>86.414305106631019</v>
      </c>
      <c r="J847" s="53">
        <f t="shared" si="82"/>
        <v>0</v>
      </c>
      <c r="K847" s="53">
        <f t="shared" si="83"/>
        <v>0</v>
      </c>
      <c r="L847" s="53">
        <f t="shared" si="84"/>
        <v>-8.3940099723822052E-4</v>
      </c>
      <c r="N847" s="19"/>
      <c r="O847" s="18"/>
    </row>
    <row r="848" spans="1:15" x14ac:dyDescent="0.25">
      <c r="A848" s="49">
        <v>41939</v>
      </c>
      <c r="B848" s="45">
        <v>4.0999999999999995E-3</v>
      </c>
      <c r="C848" s="45">
        <v>2.2700000000000001E-2</v>
      </c>
      <c r="D848" s="45">
        <v>4.7100000000000003E-2</v>
      </c>
      <c r="E848" s="1"/>
      <c r="F848" s="83">
        <f t="shared" si="81"/>
        <v>105.15356095554658</v>
      </c>
      <c r="G848" s="83">
        <f t="shared" si="85"/>
        <v>106.49795367258194</v>
      </c>
      <c r="H848" s="83">
        <f t="shared" si="86"/>
        <v>86.486871812534986</v>
      </c>
      <c r="J848" s="53">
        <f t="shared" si="82"/>
        <v>0</v>
      </c>
      <c r="K848" s="53">
        <f t="shared" si="83"/>
        <v>1.7325076035118459E-3</v>
      </c>
      <c r="L848" s="53">
        <f t="shared" si="84"/>
        <v>8.394009972382139E-4</v>
      </c>
      <c r="N848" s="19"/>
      <c r="O848" s="18"/>
    </row>
    <row r="849" spans="1:15" x14ac:dyDescent="0.25">
      <c r="A849" s="49">
        <v>41940</v>
      </c>
      <c r="B849" s="45">
        <v>4.1999999999999997E-3</v>
      </c>
      <c r="C849" s="45">
        <v>2.3E-2</v>
      </c>
      <c r="D849" s="45">
        <v>4.7300000000000002E-2</v>
      </c>
      <c r="E849" s="1"/>
      <c r="F849" s="83">
        <f t="shared" si="81"/>
        <v>105.13302336126644</v>
      </c>
      <c r="G849" s="83">
        <f t="shared" si="85"/>
        <v>106.22156741250706</v>
      </c>
      <c r="H849" s="83">
        <f t="shared" si="86"/>
        <v>86.34180901264601</v>
      </c>
      <c r="J849" s="53">
        <f t="shared" si="82"/>
        <v>-1.9532957285093655E-4</v>
      </c>
      <c r="K849" s="53">
        <f t="shared" si="83"/>
        <v>-2.5985994533544079E-3</v>
      </c>
      <c r="L849" s="53">
        <f t="shared" si="84"/>
        <v>-1.6786893617647292E-3</v>
      </c>
      <c r="N849" s="19"/>
      <c r="O849" s="18"/>
    </row>
    <row r="850" spans="1:15" x14ac:dyDescent="0.25">
      <c r="A850" s="49">
        <v>41941</v>
      </c>
      <c r="B850" s="45">
        <v>4.7999999999999996E-3</v>
      </c>
      <c r="C850" s="45">
        <v>2.3399999999999997E-2</v>
      </c>
      <c r="D850" s="45">
        <v>4.7E-2</v>
      </c>
      <c r="E850" s="1"/>
      <c r="F850" s="83">
        <f t="shared" si="81"/>
        <v>105.00990454469421</v>
      </c>
      <c r="G850" s="83">
        <f t="shared" si="85"/>
        <v>105.85432790428118</v>
      </c>
      <c r="H850" s="83">
        <f t="shared" si="86"/>
        <v>86.559509204329856</v>
      </c>
      <c r="J850" s="53">
        <f t="shared" si="82"/>
        <v>-1.171762779611176E-3</v>
      </c>
      <c r="K850" s="53">
        <f t="shared" si="83"/>
        <v>-3.4632872797176191E-3</v>
      </c>
      <c r="L850" s="53">
        <f t="shared" si="84"/>
        <v>2.5182029723259751E-3</v>
      </c>
      <c r="N850" s="19"/>
      <c r="O850" s="18"/>
    </row>
    <row r="851" spans="1:15" x14ac:dyDescent="0.25">
      <c r="A851" s="49">
        <v>41942</v>
      </c>
      <c r="B851" s="45">
        <v>4.7999999999999996E-3</v>
      </c>
      <c r="C851" s="45">
        <v>2.3199999999999998E-2</v>
      </c>
      <c r="D851" s="45">
        <v>4.7100000000000003E-2</v>
      </c>
      <c r="E851" s="1"/>
      <c r="F851" s="83">
        <f t="shared" si="81"/>
        <v>105.00990454469421</v>
      </c>
      <c r="G851" s="83">
        <f t="shared" si="85"/>
        <v>106.03776576574444</v>
      </c>
      <c r="H851" s="83">
        <f t="shared" si="86"/>
        <v>86.486871812534986</v>
      </c>
      <c r="J851" s="53">
        <f t="shared" si="82"/>
        <v>0</v>
      </c>
      <c r="K851" s="53">
        <f t="shared" si="83"/>
        <v>1.7314275781841765E-3</v>
      </c>
      <c r="L851" s="53">
        <f t="shared" si="84"/>
        <v>-8.3951361056110608E-4</v>
      </c>
      <c r="N851" s="19"/>
      <c r="O851" s="18"/>
    </row>
    <row r="852" spans="1:15" x14ac:dyDescent="0.25">
      <c r="A852" s="49">
        <v>41943</v>
      </c>
      <c r="B852" s="45">
        <v>5.0000000000000001E-3</v>
      </c>
      <c r="C852" s="45">
        <v>2.35E-2</v>
      </c>
      <c r="D852" s="45">
        <v>4.7400000000000005E-2</v>
      </c>
      <c r="E852" s="1"/>
      <c r="F852" s="83">
        <f t="shared" si="81"/>
        <v>104.96890556913033</v>
      </c>
      <c r="G852" s="83">
        <f t="shared" si="85"/>
        <v>105.7627451517932</v>
      </c>
      <c r="H852" s="83">
        <f t="shared" si="86"/>
        <v>86.269383456689582</v>
      </c>
      <c r="J852" s="53">
        <f t="shared" si="82"/>
        <v>-3.9050584259109832E-4</v>
      </c>
      <c r="K852" s="53">
        <f t="shared" si="83"/>
        <v>-2.5969792738299519E-3</v>
      </c>
      <c r="L852" s="53">
        <f t="shared" si="84"/>
        <v>-2.5178650741920689E-3</v>
      </c>
      <c r="N852" s="19"/>
      <c r="O852" s="18"/>
    </row>
    <row r="853" spans="1:15" x14ac:dyDescent="0.25">
      <c r="A853" s="49">
        <v>41946</v>
      </c>
      <c r="B853" s="45">
        <v>5.1999999999999998E-3</v>
      </c>
      <c r="C853" s="45">
        <v>2.3599999999999999E-2</v>
      </c>
      <c r="D853" s="45">
        <v>4.7500000000000001E-2</v>
      </c>
      <c r="E853" s="1"/>
      <c r="F853" s="83">
        <f t="shared" si="81"/>
        <v>104.92792688836239</v>
      </c>
      <c r="G853" s="83">
        <f t="shared" si="85"/>
        <v>105.67125305635399</v>
      </c>
      <c r="H853" s="83">
        <f t="shared" si="86"/>
        <v>86.197028364953383</v>
      </c>
      <c r="J853" s="53">
        <f t="shared" si="82"/>
        <v>-3.9046498042683204E-4</v>
      </c>
      <c r="K853" s="53">
        <f t="shared" si="83"/>
        <v>-8.6544360817230768E-4</v>
      </c>
      <c r="L853" s="53">
        <f t="shared" si="84"/>
        <v>-8.3906304093594899E-4</v>
      </c>
      <c r="N853" s="19"/>
      <c r="O853" s="18"/>
    </row>
    <row r="854" spans="1:15" x14ac:dyDescent="0.25">
      <c r="A854" s="49">
        <v>41947</v>
      </c>
      <c r="B854" s="45">
        <v>5.1999999999999998E-3</v>
      </c>
      <c r="C854" s="45">
        <v>2.35E-2</v>
      </c>
      <c r="D854" s="45">
        <v>4.7400000000000005E-2</v>
      </c>
      <c r="E854" s="1"/>
      <c r="F854" s="83">
        <f t="shared" si="81"/>
        <v>104.92792688836239</v>
      </c>
      <c r="G854" s="83">
        <f t="shared" si="85"/>
        <v>105.7627451517932</v>
      </c>
      <c r="H854" s="83">
        <f t="shared" si="86"/>
        <v>86.269383456689582</v>
      </c>
      <c r="J854" s="53">
        <f t="shared" si="82"/>
        <v>0</v>
      </c>
      <c r="K854" s="53">
        <f t="shared" si="83"/>
        <v>8.6544360817228296E-4</v>
      </c>
      <c r="L854" s="53">
        <f t="shared" si="84"/>
        <v>8.3906304093592666E-4</v>
      </c>
      <c r="N854" s="19"/>
      <c r="O854" s="18"/>
    </row>
    <row r="855" spans="1:15" x14ac:dyDescent="0.25">
      <c r="A855" s="49">
        <v>41948</v>
      </c>
      <c r="B855" s="45">
        <v>5.1999999999999998E-3</v>
      </c>
      <c r="C855" s="45">
        <v>2.3599999999999999E-2</v>
      </c>
      <c r="D855" s="45">
        <v>4.7500000000000001E-2</v>
      </c>
      <c r="E855" s="1"/>
      <c r="F855" s="83">
        <f t="shared" si="81"/>
        <v>104.92792688836239</v>
      </c>
      <c r="G855" s="83">
        <f t="shared" si="85"/>
        <v>105.67125305635399</v>
      </c>
      <c r="H855" s="83">
        <f t="shared" si="86"/>
        <v>86.197028364953383</v>
      </c>
      <c r="J855" s="53">
        <f t="shared" si="82"/>
        <v>0</v>
      </c>
      <c r="K855" s="53">
        <f t="shared" si="83"/>
        <v>-8.6544360817230768E-4</v>
      </c>
      <c r="L855" s="53">
        <f t="shared" si="84"/>
        <v>-8.3906304093594899E-4</v>
      </c>
      <c r="N855" s="19"/>
      <c r="O855" s="18"/>
    </row>
    <row r="856" spans="1:15" x14ac:dyDescent="0.25">
      <c r="A856" s="49">
        <v>41949</v>
      </c>
      <c r="B856" s="45">
        <v>5.4000000000000003E-3</v>
      </c>
      <c r="C856" s="45">
        <v>2.3900000000000001E-2</v>
      </c>
      <c r="D856" s="45">
        <v>4.7899999999999998E-2</v>
      </c>
      <c r="E856" s="1"/>
      <c r="F856" s="83">
        <f t="shared" si="81"/>
        <v>104.88696849029262</v>
      </c>
      <c r="G856" s="83">
        <f t="shared" si="85"/>
        <v>105.39731975086197</v>
      </c>
      <c r="H856" s="83">
        <f t="shared" si="86"/>
        <v>85.908311166891352</v>
      </c>
      <c r="J856" s="53">
        <f t="shared" si="82"/>
        <v>-3.904241261435663E-4</v>
      </c>
      <c r="K856" s="53">
        <f t="shared" si="83"/>
        <v>-2.5956821108165497E-3</v>
      </c>
      <c r="L856" s="53">
        <f t="shared" si="84"/>
        <v>-3.355125061022039E-3</v>
      </c>
      <c r="N856" s="19"/>
      <c r="O856" s="18"/>
    </row>
    <row r="857" spans="1:15" x14ac:dyDescent="0.25">
      <c r="A857" s="49">
        <v>41950</v>
      </c>
      <c r="B857" s="45">
        <v>5.1000000000000004E-3</v>
      </c>
      <c r="C857" s="45">
        <v>2.3199999999999998E-2</v>
      </c>
      <c r="D857" s="45">
        <v>4.7500000000000001E-2</v>
      </c>
      <c r="E857" s="1"/>
      <c r="F857" s="83">
        <f t="shared" si="81"/>
        <v>104.94841369265335</v>
      </c>
      <c r="G857" s="83">
        <f t="shared" si="85"/>
        <v>106.03776576574444</v>
      </c>
      <c r="H857" s="83">
        <f t="shared" si="86"/>
        <v>86.197028364953383</v>
      </c>
      <c r="J857" s="53">
        <f t="shared" si="82"/>
        <v>5.8565150908059384E-4</v>
      </c>
      <c r="K857" s="53">
        <f t="shared" si="83"/>
        <v>6.0581049928189034E-3</v>
      </c>
      <c r="L857" s="53">
        <f t="shared" si="84"/>
        <v>3.355125061022098E-3</v>
      </c>
      <c r="N857" s="19"/>
      <c r="O857" s="18"/>
    </row>
    <row r="858" spans="1:15" x14ac:dyDescent="0.25">
      <c r="A858" s="49">
        <v>41953</v>
      </c>
      <c r="B858" s="45">
        <v>5.5000000000000005E-3</v>
      </c>
      <c r="C858" s="45">
        <v>2.3799999999999998E-2</v>
      </c>
      <c r="D858" s="45">
        <v>4.7899999999999998E-2</v>
      </c>
      <c r="E858" s="1"/>
      <c r="F858" s="83">
        <f t="shared" si="81"/>
        <v>104.86649689349123</v>
      </c>
      <c r="G858" s="83">
        <f t="shared" si="85"/>
        <v>105.48854045192735</v>
      </c>
      <c r="H858" s="83">
        <f t="shared" si="86"/>
        <v>85.908311166891352</v>
      </c>
      <c r="J858" s="53">
        <f t="shared" si="82"/>
        <v>-7.8084825425887589E-4</v>
      </c>
      <c r="K858" s="53">
        <f t="shared" si="83"/>
        <v>-5.1929857603864107E-3</v>
      </c>
      <c r="L858" s="53">
        <f t="shared" si="84"/>
        <v>-3.355125061022039E-3</v>
      </c>
      <c r="N858" s="19"/>
      <c r="O858" s="18"/>
    </row>
    <row r="859" spans="1:15" x14ac:dyDescent="0.25">
      <c r="A859" s="49">
        <v>41955</v>
      </c>
      <c r="B859" s="45">
        <v>5.5000000000000005E-3</v>
      </c>
      <c r="C859" s="45">
        <v>2.3700000000000002E-2</v>
      </c>
      <c r="D859" s="45">
        <v>4.8000000000000001E-2</v>
      </c>
      <c r="E859" s="1"/>
      <c r="F859" s="83">
        <f t="shared" si="81"/>
        <v>104.86649689349123</v>
      </c>
      <c r="G859" s="83">
        <f t="shared" si="85"/>
        <v>105.57985152176286</v>
      </c>
      <c r="H859" s="83">
        <f t="shared" si="86"/>
        <v>85.836307291979281</v>
      </c>
      <c r="J859" s="53">
        <f t="shared" si="82"/>
        <v>0</v>
      </c>
      <c r="K859" s="53">
        <f t="shared" si="83"/>
        <v>8.6522737656837391E-4</v>
      </c>
      <c r="L859" s="53">
        <f t="shared" si="84"/>
        <v>-8.3849939260861709E-4</v>
      </c>
      <c r="N859" s="19"/>
      <c r="O859" s="18"/>
    </row>
    <row r="860" spans="1:15" x14ac:dyDescent="0.25">
      <c r="A860" s="49">
        <v>41956</v>
      </c>
      <c r="B860" s="45">
        <v>5.3E-3</v>
      </c>
      <c r="C860" s="45">
        <v>2.35E-2</v>
      </c>
      <c r="D860" s="45">
        <v>4.82E-2</v>
      </c>
      <c r="E860" s="1"/>
      <c r="F860" s="83">
        <f t="shared" si="81"/>
        <v>104.90744515474613</v>
      </c>
      <c r="G860" s="83">
        <f t="shared" si="85"/>
        <v>105.7627451517932</v>
      </c>
      <c r="H860" s="83">
        <f t="shared" si="86"/>
        <v>85.692509538152109</v>
      </c>
      <c r="J860" s="53">
        <f t="shared" si="82"/>
        <v>3.9040370195821236E-4</v>
      </c>
      <c r="K860" s="53">
        <f t="shared" si="83"/>
        <v>1.7307791099881017E-3</v>
      </c>
      <c r="L860" s="53">
        <f t="shared" si="84"/>
        <v>-1.6766604022748839E-3</v>
      </c>
      <c r="N860" s="19"/>
      <c r="O860" s="18"/>
    </row>
    <row r="861" spans="1:15" x14ac:dyDescent="0.25">
      <c r="A861" s="49">
        <v>41957</v>
      </c>
      <c r="B861" s="45">
        <v>5.4000000000000003E-3</v>
      </c>
      <c r="C861" s="45">
        <v>2.3199999999999998E-2</v>
      </c>
      <c r="D861" s="45">
        <v>4.8000000000000001E-2</v>
      </c>
      <c r="E861" s="1"/>
      <c r="F861" s="83">
        <f t="shared" si="81"/>
        <v>104.88696849029262</v>
      </c>
      <c r="G861" s="83">
        <f t="shared" si="85"/>
        <v>106.03776576574444</v>
      </c>
      <c r="H861" s="83">
        <f t="shared" si="86"/>
        <v>85.836307291979281</v>
      </c>
      <c r="J861" s="53">
        <f t="shared" si="82"/>
        <v>-1.9520695677991058E-4</v>
      </c>
      <c r="K861" s="53">
        <f t="shared" si="83"/>
        <v>2.5969792738298105E-3</v>
      </c>
      <c r="L861" s="53">
        <f t="shared" si="84"/>
        <v>1.676660402274825E-3</v>
      </c>
      <c r="N861" s="19"/>
      <c r="O861" s="18"/>
    </row>
    <row r="862" spans="1:15" x14ac:dyDescent="0.25">
      <c r="A862" s="49">
        <v>41960</v>
      </c>
      <c r="B862" s="45">
        <v>5.4000000000000003E-3</v>
      </c>
      <c r="C862" s="45">
        <v>2.3399999999999997E-2</v>
      </c>
      <c r="D862" s="45">
        <v>4.8300000000000003E-2</v>
      </c>
      <c r="E862" s="1"/>
      <c r="F862" s="83">
        <f t="shared" si="81"/>
        <v>104.88696849029262</v>
      </c>
      <c r="G862" s="83">
        <f t="shared" si="85"/>
        <v>105.85432790428118</v>
      </c>
      <c r="H862" s="83">
        <f t="shared" si="86"/>
        <v>85.620715512839169</v>
      </c>
      <c r="J862" s="53">
        <f t="shared" si="82"/>
        <v>0</v>
      </c>
      <c r="K862" s="53">
        <f t="shared" si="83"/>
        <v>-1.7314275781841193E-3</v>
      </c>
      <c r="L862" s="53">
        <f t="shared" si="84"/>
        <v>-2.5148213731467609E-3</v>
      </c>
      <c r="N862" s="19"/>
      <c r="O862" s="18"/>
    </row>
    <row r="863" spans="1:15" x14ac:dyDescent="0.25">
      <c r="A863" s="49">
        <v>41961</v>
      </c>
      <c r="B863" s="45">
        <v>5.3E-3</v>
      </c>
      <c r="C863" s="45">
        <v>2.3199999999999998E-2</v>
      </c>
      <c r="D863" s="45">
        <v>4.8399999999999999E-2</v>
      </c>
      <c r="E863" s="1"/>
      <c r="F863" s="83">
        <f t="shared" si="81"/>
        <v>104.90744515474613</v>
      </c>
      <c r="G863" s="83">
        <f t="shared" si="85"/>
        <v>106.03776576574444</v>
      </c>
      <c r="H863" s="83">
        <f t="shared" si="86"/>
        <v>85.548991291129411</v>
      </c>
      <c r="J863" s="53">
        <f t="shared" si="82"/>
        <v>1.9520695677992036E-4</v>
      </c>
      <c r="K863" s="53">
        <f t="shared" si="83"/>
        <v>1.7314275781841765E-3</v>
      </c>
      <c r="L863" s="53">
        <f t="shared" si="84"/>
        <v>-8.3804812483212943E-4</v>
      </c>
      <c r="N863" s="19"/>
      <c r="O863" s="18"/>
    </row>
    <row r="864" spans="1:15" x14ac:dyDescent="0.25">
      <c r="A864" s="49">
        <v>41962</v>
      </c>
      <c r="B864" s="45">
        <v>5.4000000000000003E-3</v>
      </c>
      <c r="C864" s="45">
        <v>2.3599999999999999E-2</v>
      </c>
      <c r="D864" s="45">
        <v>4.87E-2</v>
      </c>
      <c r="E864" s="1"/>
      <c r="F864" s="83">
        <f t="shared" ref="F864:F927" si="87">SUM(($D$4/B864)*(1-(1+(B864/2))^(-2*F$30)), 1/((1+B864/2)^(2*F$30)))*100</f>
        <v>104.88696849029262</v>
      </c>
      <c r="G864" s="83">
        <f t="shared" si="85"/>
        <v>105.67125305635399</v>
      </c>
      <c r="H864" s="83">
        <f t="shared" si="86"/>
        <v>85.334236718054001</v>
      </c>
      <c r="J864" s="53">
        <f t="shared" si="82"/>
        <v>-1.9520695677991058E-4</v>
      </c>
      <c r="K864" s="53">
        <f t="shared" si="83"/>
        <v>-3.4624228820022986E-3</v>
      </c>
      <c r="L864" s="53">
        <f t="shared" si="84"/>
        <v>-2.5134671042554373E-3</v>
      </c>
      <c r="N864" s="19"/>
      <c r="O864" s="18"/>
    </row>
    <row r="865" spans="1:15" x14ac:dyDescent="0.25">
      <c r="A865" s="49">
        <v>41963</v>
      </c>
      <c r="B865" s="45">
        <v>5.3E-3</v>
      </c>
      <c r="C865" s="45">
        <v>2.3399999999999997E-2</v>
      </c>
      <c r="D865" s="45">
        <v>4.8600000000000004E-2</v>
      </c>
      <c r="E865" s="1"/>
      <c r="F865" s="83">
        <f t="shared" si="87"/>
        <v>104.90744515474613</v>
      </c>
      <c r="G865" s="83">
        <f t="shared" si="85"/>
        <v>105.85432790428118</v>
      </c>
      <c r="H865" s="83">
        <f t="shared" si="86"/>
        <v>85.405751966612826</v>
      </c>
      <c r="J865" s="53">
        <f t="shared" si="82"/>
        <v>1.9520695677992036E-4</v>
      </c>
      <c r="K865" s="53">
        <f t="shared" si="83"/>
        <v>1.7309953038181693E-3</v>
      </c>
      <c r="L865" s="53">
        <f t="shared" si="84"/>
        <v>8.3770947031154975E-4</v>
      </c>
      <c r="N865" s="19"/>
      <c r="O865" s="18"/>
    </row>
    <row r="866" spans="1:15" x14ac:dyDescent="0.25">
      <c r="A866" s="49">
        <v>41964</v>
      </c>
      <c r="B866" s="45">
        <v>5.3E-3</v>
      </c>
      <c r="C866" s="45">
        <v>2.3099999999999999E-2</v>
      </c>
      <c r="D866" s="45">
        <v>4.8000000000000001E-2</v>
      </c>
      <c r="E866" s="1"/>
      <c r="F866" s="83">
        <f t="shared" si="87"/>
        <v>104.90744515474613</v>
      </c>
      <c r="G866" s="83">
        <f t="shared" si="85"/>
        <v>106.12962106766047</v>
      </c>
      <c r="H866" s="83">
        <f t="shared" si="86"/>
        <v>85.836307291979281</v>
      </c>
      <c r="J866" s="53">
        <f t="shared" si="82"/>
        <v>0</v>
      </c>
      <c r="K866" s="53">
        <f t="shared" si="83"/>
        <v>2.5973034229681978E-3</v>
      </c>
      <c r="L866" s="53">
        <f t="shared" si="84"/>
        <v>5.028627131922858E-3</v>
      </c>
      <c r="N866" s="19"/>
      <c r="O866" s="18"/>
    </row>
    <row r="867" spans="1:15" x14ac:dyDescent="0.25">
      <c r="A867" s="49">
        <v>41967</v>
      </c>
      <c r="B867" s="45">
        <v>5.3E-3</v>
      </c>
      <c r="C867" s="45">
        <v>2.3E-2</v>
      </c>
      <c r="D867" s="45">
        <v>4.8000000000000001E-2</v>
      </c>
      <c r="E867" s="1"/>
      <c r="F867" s="83">
        <f t="shared" si="87"/>
        <v>104.90744515474613</v>
      </c>
      <c r="G867" s="83">
        <f t="shared" si="85"/>
        <v>106.22156741250706</v>
      </c>
      <c r="H867" s="83">
        <f t="shared" si="86"/>
        <v>85.836307291979281</v>
      </c>
      <c r="J867" s="53">
        <f t="shared" si="82"/>
        <v>0</v>
      </c>
      <c r="K867" s="53">
        <f t="shared" si="83"/>
        <v>8.6598385674942224E-4</v>
      </c>
      <c r="L867" s="53">
        <f t="shared" si="84"/>
        <v>0</v>
      </c>
      <c r="N867" s="19"/>
      <c r="O867" s="18"/>
    </row>
    <row r="868" spans="1:15" x14ac:dyDescent="0.25">
      <c r="A868" s="49">
        <v>41968</v>
      </c>
      <c r="B868" s="45">
        <v>5.1000000000000004E-3</v>
      </c>
      <c r="C868" s="45">
        <v>2.2700000000000001E-2</v>
      </c>
      <c r="D868" s="45">
        <v>4.7300000000000002E-2</v>
      </c>
      <c r="E868" s="1"/>
      <c r="F868" s="83">
        <f t="shared" si="87"/>
        <v>104.94841369265335</v>
      </c>
      <c r="G868" s="83">
        <f t="shared" si="85"/>
        <v>106.49795367258194</v>
      </c>
      <c r="H868" s="83">
        <f t="shared" si="86"/>
        <v>86.34180901264601</v>
      </c>
      <c r="J868" s="53">
        <f t="shared" si="82"/>
        <v>3.9044455230070977E-4</v>
      </c>
      <c r="K868" s="53">
        <f t="shared" si="83"/>
        <v>2.5985994533544439E-3</v>
      </c>
      <c r="L868" s="53">
        <f t="shared" si="84"/>
        <v>5.8718632069942071E-3</v>
      </c>
      <c r="N868" s="19"/>
      <c r="O868" s="18"/>
    </row>
    <row r="869" spans="1:15" x14ac:dyDescent="0.25">
      <c r="A869" s="49">
        <v>41969</v>
      </c>
      <c r="B869" s="45">
        <v>5.3E-3</v>
      </c>
      <c r="C869" s="45">
        <v>2.2400000000000003E-2</v>
      </c>
      <c r="D869" s="45">
        <v>4.7100000000000003E-2</v>
      </c>
      <c r="E869" s="1"/>
      <c r="F869" s="83">
        <f t="shared" si="87"/>
        <v>104.90744515474613</v>
      </c>
      <c r="G869" s="83">
        <f t="shared" si="85"/>
        <v>106.77516280822394</v>
      </c>
      <c r="H869" s="83">
        <f t="shared" si="86"/>
        <v>86.486871812534986</v>
      </c>
      <c r="J869" s="53">
        <f t="shared" si="82"/>
        <v>-3.9044455230078219E-4</v>
      </c>
      <c r="K869" s="53">
        <f t="shared" si="83"/>
        <v>2.599570881935717E-3</v>
      </c>
      <c r="L869" s="53">
        <f t="shared" si="84"/>
        <v>1.678689361764775E-3</v>
      </c>
      <c r="N869" s="19"/>
      <c r="O869" s="18"/>
    </row>
    <row r="870" spans="1:15" x14ac:dyDescent="0.25">
      <c r="A870" s="49">
        <v>41971</v>
      </c>
      <c r="B870" s="45">
        <v>4.6999999999999993E-3</v>
      </c>
      <c r="C870" s="45">
        <v>2.18E-2</v>
      </c>
      <c r="D870" s="45">
        <v>4.7E-2</v>
      </c>
      <c r="E870" s="1"/>
      <c r="F870" s="83">
        <f t="shared" si="87"/>
        <v>105.03041164680754</v>
      </c>
      <c r="G870" s="83">
        <f t="shared" si="85"/>
        <v>107.3320602218252</v>
      </c>
      <c r="H870" s="83">
        <f t="shared" si="86"/>
        <v>86.559509204329856</v>
      </c>
      <c r="J870" s="53">
        <f t="shared" si="82"/>
        <v>1.1714562394525884E-3</v>
      </c>
      <c r="K870" s="53">
        <f t="shared" si="83"/>
        <v>5.202054013746237E-3</v>
      </c>
      <c r="L870" s="53">
        <f t="shared" si="84"/>
        <v>8.3951361056124095E-4</v>
      </c>
      <c r="N870" s="19"/>
      <c r="O870" s="18"/>
    </row>
    <row r="871" spans="1:15" x14ac:dyDescent="0.25">
      <c r="A871" s="49">
        <v>41974</v>
      </c>
      <c r="B871" s="45">
        <v>4.8999999999999998E-3</v>
      </c>
      <c r="C871" s="45">
        <v>2.2200000000000001E-2</v>
      </c>
      <c r="D871" s="45">
        <v>4.7599999999999996E-2</v>
      </c>
      <c r="E871" s="1"/>
      <c r="F871" s="83">
        <f t="shared" si="87"/>
        <v>104.9894025193064</v>
      </c>
      <c r="G871" s="83">
        <f t="shared" si="85"/>
        <v>106.96042734851254</v>
      </c>
      <c r="H871" s="83">
        <f t="shared" si="86"/>
        <v>86.124743663710134</v>
      </c>
      <c r="J871" s="53">
        <f t="shared" ref="J871:J934" si="88">LN(F871/F870)</f>
        <v>-3.9052627662931503E-4</v>
      </c>
      <c r="K871" s="53">
        <f t="shared" ref="K871:K934" si="89">LN(G871/G870)</f>
        <v>-3.4684673279625176E-3</v>
      </c>
      <c r="L871" s="53">
        <f t="shared" ref="L871:L934" si="90">LN(H871/H870)</f>
        <v>-5.0353920757466092E-3</v>
      </c>
      <c r="N871" s="19"/>
      <c r="O871" s="18"/>
    </row>
    <row r="872" spans="1:15" x14ac:dyDescent="0.25">
      <c r="A872" s="49">
        <v>41975</v>
      </c>
      <c r="B872" s="45">
        <v>5.5000000000000005E-3</v>
      </c>
      <c r="C872" s="45">
        <v>2.2799999999999997E-2</v>
      </c>
      <c r="D872" s="45">
        <v>4.82E-2</v>
      </c>
      <c r="E872" s="1"/>
      <c r="F872" s="83">
        <f t="shared" si="87"/>
        <v>104.86649689349123</v>
      </c>
      <c r="G872" s="83">
        <f t="shared" si="85"/>
        <v>106.40573361806393</v>
      </c>
      <c r="H872" s="83">
        <f t="shared" si="86"/>
        <v>85.692509538152109</v>
      </c>
      <c r="J872" s="53">
        <f t="shared" si="88"/>
        <v>-1.1713336647814771E-3</v>
      </c>
      <c r="K872" s="53">
        <f t="shared" si="89"/>
        <v>-5.1994653471577603E-3</v>
      </c>
      <c r="L872" s="53">
        <f t="shared" si="90"/>
        <v>-5.0313345058482766E-3</v>
      </c>
      <c r="N872" s="19"/>
      <c r="O872" s="18"/>
    </row>
    <row r="873" spans="1:15" x14ac:dyDescent="0.25">
      <c r="A873" s="49">
        <v>41976</v>
      </c>
      <c r="B873" s="45">
        <v>5.6999999999999993E-3</v>
      </c>
      <c r="C873" s="45">
        <v>2.29E-2</v>
      </c>
      <c r="D873" s="45">
        <v>4.8099999999999997E-2</v>
      </c>
      <c r="E873" s="1"/>
      <c r="F873" s="83">
        <f t="shared" si="87"/>
        <v>104.82556889680326</v>
      </c>
      <c r="G873" s="83">
        <f t="shared" si="85"/>
        <v>106.31360489702493</v>
      </c>
      <c r="H873" s="83">
        <f t="shared" si="86"/>
        <v>85.764373440146059</v>
      </c>
      <c r="J873" s="53">
        <f t="shared" si="88"/>
        <v>-3.9036285949536128E-4</v>
      </c>
      <c r="K873" s="53">
        <f t="shared" si="89"/>
        <v>-8.6619982407317407E-4</v>
      </c>
      <c r="L873" s="53">
        <f t="shared" si="90"/>
        <v>8.3827379751551234E-4</v>
      </c>
      <c r="N873" s="19"/>
      <c r="O873" s="18"/>
    </row>
    <row r="874" spans="1:15" x14ac:dyDescent="0.25">
      <c r="A874" s="49">
        <v>41977</v>
      </c>
      <c r="B874" s="45">
        <v>5.5000000000000005E-3</v>
      </c>
      <c r="C874" s="45">
        <v>2.2499999999999999E-2</v>
      </c>
      <c r="D874" s="45">
        <v>4.7800000000000002E-2</v>
      </c>
      <c r="E874" s="1"/>
      <c r="F874" s="83">
        <f t="shared" si="87"/>
        <v>104.86649689349123</v>
      </c>
      <c r="G874" s="83">
        <f t="shared" si="85"/>
        <v>106.68266817043168</v>
      </c>
      <c r="H874" s="83">
        <f t="shared" si="86"/>
        <v>85.980385138202593</v>
      </c>
      <c r="J874" s="53">
        <f t="shared" si="88"/>
        <v>3.9036285949532886E-4</v>
      </c>
      <c r="K874" s="53">
        <f t="shared" si="89"/>
        <v>3.4654469530534518E-3</v>
      </c>
      <c r="L874" s="53">
        <f t="shared" si="90"/>
        <v>2.5154981584290621E-3</v>
      </c>
      <c r="N874" s="19"/>
      <c r="O874" s="18"/>
    </row>
    <row r="875" spans="1:15" x14ac:dyDescent="0.25">
      <c r="A875" s="49">
        <v>41978</v>
      </c>
      <c r="B875" s="45">
        <v>6.5000000000000006E-3</v>
      </c>
      <c r="C875" s="45">
        <v>2.3099999999999999E-2</v>
      </c>
      <c r="D875" s="45">
        <v>4.7899999999999998E-2</v>
      </c>
      <c r="E875" s="1"/>
      <c r="F875" s="83">
        <f t="shared" si="87"/>
        <v>104.66205931431128</v>
      </c>
      <c r="G875" s="83">
        <f t="shared" si="85"/>
        <v>106.12962106766047</v>
      </c>
      <c r="H875" s="83">
        <f t="shared" si="86"/>
        <v>85.908311166891352</v>
      </c>
      <c r="J875" s="53">
        <f t="shared" si="88"/>
        <v>-1.9514060303246418E-3</v>
      </c>
      <c r="K875" s="53">
        <f t="shared" si="89"/>
        <v>-5.1975226596454628E-3</v>
      </c>
      <c r="L875" s="53">
        <f t="shared" si="90"/>
        <v>-8.3861216106113727E-4</v>
      </c>
      <c r="N875" s="19"/>
      <c r="O875" s="18"/>
    </row>
    <row r="876" spans="1:15" x14ac:dyDescent="0.25">
      <c r="A876" s="49">
        <v>41981</v>
      </c>
      <c r="B876" s="45">
        <v>6.4000000000000003E-3</v>
      </c>
      <c r="C876" s="45">
        <v>2.2599999999999999E-2</v>
      </c>
      <c r="D876" s="45">
        <v>4.7400000000000005E-2</v>
      </c>
      <c r="E876" s="1"/>
      <c r="F876" s="83">
        <f t="shared" si="87"/>
        <v>104.68248031757754</v>
      </c>
      <c r="G876" s="83">
        <f t="shared" si="85"/>
        <v>106.590265157646</v>
      </c>
      <c r="H876" s="83">
        <f t="shared" si="86"/>
        <v>86.269383456689582</v>
      </c>
      <c r="J876" s="53">
        <f t="shared" si="88"/>
        <v>1.9509468330954787E-4</v>
      </c>
      <c r="K876" s="53">
        <f t="shared" si="89"/>
        <v>4.33099902604987E-3</v>
      </c>
      <c r="L876" s="53">
        <f t="shared" si="90"/>
        <v>4.1941881019579956E-3</v>
      </c>
      <c r="N876" s="19"/>
      <c r="O876" s="18"/>
    </row>
    <row r="877" spans="1:15" x14ac:dyDescent="0.25">
      <c r="A877" s="49">
        <v>41982</v>
      </c>
      <c r="B877" s="45">
        <v>6.4000000000000003E-3</v>
      </c>
      <c r="C877" s="45">
        <v>2.2200000000000001E-2</v>
      </c>
      <c r="D877" s="45">
        <v>4.7300000000000002E-2</v>
      </c>
      <c r="E877" s="1"/>
      <c r="F877" s="83">
        <f t="shared" si="87"/>
        <v>104.68248031757754</v>
      </c>
      <c r="G877" s="83">
        <f t="shared" si="85"/>
        <v>106.96042734851254</v>
      </c>
      <c r="H877" s="83">
        <f t="shared" si="86"/>
        <v>86.34180901264601</v>
      </c>
      <c r="J877" s="53">
        <f t="shared" si="88"/>
        <v>0</v>
      </c>
      <c r="K877" s="53">
        <f t="shared" si="89"/>
        <v>3.4667418517731635E-3</v>
      </c>
      <c r="L877" s="53">
        <f t="shared" si="90"/>
        <v>8.3917571242744912E-4</v>
      </c>
      <c r="N877" s="19"/>
      <c r="O877" s="18"/>
    </row>
    <row r="878" spans="1:15" x14ac:dyDescent="0.25">
      <c r="A878" s="49">
        <v>41983</v>
      </c>
      <c r="B878" s="45">
        <v>5.8999999999999999E-3</v>
      </c>
      <c r="C878" s="45">
        <v>2.18E-2</v>
      </c>
      <c r="D878" s="45">
        <v>4.7100000000000003E-2</v>
      </c>
      <c r="E878" s="1"/>
      <c r="F878" s="83">
        <f t="shared" si="87"/>
        <v>104.78466115260552</v>
      </c>
      <c r="G878" s="83">
        <f t="shared" si="85"/>
        <v>107.3320602218252</v>
      </c>
      <c r="H878" s="83">
        <f t="shared" si="86"/>
        <v>86.486871812534986</v>
      </c>
      <c r="J878" s="53">
        <f t="shared" si="88"/>
        <v>9.7562646261228957E-4</v>
      </c>
      <c r="K878" s="53">
        <f t="shared" si="89"/>
        <v>3.4684673279625927E-3</v>
      </c>
      <c r="L878" s="53">
        <f t="shared" si="90"/>
        <v>1.678689361764775E-3</v>
      </c>
      <c r="N878" s="19"/>
      <c r="O878" s="18"/>
    </row>
    <row r="879" spans="1:15" x14ac:dyDescent="0.25">
      <c r="A879" s="49">
        <v>41984</v>
      </c>
      <c r="B879" s="45">
        <v>6.1999999999999998E-3</v>
      </c>
      <c r="C879" s="45">
        <v>2.1899999999999999E-2</v>
      </c>
      <c r="D879" s="45">
        <v>4.7199999999999999E-2</v>
      </c>
      <c r="E879" s="1"/>
      <c r="F879" s="83">
        <f t="shared" si="87"/>
        <v>104.72333748333085</v>
      </c>
      <c r="G879" s="83">
        <f t="shared" ref="G879:G942" si="91">SUM(($D$4/C879)*(1-(1+(C879/2))^(-2*G$30)), 1/((1+C879/2)^(2*G$30)))*100</f>
        <v>107.23901378489438</v>
      </c>
      <c r="H879" s="83">
        <f t="shared" ref="H879:H942" si="92">SUM(($D$4/D879)*(1-(1+(D879/2))^(-2*H$30)), 1/((1+D879/2)^(2*H$30)))*100</f>
        <v>86.414305106631019</v>
      </c>
      <c r="J879" s="53">
        <f t="shared" si="88"/>
        <v>-5.8540648973065491E-4</v>
      </c>
      <c r="K879" s="53">
        <f t="shared" si="89"/>
        <v>-8.6727852944568323E-4</v>
      </c>
      <c r="L879" s="53">
        <f t="shared" si="90"/>
        <v>-8.3940099723822052E-4</v>
      </c>
      <c r="N879" s="19"/>
      <c r="O879" s="18"/>
    </row>
    <row r="880" spans="1:15" x14ac:dyDescent="0.25">
      <c r="A880" s="49">
        <v>41985</v>
      </c>
      <c r="B880" s="45">
        <v>5.6000000000000008E-3</v>
      </c>
      <c r="C880" s="45">
        <v>2.1000000000000001E-2</v>
      </c>
      <c r="D880" s="45">
        <v>4.6799999999999994E-2</v>
      </c>
      <c r="E880" s="1"/>
      <c r="F880" s="83">
        <f t="shared" si="87"/>
        <v>104.84603036283131</v>
      </c>
      <c r="G880" s="83">
        <f t="shared" si="91"/>
        <v>108.07976310297467</v>
      </c>
      <c r="H880" s="83">
        <f t="shared" si="92"/>
        <v>86.704996341890237</v>
      </c>
      <c r="J880" s="53">
        <f t="shared" si="88"/>
        <v>1.1709048395697318E-3</v>
      </c>
      <c r="K880" s="53">
        <f t="shared" si="89"/>
        <v>7.8093847930070211E-3</v>
      </c>
      <c r="L880" s="53">
        <f t="shared" si="90"/>
        <v>3.3582795913479221E-3</v>
      </c>
      <c r="N880" s="19"/>
      <c r="O880" s="18"/>
    </row>
    <row r="881" spans="1:15" x14ac:dyDescent="0.25">
      <c r="A881" s="49">
        <v>41988</v>
      </c>
      <c r="B881" s="45">
        <v>6.0000000000000001E-3</v>
      </c>
      <c r="C881" s="45">
        <v>2.12E-2</v>
      </c>
      <c r="D881" s="45">
        <v>4.6799999999999994E-2</v>
      </c>
      <c r="E881" s="1"/>
      <c r="F881" s="83">
        <f t="shared" si="87"/>
        <v>104.7642148714186</v>
      </c>
      <c r="G881" s="83">
        <f t="shared" si="91"/>
        <v>107.89228077322961</v>
      </c>
      <c r="H881" s="83">
        <f t="shared" si="92"/>
        <v>86.704996341890237</v>
      </c>
      <c r="J881" s="53">
        <f t="shared" si="88"/>
        <v>-7.8064405178461191E-4</v>
      </c>
      <c r="K881" s="53">
        <f t="shared" si="89"/>
        <v>-1.73617264044082E-3</v>
      </c>
      <c r="L881" s="53">
        <f t="shared" si="90"/>
        <v>0</v>
      </c>
      <c r="N881" s="19"/>
      <c r="O881" s="18"/>
    </row>
    <row r="882" spans="1:15" x14ac:dyDescent="0.25">
      <c r="A882" s="49">
        <v>41989</v>
      </c>
      <c r="B882" s="45">
        <v>5.7999999999999996E-3</v>
      </c>
      <c r="C882" s="45">
        <v>2.07E-2</v>
      </c>
      <c r="D882" s="45">
        <v>4.6699999999999998E-2</v>
      </c>
      <c r="E882" s="1"/>
      <c r="F882" s="83">
        <f t="shared" si="87"/>
        <v>104.80511249389745</v>
      </c>
      <c r="G882" s="83">
        <f t="shared" si="91"/>
        <v>108.36168507632526</v>
      </c>
      <c r="H882" s="83">
        <f t="shared" si="92"/>
        <v>86.777846236009637</v>
      </c>
      <c r="J882" s="53">
        <f t="shared" si="88"/>
        <v>3.9030161056662549E-4</v>
      </c>
      <c r="K882" s="53">
        <f t="shared" si="89"/>
        <v>4.3412386770770341E-3</v>
      </c>
      <c r="L882" s="53">
        <f t="shared" si="90"/>
        <v>8.3985133421761828E-4</v>
      </c>
      <c r="N882" s="19"/>
      <c r="O882" s="18"/>
    </row>
    <row r="883" spans="1:15" x14ac:dyDescent="0.25">
      <c r="A883" s="49">
        <v>41990</v>
      </c>
      <c r="B883" s="45">
        <v>6.1999999999999998E-3</v>
      </c>
      <c r="C883" s="45">
        <v>2.1400000000000002E-2</v>
      </c>
      <c r="D883" s="45">
        <v>4.7400000000000005E-2</v>
      </c>
      <c r="E883" s="1"/>
      <c r="F883" s="83">
        <f t="shared" si="87"/>
        <v>104.72333748333085</v>
      </c>
      <c r="G883" s="83">
        <f t="shared" si="91"/>
        <v>107.70517004233852</v>
      </c>
      <c r="H883" s="83">
        <f t="shared" si="92"/>
        <v>86.269383456689582</v>
      </c>
      <c r="J883" s="53">
        <f t="shared" si="88"/>
        <v>-7.8056239835179084E-4</v>
      </c>
      <c r="K883" s="53">
        <f t="shared" si="89"/>
        <v>-6.0769807014891637E-3</v>
      </c>
      <c r="L883" s="53">
        <f t="shared" si="90"/>
        <v>-5.8765950025194951E-3</v>
      </c>
      <c r="N883" s="19"/>
      <c r="O883" s="18"/>
    </row>
    <row r="884" spans="1:15" x14ac:dyDescent="0.25">
      <c r="A884" s="49">
        <v>41991</v>
      </c>
      <c r="B884" s="45">
        <v>6.7000000000000002E-3</v>
      </c>
      <c r="C884" s="45">
        <v>2.2200000000000001E-2</v>
      </c>
      <c r="D884" s="45">
        <v>4.7800000000000002E-2</v>
      </c>
      <c r="E884" s="1"/>
      <c r="F884" s="83">
        <f t="shared" si="87"/>
        <v>104.62123245947407</v>
      </c>
      <c r="G884" s="83">
        <f t="shared" si="91"/>
        <v>106.96042734851254</v>
      </c>
      <c r="H884" s="83">
        <f t="shared" si="92"/>
        <v>85.980385138202593</v>
      </c>
      <c r="J884" s="53">
        <f t="shared" si="88"/>
        <v>-9.7547342146168199E-4</v>
      </c>
      <c r="K884" s="53">
        <f t="shared" si="89"/>
        <v>-6.9386589266707708E-3</v>
      </c>
      <c r="L884" s="53">
        <f t="shared" si="90"/>
        <v>-3.3555759408969276E-3</v>
      </c>
      <c r="N884" s="19"/>
      <c r="O884" s="18"/>
    </row>
    <row r="885" spans="1:15" x14ac:dyDescent="0.25">
      <c r="A885" s="49">
        <v>41992</v>
      </c>
      <c r="B885" s="45">
        <v>6.7000000000000002E-3</v>
      </c>
      <c r="C885" s="45">
        <v>2.1700000000000001E-2</v>
      </c>
      <c r="D885" s="45">
        <v>4.7300000000000002E-2</v>
      </c>
      <c r="E885" s="1"/>
      <c r="F885" s="83">
        <f t="shared" si="87"/>
        <v>104.62123245947407</v>
      </c>
      <c r="G885" s="83">
        <f t="shared" si="91"/>
        <v>107.42519896781863</v>
      </c>
      <c r="H885" s="83">
        <f t="shared" si="92"/>
        <v>86.34180901264601</v>
      </c>
      <c r="J885" s="53">
        <f t="shared" si="88"/>
        <v>0</v>
      </c>
      <c r="K885" s="53">
        <f t="shared" si="89"/>
        <v>4.3358536243265945E-3</v>
      </c>
      <c r="L885" s="53">
        <f t="shared" si="90"/>
        <v>4.1947516533242532E-3</v>
      </c>
      <c r="N885" s="19"/>
      <c r="O885" s="18"/>
    </row>
    <row r="886" spans="1:15" x14ac:dyDescent="0.25">
      <c r="A886" s="49">
        <v>41995</v>
      </c>
      <c r="B886" s="45">
        <v>7.0999999999999995E-3</v>
      </c>
      <c r="C886" s="45">
        <v>2.1700000000000001E-2</v>
      </c>
      <c r="D886" s="45">
        <v>4.7E-2</v>
      </c>
      <c r="E886" s="1"/>
      <c r="F886" s="83">
        <f t="shared" si="87"/>
        <v>104.53963931446928</v>
      </c>
      <c r="G886" s="83">
        <f t="shared" si="91"/>
        <v>107.42519896781863</v>
      </c>
      <c r="H886" s="83">
        <f t="shared" si="92"/>
        <v>86.559509204329856</v>
      </c>
      <c r="J886" s="53">
        <f t="shared" si="88"/>
        <v>-7.8019515267482658E-4</v>
      </c>
      <c r="K886" s="53">
        <f t="shared" si="89"/>
        <v>0</v>
      </c>
      <c r="L886" s="53">
        <f t="shared" si="90"/>
        <v>2.5182029723259751E-3</v>
      </c>
      <c r="N886" s="19"/>
      <c r="O886" s="18"/>
    </row>
    <row r="887" spans="1:15" x14ac:dyDescent="0.25">
      <c r="A887" s="49">
        <v>41996</v>
      </c>
      <c r="B887" s="45">
        <v>7.3000000000000001E-3</v>
      </c>
      <c r="C887" s="45">
        <v>2.2599999999999999E-2</v>
      </c>
      <c r="D887" s="45">
        <v>4.7899999999999998E-2</v>
      </c>
      <c r="E887" s="1"/>
      <c r="F887" s="83">
        <f t="shared" si="87"/>
        <v>104.49887300025718</v>
      </c>
      <c r="G887" s="83">
        <f t="shared" si="91"/>
        <v>106.590265157646</v>
      </c>
      <c r="H887" s="83">
        <f t="shared" si="92"/>
        <v>85.908311166891352</v>
      </c>
      <c r="J887" s="53">
        <f t="shared" si="88"/>
        <v>-3.9003640312502036E-4</v>
      </c>
      <c r="K887" s="53">
        <f t="shared" si="89"/>
        <v>-7.8025954760999336E-3</v>
      </c>
      <c r="L887" s="53">
        <f t="shared" si="90"/>
        <v>-7.5515667867112656E-3</v>
      </c>
      <c r="N887" s="19"/>
      <c r="O887" s="18"/>
    </row>
    <row r="888" spans="1:15" x14ac:dyDescent="0.25">
      <c r="A888" s="49">
        <v>41997</v>
      </c>
      <c r="B888" s="45">
        <v>7.3000000000000001E-3</v>
      </c>
      <c r="C888" s="45">
        <v>2.2700000000000001E-2</v>
      </c>
      <c r="D888" s="45">
        <v>4.7699999999999992E-2</v>
      </c>
      <c r="E888" s="1"/>
      <c r="F888" s="83">
        <f t="shared" si="87"/>
        <v>104.49887300025718</v>
      </c>
      <c r="G888" s="83">
        <f t="shared" si="91"/>
        <v>106.49795367258194</v>
      </c>
      <c r="H888" s="83">
        <f t="shared" si="92"/>
        <v>86.052529279314655</v>
      </c>
      <c r="J888" s="53">
        <f t="shared" si="88"/>
        <v>0</v>
      </c>
      <c r="K888" s="53">
        <f t="shared" si="89"/>
        <v>-8.6641571594602506E-4</v>
      </c>
      <c r="L888" s="53">
        <f t="shared" si="90"/>
        <v>1.6773370711811958E-3</v>
      </c>
      <c r="N888" s="19"/>
      <c r="O888" s="18"/>
    </row>
    <row r="889" spans="1:15" x14ac:dyDescent="0.25">
      <c r="A889" s="49">
        <v>41999</v>
      </c>
      <c r="B889" s="45">
        <v>7.3000000000000001E-3</v>
      </c>
      <c r="C889" s="45">
        <v>2.2499999999999999E-2</v>
      </c>
      <c r="D889" s="45">
        <v>4.7500000000000001E-2</v>
      </c>
      <c r="E889" s="1"/>
      <c r="F889" s="83">
        <f t="shared" si="87"/>
        <v>104.49887300025718</v>
      </c>
      <c r="G889" s="83">
        <f t="shared" si="91"/>
        <v>106.68266817043168</v>
      </c>
      <c r="H889" s="83">
        <f t="shared" si="92"/>
        <v>86.197028364953383</v>
      </c>
      <c r="J889" s="53">
        <f t="shared" si="88"/>
        <v>0</v>
      </c>
      <c r="K889" s="53">
        <f t="shared" si="89"/>
        <v>1.7329393495415278E-3</v>
      </c>
      <c r="L889" s="53">
        <f t="shared" si="90"/>
        <v>1.6777879898409124E-3</v>
      </c>
      <c r="N889" s="19"/>
      <c r="O889" s="18"/>
    </row>
    <row r="890" spans="1:15" x14ac:dyDescent="0.25">
      <c r="A890" s="49">
        <v>42002</v>
      </c>
      <c r="B890" s="45">
        <v>7.1999999999999998E-3</v>
      </c>
      <c r="C890" s="45">
        <v>2.2200000000000001E-2</v>
      </c>
      <c r="D890" s="45">
        <v>4.7100000000000003E-2</v>
      </c>
      <c r="E890" s="1"/>
      <c r="F890" s="83">
        <f t="shared" si="87"/>
        <v>104.5192536370908</v>
      </c>
      <c r="G890" s="83">
        <f t="shared" si="91"/>
        <v>106.96042734851254</v>
      </c>
      <c r="H890" s="83">
        <f t="shared" si="92"/>
        <v>86.486871812534986</v>
      </c>
      <c r="J890" s="53">
        <f t="shared" si="88"/>
        <v>1.9501310461538272E-4</v>
      </c>
      <c r="K890" s="53">
        <f t="shared" si="89"/>
        <v>2.6002182181775156E-3</v>
      </c>
      <c r="L890" s="53">
        <f t="shared" si="90"/>
        <v>3.3569281151280108E-3</v>
      </c>
      <c r="N890" s="19"/>
      <c r="O890" s="18"/>
    </row>
    <row r="891" spans="1:15" x14ac:dyDescent="0.25">
      <c r="A891" s="49">
        <v>42003</v>
      </c>
      <c r="B891" s="45">
        <v>6.8999999999999999E-3</v>
      </c>
      <c r="C891" s="45">
        <v>2.2000000000000002E-2</v>
      </c>
      <c r="D891" s="45">
        <v>4.6900000000000004E-2</v>
      </c>
      <c r="E891" s="1"/>
      <c r="F891" s="83">
        <f t="shared" si="87"/>
        <v>104.58042579686895</v>
      </c>
      <c r="G891" s="83">
        <f t="shared" si="91"/>
        <v>107.14605955897454</v>
      </c>
      <c r="H891" s="83">
        <f t="shared" si="92"/>
        <v>86.632217356069702</v>
      </c>
      <c r="J891" s="53">
        <f t="shared" si="88"/>
        <v>5.8510048115723468E-4</v>
      </c>
      <c r="K891" s="53">
        <f t="shared" si="89"/>
        <v>1.7340180548172735E-3</v>
      </c>
      <c r="L891" s="53">
        <f t="shared" si="90"/>
        <v>1.6791398150603741E-3</v>
      </c>
      <c r="N891" s="19"/>
      <c r="O891" s="18"/>
    </row>
    <row r="892" spans="1:15" x14ac:dyDescent="0.25">
      <c r="A892" s="49">
        <v>42004</v>
      </c>
      <c r="B892" s="45">
        <v>6.7000000000000002E-3</v>
      </c>
      <c r="C892" s="45">
        <v>2.1700000000000001E-2</v>
      </c>
      <c r="D892" s="45">
        <v>4.6799999999999994E-2</v>
      </c>
      <c r="E892" s="1"/>
      <c r="F892" s="83">
        <f t="shared" si="87"/>
        <v>104.62123245947407</v>
      </c>
      <c r="G892" s="83">
        <f t="shared" si="91"/>
        <v>107.42519896781863</v>
      </c>
      <c r="H892" s="83">
        <f t="shared" si="92"/>
        <v>86.704996341890237</v>
      </c>
      <c r="J892" s="53">
        <f t="shared" si="88"/>
        <v>3.9011797002727909E-4</v>
      </c>
      <c r="K892" s="53">
        <f t="shared" si="89"/>
        <v>2.6018355695095682E-3</v>
      </c>
      <c r="L892" s="53">
        <f t="shared" si="90"/>
        <v>8.3973877904949454E-4</v>
      </c>
      <c r="N892" s="19"/>
      <c r="O892" s="18"/>
    </row>
    <row r="893" spans="1:15" x14ac:dyDescent="0.25">
      <c r="A893" s="49">
        <v>42006</v>
      </c>
      <c r="B893" s="45">
        <v>6.6E-3</v>
      </c>
      <c r="C893" s="45">
        <v>2.12E-2</v>
      </c>
      <c r="D893" s="45">
        <v>4.6300000000000001E-2</v>
      </c>
      <c r="E893" s="1"/>
      <c r="F893" s="83">
        <f t="shared" si="87"/>
        <v>104.64164336211184</v>
      </c>
      <c r="G893" s="83">
        <f t="shared" si="91"/>
        <v>107.89228077322961</v>
      </c>
      <c r="H893" s="83">
        <f t="shared" si="92"/>
        <v>87.069956382711453</v>
      </c>
      <c r="J893" s="53">
        <f t="shared" si="88"/>
        <v>1.9507428273994314E-4</v>
      </c>
      <c r="K893" s="53">
        <f t="shared" si="89"/>
        <v>4.3385473267563814E-3</v>
      </c>
      <c r="L893" s="53">
        <f t="shared" si="90"/>
        <v>4.2003818350997649E-3</v>
      </c>
      <c r="N893" s="19"/>
      <c r="O893" s="18"/>
    </row>
    <row r="894" spans="1:15" x14ac:dyDescent="0.25">
      <c r="A894" s="49">
        <v>42009</v>
      </c>
      <c r="B894" s="45">
        <v>6.8000000000000005E-3</v>
      </c>
      <c r="C894" s="45">
        <v>2.0400000000000001E-2</v>
      </c>
      <c r="D894" s="45">
        <v>4.5599999999999995E-2</v>
      </c>
      <c r="E894" s="1"/>
      <c r="F894" s="83">
        <f t="shared" si="87"/>
        <v>104.60082660489442</v>
      </c>
      <c r="G894" s="83">
        <f t="shared" si="91"/>
        <v>108.64444760460556</v>
      </c>
      <c r="H894" s="83">
        <f t="shared" si="92"/>
        <v>87.583896327814131</v>
      </c>
      <c r="J894" s="53">
        <f t="shared" si="88"/>
        <v>-3.9013836666681946E-4</v>
      </c>
      <c r="K894" s="53">
        <f t="shared" si="89"/>
        <v>6.9472727537803472E-3</v>
      </c>
      <c r="L894" s="53">
        <f t="shared" si="90"/>
        <v>5.8852572736138465E-3</v>
      </c>
      <c r="N894" s="19"/>
      <c r="O894" s="18"/>
    </row>
    <row r="895" spans="1:15" x14ac:dyDescent="0.25">
      <c r="A895" s="49">
        <v>42010</v>
      </c>
      <c r="B895" s="45">
        <v>6.5000000000000006E-3</v>
      </c>
      <c r="C895" s="45">
        <v>1.9699999999999999E-2</v>
      </c>
      <c r="D895" s="45">
        <v>4.4900000000000002E-2</v>
      </c>
      <c r="E895" s="1"/>
      <c r="F895" s="83">
        <f t="shared" si="87"/>
        <v>104.66205931431128</v>
      </c>
      <c r="G895" s="83">
        <f t="shared" si="91"/>
        <v>109.30751076857814</v>
      </c>
      <c r="H895" s="83">
        <f t="shared" si="92"/>
        <v>88.101354751416693</v>
      </c>
      <c r="J895" s="53">
        <f t="shared" si="88"/>
        <v>5.8522284919759976E-4</v>
      </c>
      <c r="K895" s="53">
        <f t="shared" si="89"/>
        <v>6.0845079304514254E-3</v>
      </c>
      <c r="L895" s="53">
        <f t="shared" si="90"/>
        <v>5.8907610830868894E-3</v>
      </c>
      <c r="N895" s="19"/>
      <c r="O895" s="18"/>
    </row>
    <row r="896" spans="1:15" x14ac:dyDescent="0.25">
      <c r="A896" s="49">
        <v>42011</v>
      </c>
      <c r="B896" s="45">
        <v>6.1999999999999998E-3</v>
      </c>
      <c r="C896" s="45">
        <v>1.9599999999999999E-2</v>
      </c>
      <c r="D896" s="45">
        <v>4.4900000000000002E-2</v>
      </c>
      <c r="E896" s="1"/>
      <c r="F896" s="83">
        <f t="shared" si="87"/>
        <v>104.72333748333085</v>
      </c>
      <c r="G896" s="83">
        <f t="shared" si="91"/>
        <v>109.40261085076091</v>
      </c>
      <c r="H896" s="83">
        <f t="shared" si="92"/>
        <v>88.101354751416693</v>
      </c>
      <c r="J896" s="53">
        <f t="shared" si="88"/>
        <v>5.8531465619112214E-4</v>
      </c>
      <c r="K896" s="53">
        <f t="shared" si="89"/>
        <v>8.6964505777958705E-4</v>
      </c>
      <c r="L896" s="53">
        <f t="shared" si="90"/>
        <v>0</v>
      </c>
      <c r="N896" s="19"/>
      <c r="O896" s="18"/>
    </row>
    <row r="897" spans="1:15" x14ac:dyDescent="0.25">
      <c r="A897" s="49">
        <v>42012</v>
      </c>
      <c r="B897" s="45">
        <v>6.1999999999999998E-3</v>
      </c>
      <c r="C897" s="45">
        <v>2.0299999999999999E-2</v>
      </c>
      <c r="D897" s="45">
        <v>4.5700000000000005E-2</v>
      </c>
      <c r="E897" s="1"/>
      <c r="F897" s="83">
        <f t="shared" si="87"/>
        <v>104.72333748333085</v>
      </c>
      <c r="G897" s="83">
        <f t="shared" si="91"/>
        <v>108.73888903471884</v>
      </c>
      <c r="H897" s="83">
        <f t="shared" si="92"/>
        <v>87.510261520455828</v>
      </c>
      <c r="J897" s="53">
        <f t="shared" si="88"/>
        <v>0</v>
      </c>
      <c r="K897" s="53">
        <f t="shared" si="89"/>
        <v>-6.0852599303263342E-3</v>
      </c>
      <c r="L897" s="53">
        <f t="shared" si="90"/>
        <v>-6.7318492450696736E-3</v>
      </c>
      <c r="N897" s="19"/>
      <c r="O897" s="18"/>
    </row>
    <row r="898" spans="1:15" x14ac:dyDescent="0.25">
      <c r="A898" s="49">
        <v>42013</v>
      </c>
      <c r="B898" s="45">
        <v>5.8999999999999999E-3</v>
      </c>
      <c r="C898" s="45">
        <v>1.9799999999999998E-2</v>
      </c>
      <c r="D898" s="45">
        <v>4.53E-2</v>
      </c>
      <c r="E898" s="1"/>
      <c r="F898" s="83">
        <f t="shared" si="87"/>
        <v>104.78466115260552</v>
      </c>
      <c r="G898" s="83">
        <f t="shared" si="91"/>
        <v>109.21250508015383</v>
      </c>
      <c r="H898" s="83">
        <f t="shared" si="92"/>
        <v>87.805231883248794</v>
      </c>
      <c r="J898" s="53">
        <f t="shared" si="88"/>
        <v>5.8540648973052394E-4</v>
      </c>
      <c r="K898" s="53">
        <f t="shared" si="89"/>
        <v>4.3460771870268578E-3</v>
      </c>
      <c r="L898" s="53">
        <f t="shared" si="90"/>
        <v>3.3650265062734695E-3</v>
      </c>
      <c r="N898" s="19"/>
      <c r="O898" s="18"/>
    </row>
    <row r="899" spans="1:15" x14ac:dyDescent="0.25">
      <c r="A899" s="49">
        <v>42016</v>
      </c>
      <c r="B899" s="45">
        <v>5.6000000000000008E-3</v>
      </c>
      <c r="C899" s="45">
        <v>1.9199999999999998E-2</v>
      </c>
      <c r="D899" s="45">
        <v>4.4699999999999997E-2</v>
      </c>
      <c r="E899" s="1"/>
      <c r="F899" s="83">
        <f t="shared" si="87"/>
        <v>104.84603036283131</v>
      </c>
      <c r="G899" s="83">
        <f t="shared" si="91"/>
        <v>109.78395712881301</v>
      </c>
      <c r="H899" s="83">
        <f t="shared" si="92"/>
        <v>88.249849887574754</v>
      </c>
      <c r="J899" s="53">
        <f t="shared" si="88"/>
        <v>5.8549834983909861E-4</v>
      </c>
      <c r="K899" s="53">
        <f t="shared" si="89"/>
        <v>5.2188363219402732E-3</v>
      </c>
      <c r="L899" s="53">
        <f t="shared" si="90"/>
        <v>5.0509073080865705E-3</v>
      </c>
      <c r="N899" s="19"/>
      <c r="O899" s="18"/>
    </row>
    <row r="900" spans="1:15" x14ac:dyDescent="0.25">
      <c r="A900" s="49">
        <v>42017</v>
      </c>
      <c r="B900" s="45">
        <v>5.4000000000000003E-3</v>
      </c>
      <c r="C900" s="45">
        <v>1.9099999999999999E-2</v>
      </c>
      <c r="D900" s="45">
        <v>4.4600000000000001E-2</v>
      </c>
      <c r="E900" s="1"/>
      <c r="F900" s="83">
        <f t="shared" si="87"/>
        <v>104.88696849029262</v>
      </c>
      <c r="G900" s="83">
        <f t="shared" si="91"/>
        <v>109.87953068958018</v>
      </c>
      <c r="H900" s="83">
        <f t="shared" si="92"/>
        <v>88.324206146677199</v>
      </c>
      <c r="J900" s="53">
        <f t="shared" si="88"/>
        <v>3.9038327974204079E-4</v>
      </c>
      <c r="K900" s="53">
        <f t="shared" si="89"/>
        <v>8.7018163780590448E-4</v>
      </c>
      <c r="L900" s="53">
        <f t="shared" si="90"/>
        <v>8.4221051685200502E-4</v>
      </c>
      <c r="N900" s="19"/>
      <c r="O900" s="18"/>
    </row>
    <row r="901" spans="1:15" x14ac:dyDescent="0.25">
      <c r="A901" s="49">
        <v>42018</v>
      </c>
      <c r="B901" s="45">
        <v>5.1000000000000004E-3</v>
      </c>
      <c r="C901" s="45">
        <v>1.8600000000000002E-2</v>
      </c>
      <c r="D901" s="45">
        <v>4.4400000000000002E-2</v>
      </c>
      <c r="E901" s="1"/>
      <c r="F901" s="83">
        <f t="shared" si="87"/>
        <v>104.94841369265335</v>
      </c>
      <c r="G901" s="83">
        <f t="shared" si="91"/>
        <v>110.35882549577245</v>
      </c>
      <c r="H901" s="83">
        <f t="shared" si="92"/>
        <v>88.473136427167816</v>
      </c>
      <c r="J901" s="53">
        <f t="shared" si="88"/>
        <v>5.8565150908059384E-4</v>
      </c>
      <c r="K901" s="53">
        <f t="shared" si="89"/>
        <v>4.3525167110441071E-3</v>
      </c>
      <c r="L901" s="53">
        <f t="shared" si="90"/>
        <v>1.6847574013221481E-3</v>
      </c>
      <c r="N901" s="19"/>
      <c r="O901" s="18"/>
    </row>
    <row r="902" spans="1:15" x14ac:dyDescent="0.25">
      <c r="A902" s="49">
        <v>42019</v>
      </c>
      <c r="B902" s="45">
        <v>4.4000000000000003E-3</v>
      </c>
      <c r="C902" s="45">
        <v>1.77E-2</v>
      </c>
      <c r="D902" s="45">
        <v>4.4199999999999996E-2</v>
      </c>
      <c r="E902" s="1"/>
      <c r="F902" s="83">
        <f t="shared" si="87"/>
        <v>105.09196342864307</v>
      </c>
      <c r="G902" s="83">
        <f t="shared" si="91"/>
        <v>111.22758157271473</v>
      </c>
      <c r="H902" s="83">
        <f t="shared" si="92"/>
        <v>88.622357565341915</v>
      </c>
      <c r="J902" s="53">
        <f t="shared" si="88"/>
        <v>1.3668777432918676E-3</v>
      </c>
      <c r="K902" s="53">
        <f t="shared" si="89"/>
        <v>7.8412799753260626E-3</v>
      </c>
      <c r="L902" s="53">
        <f t="shared" si="90"/>
        <v>1.6852057624353819E-3</v>
      </c>
      <c r="N902" s="19"/>
      <c r="O902" s="18"/>
    </row>
    <row r="903" spans="1:15" x14ac:dyDescent="0.25">
      <c r="A903" s="49">
        <v>42020</v>
      </c>
      <c r="B903" s="45">
        <v>4.8999999999999998E-3</v>
      </c>
      <c r="C903" s="45">
        <v>1.83E-2</v>
      </c>
      <c r="D903" s="45">
        <v>4.4500000000000005E-2</v>
      </c>
      <c r="E903" s="1"/>
      <c r="F903" s="83">
        <f t="shared" si="87"/>
        <v>104.9894025193064</v>
      </c>
      <c r="G903" s="83">
        <f t="shared" si="91"/>
        <v>110.64754763416147</v>
      </c>
      <c r="H903" s="83">
        <f t="shared" si="92"/>
        <v>88.398634967830816</v>
      </c>
      <c r="J903" s="53">
        <f t="shared" si="88"/>
        <v>-9.7639233276936585E-4</v>
      </c>
      <c r="K903" s="53">
        <f t="shared" si="89"/>
        <v>-5.2284838052267376E-3</v>
      </c>
      <c r="L903" s="53">
        <f t="shared" si="90"/>
        <v>-2.5276405179140604E-3</v>
      </c>
      <c r="N903" s="19"/>
      <c r="O903" s="18"/>
    </row>
    <row r="904" spans="1:15" x14ac:dyDescent="0.25">
      <c r="A904" s="49">
        <v>42024</v>
      </c>
      <c r="B904" s="45">
        <v>5.3E-3</v>
      </c>
      <c r="C904" s="45">
        <v>1.8200000000000001E-2</v>
      </c>
      <c r="D904" s="45">
        <v>4.4299999999999999E-2</v>
      </c>
      <c r="E904" s="1"/>
      <c r="F904" s="83">
        <f t="shared" si="87"/>
        <v>104.90744515474613</v>
      </c>
      <c r="G904" s="83">
        <f t="shared" si="91"/>
        <v>110.74397983324724</v>
      </c>
      <c r="H904" s="83">
        <f t="shared" si="92"/>
        <v>88.547710600904537</v>
      </c>
      <c r="J904" s="53">
        <f t="shared" si="88"/>
        <v>-7.8092996282334262E-4</v>
      </c>
      <c r="K904" s="53">
        <f t="shared" si="89"/>
        <v>8.7114630164389698E-4</v>
      </c>
      <c r="L904" s="53">
        <f t="shared" si="90"/>
        <v>1.6849816012350263E-3</v>
      </c>
      <c r="N904" s="19"/>
      <c r="O904" s="18"/>
    </row>
    <row r="905" spans="1:15" x14ac:dyDescent="0.25">
      <c r="A905" s="49">
        <v>42025</v>
      </c>
      <c r="B905" s="45">
        <v>5.3E-3</v>
      </c>
      <c r="C905" s="45">
        <v>1.8700000000000001E-2</v>
      </c>
      <c r="D905" s="45">
        <v>4.4600000000000001E-2</v>
      </c>
      <c r="E905" s="1"/>
      <c r="F905" s="83">
        <f t="shared" si="87"/>
        <v>104.90744515474613</v>
      </c>
      <c r="G905" s="83">
        <f t="shared" si="91"/>
        <v>110.26277592971201</v>
      </c>
      <c r="H905" s="83">
        <f t="shared" si="92"/>
        <v>88.324206146677199</v>
      </c>
      <c r="J905" s="53">
        <f t="shared" si="88"/>
        <v>0</v>
      </c>
      <c r="K905" s="53">
        <f t="shared" si="89"/>
        <v>-4.3546602211220423E-3</v>
      </c>
      <c r="L905" s="53">
        <f t="shared" si="90"/>
        <v>-2.5273042470784612E-3</v>
      </c>
      <c r="N905" s="19"/>
      <c r="O905" s="18"/>
    </row>
    <row r="906" spans="1:15" x14ac:dyDescent="0.25">
      <c r="A906" s="49">
        <v>42026</v>
      </c>
      <c r="B906" s="45">
        <v>5.3E-3</v>
      </c>
      <c r="C906" s="45">
        <v>1.9E-2</v>
      </c>
      <c r="D906" s="45">
        <v>4.4900000000000002E-2</v>
      </c>
      <c r="E906" s="1"/>
      <c r="F906" s="83">
        <f t="shared" si="87"/>
        <v>104.90744515474613</v>
      </c>
      <c r="G906" s="83">
        <f t="shared" si="91"/>
        <v>109.97519924881529</v>
      </c>
      <c r="H906" s="83">
        <f t="shared" si="92"/>
        <v>88.101354751416693</v>
      </c>
      <c r="J906" s="53">
        <f t="shared" si="88"/>
        <v>0</v>
      </c>
      <c r="K906" s="53">
        <f t="shared" si="89"/>
        <v>-2.6115100640808561E-3</v>
      </c>
      <c r="L906" s="53">
        <f t="shared" si="90"/>
        <v>-2.5262950861425146E-3</v>
      </c>
      <c r="N906" s="19"/>
      <c r="O906" s="18"/>
    </row>
    <row r="907" spans="1:15" x14ac:dyDescent="0.25">
      <c r="A907" s="49">
        <v>42027</v>
      </c>
      <c r="B907" s="45">
        <v>5.1999999999999998E-3</v>
      </c>
      <c r="C907" s="45">
        <v>1.8100000000000002E-2</v>
      </c>
      <c r="D907" s="45">
        <v>4.41E-2</v>
      </c>
      <c r="E907" s="1"/>
      <c r="F907" s="83">
        <f t="shared" si="87"/>
        <v>104.92792688836239</v>
      </c>
      <c r="G907" s="83">
        <f t="shared" si="91"/>
        <v>110.84050794554052</v>
      </c>
      <c r="H907" s="83">
        <f t="shared" si="92"/>
        <v>88.697077396865524</v>
      </c>
      <c r="J907" s="53">
        <f t="shared" si="88"/>
        <v>1.9521716936373438E-4</v>
      </c>
      <c r="K907" s="53">
        <f t="shared" si="89"/>
        <v>7.837423678136269E-3</v>
      </c>
      <c r="L907" s="53">
        <f t="shared" si="90"/>
        <v>6.7390292181482144E-3</v>
      </c>
      <c r="N907" s="19"/>
      <c r="O907" s="18"/>
    </row>
    <row r="908" spans="1:15" x14ac:dyDescent="0.25">
      <c r="A908" s="49">
        <v>42030</v>
      </c>
      <c r="B908" s="45">
        <v>5.4000000000000003E-3</v>
      </c>
      <c r="C908" s="45">
        <v>1.83E-2</v>
      </c>
      <c r="D908" s="45">
        <v>4.41E-2</v>
      </c>
      <c r="E908" s="1"/>
      <c r="F908" s="83">
        <f t="shared" si="87"/>
        <v>104.88696849029262</v>
      </c>
      <c r="G908" s="83">
        <f t="shared" si="91"/>
        <v>110.64754763416147</v>
      </c>
      <c r="H908" s="83">
        <f t="shared" si="92"/>
        <v>88.697077396865524</v>
      </c>
      <c r="J908" s="53">
        <f t="shared" si="88"/>
        <v>-3.904241261435663E-4</v>
      </c>
      <c r="K908" s="53">
        <f t="shared" si="89"/>
        <v>-1.7423996945774632E-3</v>
      </c>
      <c r="L908" s="53">
        <f t="shared" si="90"/>
        <v>0</v>
      </c>
      <c r="N908" s="19"/>
      <c r="O908" s="18"/>
    </row>
    <row r="909" spans="1:15" x14ac:dyDescent="0.25">
      <c r="A909" s="49">
        <v>42031</v>
      </c>
      <c r="B909" s="45">
        <v>5.4000000000000003E-3</v>
      </c>
      <c r="C909" s="45">
        <v>1.83E-2</v>
      </c>
      <c r="D909" s="45">
        <v>4.4199999999999996E-2</v>
      </c>
      <c r="E909" s="1"/>
      <c r="F909" s="83">
        <f t="shared" si="87"/>
        <v>104.88696849029262</v>
      </c>
      <c r="G909" s="83">
        <f t="shared" si="91"/>
        <v>110.64754763416147</v>
      </c>
      <c r="H909" s="83">
        <f t="shared" si="92"/>
        <v>88.622357565341915</v>
      </c>
      <c r="J909" s="53">
        <f t="shared" si="88"/>
        <v>0</v>
      </c>
      <c r="K909" s="53">
        <f t="shared" si="89"/>
        <v>0</v>
      </c>
      <c r="L909" s="53">
        <f t="shared" si="90"/>
        <v>-8.4277096824831568E-4</v>
      </c>
      <c r="N909" s="19"/>
      <c r="O909" s="18"/>
    </row>
    <row r="910" spans="1:15" x14ac:dyDescent="0.25">
      <c r="A910" s="49">
        <v>42032</v>
      </c>
      <c r="B910" s="45">
        <v>5.0000000000000001E-3</v>
      </c>
      <c r="C910" s="45">
        <v>1.7299999999999999E-2</v>
      </c>
      <c r="D910" s="45">
        <v>4.3200000000000002E-2</v>
      </c>
      <c r="E910" s="1"/>
      <c r="F910" s="83">
        <f t="shared" si="87"/>
        <v>104.96890556913033</v>
      </c>
      <c r="G910" s="83">
        <f t="shared" si="91"/>
        <v>111.616198008727</v>
      </c>
      <c r="H910" s="83">
        <f t="shared" si="92"/>
        <v>89.372847545063195</v>
      </c>
      <c r="J910" s="53">
        <f t="shared" si="88"/>
        <v>7.8088910657035237E-4</v>
      </c>
      <c r="K910" s="53">
        <f t="shared" si="89"/>
        <v>8.7162798809620624E-3</v>
      </c>
      <c r="L910" s="53">
        <f t="shared" si="90"/>
        <v>8.4327488103668677E-3</v>
      </c>
      <c r="N910" s="19"/>
      <c r="O910" s="18"/>
    </row>
    <row r="911" spans="1:15" x14ac:dyDescent="0.25">
      <c r="A911" s="49">
        <v>42033</v>
      </c>
      <c r="B911" s="45">
        <v>5.1000000000000004E-3</v>
      </c>
      <c r="C911" s="45">
        <v>1.77E-2</v>
      </c>
      <c r="D911" s="45">
        <v>4.3499999999999997E-2</v>
      </c>
      <c r="E911" s="1"/>
      <c r="F911" s="83">
        <f t="shared" si="87"/>
        <v>104.94841369265335</v>
      </c>
      <c r="G911" s="83">
        <f t="shared" si="91"/>
        <v>111.22758157271473</v>
      </c>
      <c r="H911" s="83">
        <f t="shared" si="92"/>
        <v>89.146930883088714</v>
      </c>
      <c r="J911" s="53">
        <f t="shared" si="88"/>
        <v>-1.952375974897186E-4</v>
      </c>
      <c r="K911" s="53">
        <f t="shared" si="89"/>
        <v>-3.487796075735261E-3</v>
      </c>
      <c r="L911" s="53">
        <f t="shared" si="90"/>
        <v>-2.5310000333268897E-3</v>
      </c>
      <c r="N911" s="19"/>
      <c r="O911" s="18"/>
    </row>
    <row r="912" spans="1:15" x14ac:dyDescent="0.25">
      <c r="A912" s="49">
        <v>42034</v>
      </c>
      <c r="B912" s="45">
        <v>4.6999999999999993E-3</v>
      </c>
      <c r="C912" s="45">
        <v>1.6799999999999999E-2</v>
      </c>
      <c r="D912" s="45">
        <v>4.2900000000000001E-2</v>
      </c>
      <c r="E912" s="1"/>
      <c r="F912" s="83">
        <f t="shared" si="87"/>
        <v>105.03041164680754</v>
      </c>
      <c r="G912" s="83">
        <f t="shared" si="91"/>
        <v>112.10414817006271</v>
      </c>
      <c r="H912" s="83">
        <f t="shared" si="92"/>
        <v>89.599426928088491</v>
      </c>
      <c r="J912" s="53">
        <f t="shared" si="88"/>
        <v>7.8101168715202188E-4</v>
      </c>
      <c r="K912" s="53">
        <f t="shared" si="89"/>
        <v>7.8499468001617095E-3</v>
      </c>
      <c r="L912" s="53">
        <f t="shared" si="90"/>
        <v>5.0630067896068999E-3</v>
      </c>
      <c r="N912" s="19"/>
      <c r="O912" s="18"/>
    </row>
    <row r="913" spans="1:15" x14ac:dyDescent="0.25">
      <c r="A913" s="49">
        <v>42037</v>
      </c>
      <c r="B913" s="45">
        <v>4.8999999999999998E-3</v>
      </c>
      <c r="C913" s="45">
        <v>1.6799999999999999E-2</v>
      </c>
      <c r="D913" s="45">
        <v>4.2900000000000001E-2</v>
      </c>
      <c r="E913" s="1"/>
      <c r="F913" s="83">
        <f t="shared" si="87"/>
        <v>104.9894025193064</v>
      </c>
      <c r="G913" s="83">
        <f t="shared" si="91"/>
        <v>112.10414817006271</v>
      </c>
      <c r="H913" s="83">
        <f t="shared" si="92"/>
        <v>89.599426928088491</v>
      </c>
      <c r="J913" s="53">
        <f t="shared" si="88"/>
        <v>-3.9052627662931503E-4</v>
      </c>
      <c r="K913" s="53">
        <f t="shared" si="89"/>
        <v>0</v>
      </c>
      <c r="L913" s="53">
        <f t="shared" si="90"/>
        <v>0</v>
      </c>
      <c r="N913" s="19"/>
      <c r="O913" s="18"/>
    </row>
    <row r="914" spans="1:15" x14ac:dyDescent="0.25">
      <c r="A914" s="49">
        <v>42038</v>
      </c>
      <c r="B914" s="45">
        <v>5.1999999999999998E-3</v>
      </c>
      <c r="C914" s="45">
        <v>1.7899999999999999E-2</v>
      </c>
      <c r="D914" s="45">
        <v>4.4000000000000004E-2</v>
      </c>
      <c r="E914" s="1"/>
      <c r="F914" s="83">
        <f t="shared" si="87"/>
        <v>104.92792688836239</v>
      </c>
      <c r="G914" s="83">
        <f t="shared" si="91"/>
        <v>111.033852318705</v>
      </c>
      <c r="H914" s="83">
        <f t="shared" si="92"/>
        <v>88.77187017194548</v>
      </c>
      <c r="J914" s="53">
        <f t="shared" si="88"/>
        <v>-5.8571279345973201E-4</v>
      </c>
      <c r="K914" s="53">
        <f t="shared" si="89"/>
        <v>-9.5932029258768477E-3</v>
      </c>
      <c r="L914" s="53">
        <f t="shared" si="90"/>
        <v>-9.2791015979343441E-3</v>
      </c>
      <c r="N914" s="19"/>
      <c r="O914" s="18"/>
    </row>
    <row r="915" spans="1:15" x14ac:dyDescent="0.25">
      <c r="A915" s="49">
        <v>42039</v>
      </c>
      <c r="B915" s="45">
        <v>5.1999999999999998E-3</v>
      </c>
      <c r="C915" s="45">
        <v>1.8100000000000002E-2</v>
      </c>
      <c r="D915" s="45">
        <v>4.41E-2</v>
      </c>
      <c r="E915" s="1"/>
      <c r="F915" s="83">
        <f t="shared" si="87"/>
        <v>104.92792688836239</v>
      </c>
      <c r="G915" s="83">
        <f t="shared" si="91"/>
        <v>110.84050794554052</v>
      </c>
      <c r="H915" s="83">
        <f t="shared" si="92"/>
        <v>88.697077396865524</v>
      </c>
      <c r="J915" s="53">
        <f t="shared" si="88"/>
        <v>0</v>
      </c>
      <c r="K915" s="53">
        <f t="shared" si="89"/>
        <v>-1.7428279849342559E-3</v>
      </c>
      <c r="L915" s="53">
        <f t="shared" si="90"/>
        <v>-8.4288300046420257E-4</v>
      </c>
      <c r="N915" s="19"/>
      <c r="O915" s="18"/>
    </row>
    <row r="916" spans="1:15" x14ac:dyDescent="0.25">
      <c r="A916" s="49">
        <v>42040</v>
      </c>
      <c r="B916" s="45">
        <v>5.1999999999999998E-3</v>
      </c>
      <c r="C916" s="45">
        <v>1.83E-2</v>
      </c>
      <c r="D916" s="45">
        <v>4.4299999999999999E-2</v>
      </c>
      <c r="E916" s="1"/>
      <c r="F916" s="83">
        <f t="shared" si="87"/>
        <v>104.92792688836239</v>
      </c>
      <c r="G916" s="83">
        <f t="shared" si="91"/>
        <v>110.64754763416147</v>
      </c>
      <c r="H916" s="83">
        <f t="shared" si="92"/>
        <v>88.547710600904537</v>
      </c>
      <c r="J916" s="53">
        <f t="shared" si="88"/>
        <v>0</v>
      </c>
      <c r="K916" s="53">
        <f t="shared" si="89"/>
        <v>-1.7423996945774632E-3</v>
      </c>
      <c r="L916" s="53">
        <f t="shared" si="90"/>
        <v>-1.6854298849272298E-3</v>
      </c>
      <c r="N916" s="19"/>
      <c r="O916" s="18"/>
    </row>
    <row r="917" spans="1:15" x14ac:dyDescent="0.25">
      <c r="A917" s="49">
        <v>42041</v>
      </c>
      <c r="B917" s="45">
        <v>6.5000000000000006E-3</v>
      </c>
      <c r="C917" s="45">
        <v>1.95E-2</v>
      </c>
      <c r="D917" s="45">
        <v>4.4999999999999998E-2</v>
      </c>
      <c r="E917" s="1"/>
      <c r="F917" s="83">
        <f t="shared" si="87"/>
        <v>104.66205931431128</v>
      </c>
      <c r="G917" s="83">
        <f t="shared" si="91"/>
        <v>109.49780542720404</v>
      </c>
      <c r="H917" s="83">
        <f t="shared" si="92"/>
        <v>88.027215722518079</v>
      </c>
      <c r="J917" s="53">
        <f t="shared" si="88"/>
        <v>-2.5370269016463994E-3</v>
      </c>
      <c r="K917" s="53">
        <f t="shared" si="89"/>
        <v>-1.0445395686308947E-2</v>
      </c>
      <c r="L917" s="53">
        <f t="shared" si="90"/>
        <v>-5.8954733469368317E-3</v>
      </c>
      <c r="N917" s="19"/>
      <c r="O917" s="18"/>
    </row>
    <row r="918" spans="1:15" x14ac:dyDescent="0.25">
      <c r="A918" s="49">
        <v>42044</v>
      </c>
      <c r="B918" s="45">
        <v>6.5000000000000006E-3</v>
      </c>
      <c r="C918" s="45">
        <v>1.9599999999999999E-2</v>
      </c>
      <c r="D918" s="45">
        <v>4.4900000000000002E-2</v>
      </c>
      <c r="E918" s="1"/>
      <c r="F918" s="83">
        <f t="shared" si="87"/>
        <v>104.66205931431128</v>
      </c>
      <c r="G918" s="83">
        <f t="shared" si="91"/>
        <v>109.40261085076091</v>
      </c>
      <c r="H918" s="83">
        <f t="shared" si="92"/>
        <v>88.101354751416693</v>
      </c>
      <c r="J918" s="53">
        <f t="shared" si="88"/>
        <v>0</v>
      </c>
      <c r="K918" s="53">
        <f t="shared" si="89"/>
        <v>-8.697524112812287E-4</v>
      </c>
      <c r="L918" s="53">
        <f t="shared" si="90"/>
        <v>8.4187401371592721E-4</v>
      </c>
      <c r="N918" s="19"/>
      <c r="O918" s="18"/>
    </row>
    <row r="919" spans="1:15" x14ac:dyDescent="0.25">
      <c r="A919" s="49">
        <v>42045</v>
      </c>
      <c r="B919" s="45">
        <v>6.7000000000000002E-3</v>
      </c>
      <c r="C919" s="45">
        <v>2.0099999999999996E-2</v>
      </c>
      <c r="D919" s="45">
        <v>4.5400000000000003E-2</v>
      </c>
      <c r="E919" s="1"/>
      <c r="F919" s="83">
        <f t="shared" si="87"/>
        <v>104.62123245947407</v>
      </c>
      <c r="G919" s="83">
        <f t="shared" si="91"/>
        <v>108.92805337409996</v>
      </c>
      <c r="H919" s="83">
        <f t="shared" si="92"/>
        <v>87.731381433875299</v>
      </c>
      <c r="J919" s="53">
        <f t="shared" si="88"/>
        <v>-3.9015876527059086E-4</v>
      </c>
      <c r="K919" s="53">
        <f t="shared" si="89"/>
        <v>-4.3471513786997604E-3</v>
      </c>
      <c r="L919" s="53">
        <f t="shared" si="90"/>
        <v>-4.2082478105813156E-3</v>
      </c>
      <c r="N919" s="19"/>
      <c r="O919" s="18"/>
    </row>
    <row r="920" spans="1:15" x14ac:dyDescent="0.25">
      <c r="A920" s="49">
        <v>42046</v>
      </c>
      <c r="B920" s="45">
        <v>6.7000000000000002E-3</v>
      </c>
      <c r="C920" s="45">
        <v>0.02</v>
      </c>
      <c r="D920" s="45">
        <v>4.53E-2</v>
      </c>
      <c r="E920" s="1"/>
      <c r="F920" s="83">
        <f t="shared" si="87"/>
        <v>104.62123245947407</v>
      </c>
      <c r="G920" s="83">
        <f t="shared" si="91"/>
        <v>109.02277648313523</v>
      </c>
      <c r="H920" s="83">
        <f t="shared" si="92"/>
        <v>87.805231883248794</v>
      </c>
      <c r="J920" s="53">
        <f t="shared" si="88"/>
        <v>0</v>
      </c>
      <c r="K920" s="53">
        <f t="shared" si="89"/>
        <v>8.6921545617614016E-4</v>
      </c>
      <c r="L920" s="53">
        <f t="shared" si="90"/>
        <v>8.4142507178527621E-4</v>
      </c>
      <c r="N920" s="19"/>
      <c r="O920" s="18"/>
    </row>
    <row r="921" spans="1:15" x14ac:dyDescent="0.25">
      <c r="A921" s="49">
        <v>42047</v>
      </c>
      <c r="B921" s="45">
        <v>6.0999999999999995E-3</v>
      </c>
      <c r="C921" s="45">
        <v>1.9900000000000001E-2</v>
      </c>
      <c r="D921" s="45">
        <v>4.53E-2</v>
      </c>
      <c r="E921" s="1"/>
      <c r="F921" s="83">
        <f t="shared" si="87"/>
        <v>104.74377364882967</v>
      </c>
      <c r="G921" s="83">
        <f t="shared" si="91"/>
        <v>109.11759368509833</v>
      </c>
      <c r="H921" s="83">
        <f t="shared" si="92"/>
        <v>87.805231883248794</v>
      </c>
      <c r="J921" s="53">
        <f t="shared" si="88"/>
        <v>1.1705987129999335E-3</v>
      </c>
      <c r="K921" s="53">
        <f t="shared" si="89"/>
        <v>8.6932288472099043E-4</v>
      </c>
      <c r="L921" s="53">
        <f t="shared" si="90"/>
        <v>0</v>
      </c>
      <c r="N921" s="19"/>
      <c r="O921" s="18"/>
    </row>
    <row r="922" spans="1:15" x14ac:dyDescent="0.25">
      <c r="A922" s="49">
        <v>42048</v>
      </c>
      <c r="B922" s="45">
        <v>6.6E-3</v>
      </c>
      <c r="C922" s="45">
        <v>2.0199999999999999E-2</v>
      </c>
      <c r="D922" s="45">
        <v>4.5700000000000005E-2</v>
      </c>
      <c r="E922" s="1"/>
      <c r="F922" s="83">
        <f t="shared" si="87"/>
        <v>104.64164336211184</v>
      </c>
      <c r="G922" s="83">
        <f t="shared" si="91"/>
        <v>108.83342425794109</v>
      </c>
      <c r="H922" s="83">
        <f t="shared" si="92"/>
        <v>87.510261520455828</v>
      </c>
      <c r="J922" s="53">
        <f t="shared" si="88"/>
        <v>-9.7552443025997236E-4</v>
      </c>
      <c r="K922" s="53">
        <f t="shared" si="89"/>
        <v>-2.6076463497550972E-3</v>
      </c>
      <c r="L922" s="53">
        <f t="shared" si="90"/>
        <v>-3.3650265062736243E-3</v>
      </c>
      <c r="N922" s="19"/>
      <c r="O922" s="18"/>
    </row>
    <row r="923" spans="1:15" x14ac:dyDescent="0.25">
      <c r="A923" s="49">
        <v>42052</v>
      </c>
      <c r="B923" s="45">
        <v>6.9999999999999993E-3</v>
      </c>
      <c r="C923" s="45">
        <v>2.1400000000000002E-2</v>
      </c>
      <c r="D923" s="45">
        <v>4.6699999999999998E-2</v>
      </c>
      <c r="E923" s="1"/>
      <c r="F923" s="83">
        <f t="shared" si="87"/>
        <v>104.56003003389482</v>
      </c>
      <c r="G923" s="83">
        <f t="shared" si="91"/>
        <v>107.70517004233852</v>
      </c>
      <c r="H923" s="83">
        <f t="shared" si="92"/>
        <v>86.777846236009637</v>
      </c>
      <c r="J923" s="53">
        <f t="shared" si="88"/>
        <v>-7.8023594202157793E-4</v>
      </c>
      <c r="K923" s="53">
        <f t="shared" si="89"/>
        <v>-1.0420908378865742E-2</v>
      </c>
      <c r="L923" s="53">
        <f t="shared" si="90"/>
        <v>-8.4046996125134096E-3</v>
      </c>
      <c r="N923" s="19"/>
      <c r="O923" s="18"/>
    </row>
    <row r="924" spans="1:15" x14ac:dyDescent="0.25">
      <c r="A924" s="49">
        <v>42053</v>
      </c>
      <c r="B924" s="45">
        <v>6.1999999999999998E-3</v>
      </c>
      <c r="C924" s="45">
        <v>2.07E-2</v>
      </c>
      <c r="D924" s="45">
        <v>4.5999999999999999E-2</v>
      </c>
      <c r="E924" s="1"/>
      <c r="F924" s="83">
        <f t="shared" si="87"/>
        <v>104.72333748333085</v>
      </c>
      <c r="G924" s="83">
        <f t="shared" si="91"/>
        <v>108.36168507632526</v>
      </c>
      <c r="H924" s="83">
        <f t="shared" si="92"/>
        <v>87.289787178797283</v>
      </c>
      <c r="J924" s="53">
        <f t="shared" si="88"/>
        <v>1.5606350807434179E-3</v>
      </c>
      <c r="K924" s="53">
        <f t="shared" si="89"/>
        <v>6.0769807014892218E-3</v>
      </c>
      <c r="L924" s="53">
        <f t="shared" si="90"/>
        <v>5.8821092561128236E-3</v>
      </c>
      <c r="N924" s="19"/>
      <c r="O924" s="18"/>
    </row>
    <row r="925" spans="1:15" x14ac:dyDescent="0.25">
      <c r="A925" s="49">
        <v>42054</v>
      </c>
      <c r="B925" s="45">
        <v>6.7000000000000002E-3</v>
      </c>
      <c r="C925" s="45">
        <v>2.1099999999999997E-2</v>
      </c>
      <c r="D925" s="45">
        <v>4.6399999999999997E-2</v>
      </c>
      <c r="E925" s="1"/>
      <c r="F925" s="83">
        <f t="shared" si="87"/>
        <v>104.62123245947407</v>
      </c>
      <c r="G925" s="83">
        <f t="shared" si="91"/>
        <v>107.98597543884721</v>
      </c>
      <c r="H925" s="83">
        <f t="shared" si="92"/>
        <v>86.996822111572726</v>
      </c>
      <c r="J925" s="53">
        <f t="shared" si="88"/>
        <v>-9.7547342146168199E-4</v>
      </c>
      <c r="K925" s="53">
        <f t="shared" si="89"/>
        <v>-3.4732061744553572E-3</v>
      </c>
      <c r="L925" s="53">
        <f t="shared" si="90"/>
        <v>-3.3618801162915058E-3</v>
      </c>
      <c r="N925" s="19"/>
      <c r="O925" s="18"/>
    </row>
    <row r="926" spans="1:15" x14ac:dyDescent="0.25">
      <c r="A926" s="49">
        <v>42055</v>
      </c>
      <c r="B926" s="45">
        <v>6.7000000000000002E-3</v>
      </c>
      <c r="C926" s="45">
        <v>2.1299999999999999E-2</v>
      </c>
      <c r="D926" s="45">
        <v>4.6300000000000001E-2</v>
      </c>
      <c r="E926" s="1"/>
      <c r="F926" s="83">
        <f t="shared" si="87"/>
        <v>104.62123245947407</v>
      </c>
      <c r="G926" s="83">
        <f t="shared" si="91"/>
        <v>107.79867900729801</v>
      </c>
      <c r="H926" s="83">
        <f t="shared" si="92"/>
        <v>87.069956382711453</v>
      </c>
      <c r="J926" s="53">
        <f t="shared" si="88"/>
        <v>0</v>
      </c>
      <c r="K926" s="53">
        <f t="shared" si="89"/>
        <v>-1.7359573512351668E-3</v>
      </c>
      <c r="L926" s="53">
        <f t="shared" si="90"/>
        <v>8.403013610608957E-4</v>
      </c>
      <c r="N926" s="19"/>
      <c r="O926" s="18"/>
    </row>
    <row r="927" spans="1:15" x14ac:dyDescent="0.25">
      <c r="A927" s="49">
        <v>42058</v>
      </c>
      <c r="B927" s="45">
        <v>6.4000000000000003E-3</v>
      </c>
      <c r="C927" s="45">
        <v>2.06E-2</v>
      </c>
      <c r="D927" s="45">
        <v>4.5400000000000003E-2</v>
      </c>
      <c r="E927" s="1"/>
      <c r="F927" s="83">
        <f t="shared" si="87"/>
        <v>104.68248031757754</v>
      </c>
      <c r="G927" s="83">
        <f t="shared" si="91"/>
        <v>108.45584572495652</v>
      </c>
      <c r="H927" s="83">
        <f t="shared" si="92"/>
        <v>87.731381433875299</v>
      </c>
      <c r="J927" s="53">
        <f t="shared" si="88"/>
        <v>5.8525344858002034E-4</v>
      </c>
      <c r="K927" s="53">
        <f t="shared" si="89"/>
        <v>6.0777340163048711E-3</v>
      </c>
      <c r="L927" s="53">
        <f t="shared" si="90"/>
        <v>7.5677705461197047E-3</v>
      </c>
      <c r="N927" s="19"/>
      <c r="O927" s="18"/>
    </row>
    <row r="928" spans="1:15" x14ac:dyDescent="0.25">
      <c r="A928" s="49">
        <v>42059</v>
      </c>
      <c r="B928" s="45">
        <v>6.0000000000000001E-3</v>
      </c>
      <c r="C928" s="45">
        <v>1.9900000000000001E-2</v>
      </c>
      <c r="D928" s="45">
        <v>4.4800000000000006E-2</v>
      </c>
      <c r="E928" s="1"/>
      <c r="F928" s="83">
        <f t="shared" ref="F928:F991" si="93">SUM(($D$4/B928)*(1-(1+(B928/2))^(-2*F$30)), 1/((1+B928/2)^(2*F$30)))*100</f>
        <v>104.7642148714186</v>
      </c>
      <c r="G928" s="83">
        <f t="shared" si="91"/>
        <v>109.11759368509833</v>
      </c>
      <c r="H928" s="83">
        <f t="shared" si="92"/>
        <v>88.175566114475856</v>
      </c>
      <c r="J928" s="53">
        <f t="shared" si="88"/>
        <v>7.8048076066655292E-4</v>
      </c>
      <c r="K928" s="53">
        <f t="shared" si="89"/>
        <v>6.0830035365171484E-3</v>
      </c>
      <c r="L928" s="53">
        <f t="shared" si="90"/>
        <v>5.0502340113716387E-3</v>
      </c>
      <c r="N928" s="19"/>
      <c r="O928" s="18"/>
    </row>
    <row r="929" spans="1:15" x14ac:dyDescent="0.25">
      <c r="A929" s="49">
        <v>42060</v>
      </c>
      <c r="B929" s="45">
        <v>6.0999999999999995E-3</v>
      </c>
      <c r="C929" s="45">
        <v>1.9599999999999999E-2</v>
      </c>
      <c r="D929" s="45">
        <v>4.4500000000000005E-2</v>
      </c>
      <c r="E929" s="1"/>
      <c r="F929" s="83">
        <f t="shared" si="93"/>
        <v>104.74377364882967</v>
      </c>
      <c r="G929" s="83">
        <f t="shared" si="91"/>
        <v>109.40261085076091</v>
      </c>
      <c r="H929" s="83">
        <f t="shared" si="92"/>
        <v>88.398634967830816</v>
      </c>
      <c r="J929" s="53">
        <f t="shared" si="88"/>
        <v>-1.9513549624691859E-4</v>
      </c>
      <c r="K929" s="53">
        <f t="shared" si="89"/>
        <v>2.6086130378026318E-3</v>
      </c>
      <c r="L929" s="53">
        <f t="shared" si="90"/>
        <v>2.5266315311955607E-3</v>
      </c>
      <c r="N929" s="19"/>
      <c r="O929" s="18"/>
    </row>
    <row r="930" spans="1:15" x14ac:dyDescent="0.25">
      <c r="A930" s="49">
        <v>42061</v>
      </c>
      <c r="B930" s="45">
        <v>6.6E-3</v>
      </c>
      <c r="C930" s="45">
        <v>2.0299999999999999E-2</v>
      </c>
      <c r="D930" s="45">
        <v>4.4699999999999997E-2</v>
      </c>
      <c r="E930" s="1"/>
      <c r="F930" s="83">
        <f t="shared" si="93"/>
        <v>104.64164336211184</v>
      </c>
      <c r="G930" s="83">
        <f t="shared" si="91"/>
        <v>108.73888903471884</v>
      </c>
      <c r="H930" s="83">
        <f t="shared" si="92"/>
        <v>88.249849887574754</v>
      </c>
      <c r="J930" s="53">
        <f t="shared" si="88"/>
        <v>-9.7552443025997236E-4</v>
      </c>
      <c r="K930" s="53">
        <f t="shared" si="89"/>
        <v>-6.0852599303263342E-3</v>
      </c>
      <c r="L930" s="53">
        <f t="shared" si="90"/>
        <v>-1.6845331626954426E-3</v>
      </c>
      <c r="N930" s="19"/>
      <c r="O930" s="18"/>
    </row>
    <row r="931" spans="1:15" x14ac:dyDescent="0.25">
      <c r="A931" s="49">
        <v>42062</v>
      </c>
      <c r="B931" s="45">
        <v>6.3E-3</v>
      </c>
      <c r="C931" s="45">
        <v>0.02</v>
      </c>
      <c r="D931" s="45">
        <v>4.4600000000000001E-2</v>
      </c>
      <c r="E931" s="1"/>
      <c r="F931" s="83">
        <f t="shared" si="93"/>
        <v>104.70290637341546</v>
      </c>
      <c r="G931" s="83">
        <f t="shared" si="91"/>
        <v>109.02277648313523</v>
      </c>
      <c r="H931" s="83">
        <f t="shared" si="92"/>
        <v>88.324206146677199</v>
      </c>
      <c r="J931" s="53">
        <f t="shared" si="88"/>
        <v>5.8528405090897543E-4</v>
      </c>
      <c r="K931" s="53">
        <f t="shared" si="89"/>
        <v>2.6073240078025588E-3</v>
      </c>
      <c r="L931" s="53">
        <f t="shared" si="90"/>
        <v>8.4221051685200502E-4</v>
      </c>
      <c r="N931" s="19"/>
      <c r="O931" s="18"/>
    </row>
    <row r="932" spans="1:15" x14ac:dyDescent="0.25">
      <c r="A932" s="49">
        <v>42065</v>
      </c>
      <c r="B932" s="45">
        <v>6.6E-3</v>
      </c>
      <c r="C932" s="45">
        <v>2.0799999999999999E-2</v>
      </c>
      <c r="D932" s="45">
        <v>4.5599999999999995E-2</v>
      </c>
      <c r="E932" s="1"/>
      <c r="F932" s="83">
        <f t="shared" si="93"/>
        <v>104.64164336211184</v>
      </c>
      <c r="G932" s="83">
        <f t="shared" si="91"/>
        <v>108.26761782261174</v>
      </c>
      <c r="H932" s="83">
        <f t="shared" si="92"/>
        <v>87.583896327814131</v>
      </c>
      <c r="J932" s="53">
        <f t="shared" si="88"/>
        <v>-5.8528405090902509E-4</v>
      </c>
      <c r="K932" s="53">
        <f t="shared" si="89"/>
        <v>-6.9507140730211275E-3</v>
      </c>
      <c r="L932" s="53">
        <f t="shared" si="90"/>
        <v>-8.4170561692294369E-3</v>
      </c>
      <c r="N932" s="19"/>
      <c r="O932" s="18"/>
    </row>
    <row r="933" spans="1:15" x14ac:dyDescent="0.25">
      <c r="A933" s="49">
        <v>42066</v>
      </c>
      <c r="B933" s="45">
        <v>6.8000000000000005E-3</v>
      </c>
      <c r="C933" s="45">
        <v>2.12E-2</v>
      </c>
      <c r="D933" s="45">
        <v>4.58E-2</v>
      </c>
      <c r="E933" s="1"/>
      <c r="F933" s="83">
        <f t="shared" si="93"/>
        <v>104.60082660489442</v>
      </c>
      <c r="G933" s="83">
        <f t="shared" si="91"/>
        <v>107.89228077322961</v>
      </c>
      <c r="H933" s="83">
        <f t="shared" si="92"/>
        <v>87.436698443237887</v>
      </c>
      <c r="J933" s="53">
        <f t="shared" si="88"/>
        <v>-3.9013836666681946E-4</v>
      </c>
      <c r="K933" s="53">
        <f t="shared" si="89"/>
        <v>-3.4727757464665062E-3</v>
      </c>
      <c r="L933" s="53">
        <f t="shared" si="90"/>
        <v>-1.6820639819543331E-3</v>
      </c>
      <c r="N933" s="19"/>
      <c r="O933" s="18"/>
    </row>
    <row r="934" spans="1:15" x14ac:dyDescent="0.25">
      <c r="A934" s="49">
        <v>42067</v>
      </c>
      <c r="B934" s="45">
        <v>6.6E-3</v>
      </c>
      <c r="C934" s="45">
        <v>2.12E-2</v>
      </c>
      <c r="D934" s="45">
        <v>4.58E-2</v>
      </c>
      <c r="E934" s="1"/>
      <c r="F934" s="83">
        <f t="shared" si="93"/>
        <v>104.64164336211184</v>
      </c>
      <c r="G934" s="83">
        <f t="shared" si="91"/>
        <v>107.89228077322961</v>
      </c>
      <c r="H934" s="83">
        <f t="shared" si="92"/>
        <v>87.436698443237887</v>
      </c>
      <c r="J934" s="53">
        <f t="shared" si="88"/>
        <v>3.9013836666687839E-4</v>
      </c>
      <c r="K934" s="53">
        <f t="shared" si="89"/>
        <v>0</v>
      </c>
      <c r="L934" s="53">
        <f t="shared" si="90"/>
        <v>0</v>
      </c>
      <c r="N934" s="19"/>
      <c r="O934" s="18"/>
    </row>
    <row r="935" spans="1:15" x14ac:dyDescent="0.25">
      <c r="A935" s="49">
        <v>42068</v>
      </c>
      <c r="B935" s="45">
        <v>6.5000000000000006E-3</v>
      </c>
      <c r="C935" s="45">
        <v>2.1099999999999997E-2</v>
      </c>
      <c r="D935" s="45">
        <v>4.58E-2</v>
      </c>
      <c r="E935" s="1"/>
      <c r="F935" s="83">
        <f t="shared" si="93"/>
        <v>104.66205931431128</v>
      </c>
      <c r="G935" s="83">
        <f t="shared" si="91"/>
        <v>107.98597543884721</v>
      </c>
      <c r="H935" s="83">
        <f t="shared" si="92"/>
        <v>87.436698443237887</v>
      </c>
      <c r="J935" s="53">
        <f t="shared" ref="J935:J998" si="94">LN(F935/F934)</f>
        <v>1.9508448253073365E-4</v>
      </c>
      <c r="K935" s="53">
        <f t="shared" ref="K935:K998" si="95">LN(G935/G934)</f>
        <v>8.6803250262156007E-4</v>
      </c>
      <c r="L935" s="53">
        <f t="shared" ref="L935:L998" si="96">LN(H935/H934)</f>
        <v>0</v>
      </c>
      <c r="N935" s="19"/>
      <c r="O935" s="18"/>
    </row>
    <row r="936" spans="1:15" x14ac:dyDescent="0.25">
      <c r="A936" s="49">
        <v>42069</v>
      </c>
      <c r="B936" s="45">
        <v>7.3000000000000001E-3</v>
      </c>
      <c r="C936" s="45">
        <v>2.2400000000000003E-2</v>
      </c>
      <c r="D936" s="45">
        <v>4.6900000000000004E-2</v>
      </c>
      <c r="E936" s="1"/>
      <c r="F936" s="83">
        <f t="shared" si="93"/>
        <v>104.49887300025718</v>
      </c>
      <c r="G936" s="83">
        <f t="shared" si="91"/>
        <v>106.77516280822394</v>
      </c>
      <c r="H936" s="83">
        <f t="shared" si="92"/>
        <v>86.632217356069702</v>
      </c>
      <c r="J936" s="53">
        <f t="shared" si="94"/>
        <v>-1.5603903210703333E-3</v>
      </c>
      <c r="K936" s="53">
        <f t="shared" si="95"/>
        <v>-1.1276020139488223E-2</v>
      </c>
      <c r="L936" s="53">
        <f t="shared" si="96"/>
        <v>-9.2433139058088563E-3</v>
      </c>
      <c r="N936" s="19"/>
      <c r="O936" s="18"/>
    </row>
    <row r="937" spans="1:15" x14ac:dyDescent="0.25">
      <c r="A937" s="49">
        <v>42072</v>
      </c>
      <c r="B937" s="45">
        <v>6.9999999999999993E-3</v>
      </c>
      <c r="C937" s="45">
        <v>2.2000000000000002E-2</v>
      </c>
      <c r="D937" s="45">
        <v>4.6600000000000003E-2</v>
      </c>
      <c r="E937" s="1"/>
      <c r="F937" s="83">
        <f t="shared" si="93"/>
        <v>104.56003003389482</v>
      </c>
      <c r="G937" s="83">
        <f t="shared" si="91"/>
        <v>107.14605955897454</v>
      </c>
      <c r="H937" s="83">
        <f t="shared" si="92"/>
        <v>86.850767112727794</v>
      </c>
      <c r="J937" s="53">
        <f t="shared" si="94"/>
        <v>5.8506989651792068E-4</v>
      </c>
      <c r="K937" s="53">
        <f t="shared" si="95"/>
        <v>3.4676047406008233E-3</v>
      </c>
      <c r="L937" s="53">
        <f t="shared" si="96"/>
        <v>2.5195539832667353E-3</v>
      </c>
      <c r="N937" s="19"/>
      <c r="O937" s="18"/>
    </row>
    <row r="938" spans="1:15" x14ac:dyDescent="0.25">
      <c r="A938" s="49">
        <v>42073</v>
      </c>
      <c r="B938" s="45">
        <v>6.9999999999999993E-3</v>
      </c>
      <c r="C938" s="45">
        <v>2.1400000000000002E-2</v>
      </c>
      <c r="D938" s="45">
        <v>4.5899999999999996E-2</v>
      </c>
      <c r="E938" s="1"/>
      <c r="F938" s="83">
        <f t="shared" si="93"/>
        <v>104.56003003389482</v>
      </c>
      <c r="G938" s="83">
        <f t="shared" si="91"/>
        <v>107.70517004233852</v>
      </c>
      <c r="H938" s="83">
        <f t="shared" si="92"/>
        <v>87.363207021032906</v>
      </c>
      <c r="J938" s="53">
        <f t="shared" si="94"/>
        <v>0</v>
      </c>
      <c r="K938" s="53">
        <f t="shared" si="95"/>
        <v>5.2046408718534991E-3</v>
      </c>
      <c r="L938" s="53">
        <f t="shared" si="96"/>
        <v>5.8828964639497444E-3</v>
      </c>
      <c r="N938" s="19"/>
      <c r="O938" s="18"/>
    </row>
    <row r="939" spans="1:15" x14ac:dyDescent="0.25">
      <c r="A939" s="49">
        <v>42074</v>
      </c>
      <c r="B939" s="45">
        <v>6.9999999999999993E-3</v>
      </c>
      <c r="C939" s="45">
        <v>2.1099999999999997E-2</v>
      </c>
      <c r="D939" s="45">
        <v>4.5599999999999995E-2</v>
      </c>
      <c r="E939" s="1"/>
      <c r="F939" s="83">
        <f t="shared" si="93"/>
        <v>104.56003003389482</v>
      </c>
      <c r="G939" s="83">
        <f t="shared" si="91"/>
        <v>107.98597543884721</v>
      </c>
      <c r="H939" s="83">
        <f t="shared" si="92"/>
        <v>87.583896327814131</v>
      </c>
      <c r="J939" s="53">
        <f t="shared" si="94"/>
        <v>0</v>
      </c>
      <c r="K939" s="53">
        <f t="shared" si="95"/>
        <v>2.6037745270339236E-3</v>
      </c>
      <c r="L939" s="53">
        <f t="shared" si="96"/>
        <v>2.5229274405468888E-3</v>
      </c>
      <c r="N939" s="19"/>
      <c r="O939" s="18"/>
    </row>
    <row r="940" spans="1:15" x14ac:dyDescent="0.25">
      <c r="A940" s="49">
        <v>42075</v>
      </c>
      <c r="B940" s="45">
        <v>6.7000000000000002E-3</v>
      </c>
      <c r="C940" s="45">
        <v>2.1000000000000001E-2</v>
      </c>
      <c r="D940" s="45">
        <v>4.5599999999999995E-2</v>
      </c>
      <c r="E940" s="1"/>
      <c r="F940" s="83">
        <f t="shared" si="93"/>
        <v>104.62123245947407</v>
      </c>
      <c r="G940" s="83">
        <f t="shared" si="91"/>
        <v>108.07976310297467</v>
      </c>
      <c r="H940" s="83">
        <f t="shared" si="92"/>
        <v>87.583896327814131</v>
      </c>
      <c r="J940" s="53">
        <f t="shared" si="94"/>
        <v>5.8516165928168356E-4</v>
      </c>
      <c r="K940" s="53">
        <f t="shared" si="95"/>
        <v>8.6814013781921968E-4</v>
      </c>
      <c r="L940" s="53">
        <f t="shared" si="96"/>
        <v>0</v>
      </c>
      <c r="N940" s="19"/>
      <c r="O940" s="18"/>
    </row>
    <row r="941" spans="1:15" x14ac:dyDescent="0.25">
      <c r="A941" s="49">
        <v>42076</v>
      </c>
      <c r="B941" s="45">
        <v>6.8000000000000005E-3</v>
      </c>
      <c r="C941" s="45">
        <v>2.1299999999999999E-2</v>
      </c>
      <c r="D941" s="45">
        <v>4.5999999999999999E-2</v>
      </c>
      <c r="E941" s="1"/>
      <c r="F941" s="83">
        <f t="shared" si="93"/>
        <v>104.60082660489442</v>
      </c>
      <c r="G941" s="83">
        <f t="shared" si="91"/>
        <v>107.79867900729801</v>
      </c>
      <c r="H941" s="83">
        <f t="shared" si="92"/>
        <v>87.289787178797283</v>
      </c>
      <c r="J941" s="53">
        <f t="shared" si="94"/>
        <v>-1.9506408392699217E-4</v>
      </c>
      <c r="K941" s="53">
        <f t="shared" si="95"/>
        <v>-2.6040974890543709E-3</v>
      </c>
      <c r="L941" s="53">
        <f t="shared" si="96"/>
        <v>-3.3636785183832215E-3</v>
      </c>
      <c r="N941" s="19"/>
      <c r="O941" s="18"/>
    </row>
    <row r="942" spans="1:15" x14ac:dyDescent="0.25">
      <c r="A942" s="49">
        <v>42079</v>
      </c>
      <c r="B942" s="45">
        <v>6.6E-3</v>
      </c>
      <c r="C942" s="45">
        <v>2.1000000000000001E-2</v>
      </c>
      <c r="D942" s="45">
        <v>4.58E-2</v>
      </c>
      <c r="E942" s="1"/>
      <c r="F942" s="83">
        <f t="shared" si="93"/>
        <v>104.64164336211184</v>
      </c>
      <c r="G942" s="83">
        <f t="shared" si="91"/>
        <v>108.07976310297467</v>
      </c>
      <c r="H942" s="83">
        <f t="shared" si="92"/>
        <v>87.436698443237887</v>
      </c>
      <c r="J942" s="53">
        <f t="shared" si="94"/>
        <v>3.9013836666687839E-4</v>
      </c>
      <c r="K942" s="53">
        <f t="shared" si="95"/>
        <v>2.6040974890542729E-3</v>
      </c>
      <c r="L942" s="53">
        <f t="shared" si="96"/>
        <v>1.6816145364289318E-3</v>
      </c>
      <c r="N942" s="19"/>
      <c r="O942" s="18"/>
    </row>
    <row r="943" spans="1:15" x14ac:dyDescent="0.25">
      <c r="A943" s="49">
        <v>42080</v>
      </c>
      <c r="B943" s="45">
        <v>6.9999999999999993E-3</v>
      </c>
      <c r="C943" s="45">
        <v>2.06E-2</v>
      </c>
      <c r="D943" s="45">
        <v>4.5499999999999999E-2</v>
      </c>
      <c r="E943" s="1"/>
      <c r="F943" s="83">
        <f t="shared" si="93"/>
        <v>104.56003003389482</v>
      </c>
      <c r="G943" s="83">
        <f t="shared" ref="G943:G1006" si="97">SUM(($D$4/C943)*(1-(1+(C943/2))^(-2*G$30)), 1/((1+C943/2)^(2*G$30)))*100</f>
        <v>108.45584572495652</v>
      </c>
      <c r="H943" s="83">
        <f t="shared" ref="H943:H1006" si="98">SUM(($D$4/D943)*(1-(1+(D943/2))^(-2*H$30)), 1/((1+D943/2)^(2*H$30)))*100</f>
        <v>87.657602940522679</v>
      </c>
      <c r="J943" s="53">
        <f t="shared" si="94"/>
        <v>-7.8023594202157793E-4</v>
      </c>
      <c r="K943" s="53">
        <f t="shared" si="95"/>
        <v>3.4736365272507092E-3</v>
      </c>
      <c r="L943" s="53">
        <f t="shared" si="96"/>
        <v>2.5232644665726923E-3</v>
      </c>
      <c r="N943" s="19"/>
      <c r="O943" s="18"/>
    </row>
    <row r="944" spans="1:15" x14ac:dyDescent="0.25">
      <c r="A944" s="49">
        <v>42081</v>
      </c>
      <c r="B944" s="45">
        <v>5.6999999999999993E-3</v>
      </c>
      <c r="C944" s="45">
        <v>1.9299999999999998E-2</v>
      </c>
      <c r="D944" s="45">
        <v>4.4800000000000006E-2</v>
      </c>
      <c r="E944" s="1"/>
      <c r="F944" s="83">
        <f t="shared" si="93"/>
        <v>104.82556889680326</v>
      </c>
      <c r="G944" s="83">
        <f t="shared" si="97"/>
        <v>109.6884784654454</v>
      </c>
      <c r="H944" s="83">
        <f t="shared" si="98"/>
        <v>88.175566114475856</v>
      </c>
      <c r="J944" s="53">
        <f t="shared" si="94"/>
        <v>2.536363595381464E-3</v>
      </c>
      <c r="K944" s="53">
        <f t="shared" si="95"/>
        <v>1.1301195793668679E-2</v>
      </c>
      <c r="L944" s="53">
        <f t="shared" si="96"/>
        <v>5.8915467992588563E-3</v>
      </c>
      <c r="N944" s="19"/>
      <c r="O944" s="18"/>
    </row>
    <row r="945" spans="1:15" x14ac:dyDescent="0.25">
      <c r="A945" s="49">
        <v>42082</v>
      </c>
      <c r="B945" s="45">
        <v>6.3E-3</v>
      </c>
      <c r="C945" s="45">
        <v>1.9799999999999998E-2</v>
      </c>
      <c r="D945" s="45">
        <v>4.4800000000000006E-2</v>
      </c>
      <c r="E945" s="1"/>
      <c r="F945" s="83">
        <f t="shared" si="93"/>
        <v>104.70290637341546</v>
      </c>
      <c r="G945" s="83">
        <f t="shared" si="97"/>
        <v>109.21250508015383</v>
      </c>
      <c r="H945" s="83">
        <f t="shared" si="98"/>
        <v>88.175566114475856</v>
      </c>
      <c r="J945" s="53">
        <f t="shared" si="94"/>
        <v>-1.1708436024508882E-3</v>
      </c>
      <c r="K945" s="53">
        <f t="shared" si="95"/>
        <v>-4.3487619626483096E-3</v>
      </c>
      <c r="L945" s="53">
        <f t="shared" si="96"/>
        <v>0</v>
      </c>
      <c r="N945" s="19"/>
      <c r="O945" s="18"/>
    </row>
    <row r="946" spans="1:15" x14ac:dyDescent="0.25">
      <c r="A946" s="49">
        <v>42083</v>
      </c>
      <c r="B946" s="45">
        <v>6.0000000000000001E-3</v>
      </c>
      <c r="C946" s="45">
        <v>1.9299999999999998E-2</v>
      </c>
      <c r="D946" s="45">
        <v>4.4400000000000002E-2</v>
      </c>
      <c r="E946" s="1"/>
      <c r="F946" s="83">
        <f t="shared" si="93"/>
        <v>104.7642148714186</v>
      </c>
      <c r="G946" s="83">
        <f t="shared" si="97"/>
        <v>109.6884784654454</v>
      </c>
      <c r="H946" s="83">
        <f t="shared" si="98"/>
        <v>88.473136427167816</v>
      </c>
      <c r="J946" s="53">
        <f t="shared" si="94"/>
        <v>5.8537587559790219E-4</v>
      </c>
      <c r="K946" s="53">
        <f t="shared" si="95"/>
        <v>4.3487619626481839E-3</v>
      </c>
      <c r="L946" s="53">
        <f t="shared" si="96"/>
        <v>3.3690662866741571E-3</v>
      </c>
      <c r="N946" s="19"/>
      <c r="O946" s="18"/>
    </row>
    <row r="947" spans="1:15" x14ac:dyDescent="0.25">
      <c r="A947" s="49">
        <v>42086</v>
      </c>
      <c r="B947" s="45">
        <v>6.0000000000000001E-3</v>
      </c>
      <c r="C947" s="45">
        <v>1.9199999999999998E-2</v>
      </c>
      <c r="D947" s="45">
        <v>4.4600000000000001E-2</v>
      </c>
      <c r="E947" s="1"/>
      <c r="F947" s="83">
        <f t="shared" si="93"/>
        <v>104.7642148714186</v>
      </c>
      <c r="G947" s="83">
        <f t="shared" si="97"/>
        <v>109.78395712881301</v>
      </c>
      <c r="H947" s="83">
        <f t="shared" si="98"/>
        <v>88.324206146677199</v>
      </c>
      <c r="J947" s="53">
        <f t="shared" si="94"/>
        <v>0</v>
      </c>
      <c r="K947" s="53">
        <f t="shared" si="95"/>
        <v>8.7007435929186262E-4</v>
      </c>
      <c r="L947" s="53">
        <f t="shared" si="96"/>
        <v>-1.6847574013221147E-3</v>
      </c>
      <c r="N947" s="19"/>
      <c r="O947" s="18"/>
    </row>
    <row r="948" spans="1:15" x14ac:dyDescent="0.25">
      <c r="A948" s="49">
        <v>42087</v>
      </c>
      <c r="B948" s="45">
        <v>5.7999999999999996E-3</v>
      </c>
      <c r="C948" s="45">
        <v>1.8799999999999997E-2</v>
      </c>
      <c r="D948" s="45">
        <v>4.41E-2</v>
      </c>
      <c r="E948" s="1"/>
      <c r="F948" s="83">
        <f t="shared" si="93"/>
        <v>104.80511249389745</v>
      </c>
      <c r="G948" s="83">
        <f t="shared" si="97"/>
        <v>110.16682176752887</v>
      </c>
      <c r="H948" s="83">
        <f t="shared" si="98"/>
        <v>88.697077396865524</v>
      </c>
      <c r="J948" s="53">
        <f t="shared" si="94"/>
        <v>3.9030161056662549E-4</v>
      </c>
      <c r="K948" s="53">
        <f t="shared" si="95"/>
        <v>3.4813700349522964E-3</v>
      </c>
      <c r="L948" s="53">
        <f t="shared" si="96"/>
        <v>4.2127341320058187E-3</v>
      </c>
      <c r="N948" s="19"/>
      <c r="O948" s="18"/>
    </row>
    <row r="949" spans="1:15" x14ac:dyDescent="0.25">
      <c r="A949" s="49">
        <v>42088</v>
      </c>
      <c r="B949" s="45">
        <v>5.8999999999999999E-3</v>
      </c>
      <c r="C949" s="45">
        <v>1.9299999999999998E-2</v>
      </c>
      <c r="D949" s="45">
        <v>4.4600000000000001E-2</v>
      </c>
      <c r="E949" s="1"/>
      <c r="F949" s="83">
        <f t="shared" si="93"/>
        <v>104.78466115260552</v>
      </c>
      <c r="G949" s="83">
        <f t="shared" si="97"/>
        <v>109.6884784654454</v>
      </c>
      <c r="H949" s="83">
        <f t="shared" si="98"/>
        <v>88.324206146677199</v>
      </c>
      <c r="J949" s="53">
        <f t="shared" si="94"/>
        <v>-1.9515590862111625E-4</v>
      </c>
      <c r="K949" s="53">
        <f t="shared" si="95"/>
        <v>-4.3514443942441689E-3</v>
      </c>
      <c r="L949" s="53">
        <f t="shared" si="96"/>
        <v>-4.2127341320056929E-3</v>
      </c>
      <c r="N949" s="19"/>
      <c r="O949" s="18"/>
    </row>
    <row r="950" spans="1:15" x14ac:dyDescent="0.25">
      <c r="A950" s="49">
        <v>42089</v>
      </c>
      <c r="B950" s="45">
        <v>6.0999999999999995E-3</v>
      </c>
      <c r="C950" s="45">
        <v>2.0099999999999996E-2</v>
      </c>
      <c r="D950" s="45">
        <v>4.5599999999999995E-2</v>
      </c>
      <c r="E950" s="1"/>
      <c r="F950" s="83">
        <f t="shared" si="93"/>
        <v>104.74377364882967</v>
      </c>
      <c r="G950" s="83">
        <f t="shared" si="97"/>
        <v>108.92805337409996</v>
      </c>
      <c r="H950" s="83">
        <f t="shared" si="98"/>
        <v>87.583896327814131</v>
      </c>
      <c r="J950" s="53">
        <f t="shared" si="94"/>
        <v>-3.9028119819249743E-4</v>
      </c>
      <c r="K950" s="53">
        <f t="shared" si="95"/>
        <v>-6.9567305980487507E-3</v>
      </c>
      <c r="L950" s="53">
        <f t="shared" si="96"/>
        <v>-8.4170561692294369E-3</v>
      </c>
      <c r="N950" s="19"/>
      <c r="O950" s="18"/>
    </row>
    <row r="951" spans="1:15" x14ac:dyDescent="0.25">
      <c r="A951" s="49">
        <v>42090</v>
      </c>
      <c r="B951" s="45">
        <v>5.7999999999999996E-3</v>
      </c>
      <c r="C951" s="45">
        <v>1.95E-2</v>
      </c>
      <c r="D951" s="45">
        <v>4.4800000000000006E-2</v>
      </c>
      <c r="E951" s="1"/>
      <c r="F951" s="83">
        <f t="shared" si="93"/>
        <v>104.80511249389745</v>
      </c>
      <c r="G951" s="83">
        <f t="shared" si="97"/>
        <v>109.49780542720404</v>
      </c>
      <c r="H951" s="83">
        <f t="shared" si="98"/>
        <v>88.175566114475856</v>
      </c>
      <c r="J951" s="53">
        <f t="shared" si="94"/>
        <v>5.8543710681367321E-4</v>
      </c>
      <c r="K951" s="53">
        <f t="shared" si="95"/>
        <v>5.2169037899809775E-3</v>
      </c>
      <c r="L951" s="53">
        <f t="shared" si="96"/>
        <v>6.7327472838773963E-3</v>
      </c>
      <c r="N951" s="19"/>
      <c r="O951" s="18"/>
    </row>
    <row r="952" spans="1:15" x14ac:dyDescent="0.25">
      <c r="A952" s="49">
        <v>42093</v>
      </c>
      <c r="B952" s="45">
        <v>5.7999999999999996E-3</v>
      </c>
      <c r="C952" s="45">
        <v>1.9599999999999999E-2</v>
      </c>
      <c r="D952" s="45">
        <v>4.5100000000000001E-2</v>
      </c>
      <c r="E952" s="1"/>
      <c r="F952" s="83">
        <f t="shared" si="93"/>
        <v>104.80511249389745</v>
      </c>
      <c r="G952" s="83">
        <f t="shared" si="97"/>
        <v>109.40261085076091</v>
      </c>
      <c r="H952" s="83">
        <f t="shared" si="98"/>
        <v>87.953148951984232</v>
      </c>
      <c r="J952" s="53">
        <f t="shared" si="94"/>
        <v>0</v>
      </c>
      <c r="K952" s="53">
        <f t="shared" si="95"/>
        <v>-8.697524112812287E-4</v>
      </c>
      <c r="L952" s="53">
        <f t="shared" si="96"/>
        <v>-2.5256220217879989E-3</v>
      </c>
      <c r="N952" s="19"/>
      <c r="O952" s="18"/>
    </row>
    <row r="953" spans="1:15" x14ac:dyDescent="0.25">
      <c r="A953" s="49">
        <v>42094</v>
      </c>
      <c r="B953" s="45">
        <v>5.6000000000000008E-3</v>
      </c>
      <c r="C953" s="45">
        <v>1.9400000000000001E-2</v>
      </c>
      <c r="D953" s="45">
        <v>4.4900000000000002E-2</v>
      </c>
      <c r="E953" s="1"/>
      <c r="F953" s="83">
        <f t="shared" si="93"/>
        <v>104.84603036283131</v>
      </c>
      <c r="G953" s="83">
        <f t="shared" si="97"/>
        <v>109.59309459852291</v>
      </c>
      <c r="H953" s="83">
        <f t="shared" si="98"/>
        <v>88.101354751416693</v>
      </c>
      <c r="J953" s="53">
        <f t="shared" si="94"/>
        <v>3.903424412178548E-4</v>
      </c>
      <c r="K953" s="53">
        <f t="shared" si="95"/>
        <v>1.7396121573144889E-3</v>
      </c>
      <c r="L953" s="53">
        <f t="shared" si="96"/>
        <v>1.6836358209976307E-3</v>
      </c>
      <c r="N953" s="19"/>
      <c r="O953" s="18"/>
    </row>
    <row r="954" spans="1:15" x14ac:dyDescent="0.25">
      <c r="A954" s="49">
        <v>42095</v>
      </c>
      <c r="B954" s="45">
        <v>5.5000000000000005E-3</v>
      </c>
      <c r="C954" s="45">
        <v>1.8700000000000001E-2</v>
      </c>
      <c r="D954" s="45">
        <v>4.4199999999999996E-2</v>
      </c>
      <c r="E954" s="1"/>
      <c r="F954" s="83">
        <f t="shared" si="93"/>
        <v>104.86649689349123</v>
      </c>
      <c r="G954" s="83">
        <f t="shared" si="97"/>
        <v>110.26277592971201</v>
      </c>
      <c r="H954" s="83">
        <f t="shared" si="98"/>
        <v>88.622357565341915</v>
      </c>
      <c r="J954" s="53">
        <f t="shared" si="94"/>
        <v>1.9518653456393031E-4</v>
      </c>
      <c r="K954" s="53">
        <f t="shared" si="95"/>
        <v>6.0920220207975459E-3</v>
      </c>
      <c r="L954" s="53">
        <f t="shared" si="96"/>
        <v>5.8962582499000058E-3</v>
      </c>
      <c r="N954" s="19"/>
      <c r="O954" s="18"/>
    </row>
    <row r="955" spans="1:15" x14ac:dyDescent="0.25">
      <c r="A955" s="49">
        <v>42096</v>
      </c>
      <c r="B955" s="45">
        <v>5.5000000000000005E-3</v>
      </c>
      <c r="C955" s="45">
        <v>1.9199999999999998E-2</v>
      </c>
      <c r="D955" s="45">
        <v>4.4699999999999997E-2</v>
      </c>
      <c r="E955" s="1"/>
      <c r="F955" s="83">
        <f t="shared" si="93"/>
        <v>104.86649689349123</v>
      </c>
      <c r="G955" s="83">
        <f t="shared" si="97"/>
        <v>109.78395712881301</v>
      </c>
      <c r="H955" s="83">
        <f t="shared" si="98"/>
        <v>88.249849887574754</v>
      </c>
      <c r="J955" s="53">
        <f t="shared" si="94"/>
        <v>0</v>
      </c>
      <c r="K955" s="53">
        <f t="shared" si="95"/>
        <v>-4.3519805994711568E-3</v>
      </c>
      <c r="L955" s="53">
        <f t="shared" si="96"/>
        <v>-4.2121736806094261E-3</v>
      </c>
      <c r="N955" s="19"/>
      <c r="O955" s="18"/>
    </row>
    <row r="956" spans="1:15" x14ac:dyDescent="0.25">
      <c r="A956" s="49">
        <v>42097</v>
      </c>
      <c r="B956" s="45">
        <v>4.8999999999999998E-3</v>
      </c>
      <c r="C956" s="45">
        <v>1.8500000000000003E-2</v>
      </c>
      <c r="D956" s="45">
        <v>4.4299999999999999E-2</v>
      </c>
      <c r="E956" s="1"/>
      <c r="F956" s="83">
        <f t="shared" si="93"/>
        <v>104.9894025193064</v>
      </c>
      <c r="G956" s="83">
        <f t="shared" si="97"/>
        <v>110.4549705673473</v>
      </c>
      <c r="H956" s="83">
        <f t="shared" si="98"/>
        <v>88.547710600904537</v>
      </c>
      <c r="J956" s="53">
        <f t="shared" si="94"/>
        <v>1.1713336647814665E-3</v>
      </c>
      <c r="K956" s="53">
        <f t="shared" si="95"/>
        <v>6.0935232643660152E-3</v>
      </c>
      <c r="L956" s="53">
        <f t="shared" si="96"/>
        <v>3.3695147639305639E-3</v>
      </c>
      <c r="N956" s="19"/>
      <c r="O956" s="18"/>
    </row>
    <row r="957" spans="1:15" x14ac:dyDescent="0.25">
      <c r="A957" s="49">
        <v>42100</v>
      </c>
      <c r="B957" s="45">
        <v>5.1000000000000004E-3</v>
      </c>
      <c r="C957" s="45">
        <v>1.9199999999999998E-2</v>
      </c>
      <c r="D957" s="45">
        <v>4.4999999999999998E-2</v>
      </c>
      <c r="E957" s="1"/>
      <c r="F957" s="83">
        <f t="shared" si="93"/>
        <v>104.94841369265335</v>
      </c>
      <c r="G957" s="83">
        <f t="shared" si="97"/>
        <v>109.78395712881301</v>
      </c>
      <c r="H957" s="83">
        <f t="shared" si="98"/>
        <v>88.027215722518079</v>
      </c>
      <c r="J957" s="53">
        <f t="shared" si="94"/>
        <v>-3.9048541052260445E-4</v>
      </c>
      <c r="K957" s="53">
        <f t="shared" si="95"/>
        <v>-6.0935232643658912E-3</v>
      </c>
      <c r="L957" s="53">
        <f t="shared" si="96"/>
        <v>-5.8954733469368317E-3</v>
      </c>
      <c r="N957" s="19"/>
      <c r="O957" s="18"/>
    </row>
    <row r="958" spans="1:15" x14ac:dyDescent="0.25">
      <c r="A958" s="49">
        <v>42101</v>
      </c>
      <c r="B958" s="45">
        <v>5.1999999999999998E-3</v>
      </c>
      <c r="C958" s="45">
        <v>1.89E-2</v>
      </c>
      <c r="D958" s="45">
        <v>4.4500000000000005E-2</v>
      </c>
      <c r="E958" s="1"/>
      <c r="F958" s="83">
        <f t="shared" si="93"/>
        <v>104.92792688836239</v>
      </c>
      <c r="G958" s="83">
        <f t="shared" si="97"/>
        <v>110.07096290769958</v>
      </c>
      <c r="H958" s="83">
        <f t="shared" si="98"/>
        <v>88.398634967830816</v>
      </c>
      <c r="J958" s="53">
        <f t="shared" si="94"/>
        <v>-1.9522738293712414E-4</v>
      </c>
      <c r="K958" s="53">
        <f t="shared" si="95"/>
        <v>2.6108666740149934E-3</v>
      </c>
      <c r="L958" s="53">
        <f t="shared" si="96"/>
        <v>4.2104917457016239E-3</v>
      </c>
      <c r="N958" s="19"/>
      <c r="O958" s="18"/>
    </row>
    <row r="959" spans="1:15" x14ac:dyDescent="0.25">
      <c r="A959" s="49">
        <v>42102</v>
      </c>
      <c r="B959" s="45">
        <v>5.4000000000000003E-3</v>
      </c>
      <c r="C959" s="45">
        <v>1.9199999999999998E-2</v>
      </c>
      <c r="D959" s="45">
        <v>4.4299999999999999E-2</v>
      </c>
      <c r="E959" s="1"/>
      <c r="F959" s="83">
        <f t="shared" si="93"/>
        <v>104.88696849029262</v>
      </c>
      <c r="G959" s="83">
        <f t="shared" si="97"/>
        <v>109.78395712881301</v>
      </c>
      <c r="H959" s="83">
        <f t="shared" si="98"/>
        <v>88.547710600904537</v>
      </c>
      <c r="J959" s="53">
        <f t="shared" si="94"/>
        <v>-3.904241261435663E-4</v>
      </c>
      <c r="K959" s="53">
        <f t="shared" si="95"/>
        <v>-2.6108666740149193E-3</v>
      </c>
      <c r="L959" s="53">
        <f t="shared" si="96"/>
        <v>1.6849816012350263E-3</v>
      </c>
      <c r="N959" s="19"/>
      <c r="O959" s="18"/>
    </row>
    <row r="960" spans="1:15" x14ac:dyDescent="0.25">
      <c r="A960" s="49">
        <v>42103</v>
      </c>
      <c r="B960" s="45">
        <v>5.6000000000000008E-3</v>
      </c>
      <c r="C960" s="45">
        <v>1.9699999999999999E-2</v>
      </c>
      <c r="D960" s="45">
        <v>4.4999999999999998E-2</v>
      </c>
      <c r="E960" s="1"/>
      <c r="F960" s="83">
        <f t="shared" si="93"/>
        <v>104.84603036283131</v>
      </c>
      <c r="G960" s="83">
        <f t="shared" si="97"/>
        <v>109.30751076857814</v>
      </c>
      <c r="H960" s="83">
        <f t="shared" si="98"/>
        <v>88.027215722518079</v>
      </c>
      <c r="J960" s="53">
        <f t="shared" si="94"/>
        <v>-3.9038327974207771E-4</v>
      </c>
      <c r="K960" s="53">
        <f t="shared" si="95"/>
        <v>-4.3492986364205314E-3</v>
      </c>
      <c r="L960" s="53">
        <f t="shared" si="96"/>
        <v>-5.8954733469368317E-3</v>
      </c>
      <c r="N960" s="19"/>
      <c r="O960" s="18"/>
    </row>
    <row r="961" spans="1:15" x14ac:dyDescent="0.25">
      <c r="A961" s="49">
        <v>42104</v>
      </c>
      <c r="B961" s="45">
        <v>5.6999999999999993E-3</v>
      </c>
      <c r="C961" s="45">
        <v>1.9599999999999999E-2</v>
      </c>
      <c r="D961" s="45">
        <v>4.4900000000000002E-2</v>
      </c>
      <c r="E961" s="1"/>
      <c r="F961" s="83">
        <f t="shared" si="93"/>
        <v>104.82556889680326</v>
      </c>
      <c r="G961" s="83">
        <f t="shared" si="97"/>
        <v>109.40261085076091</v>
      </c>
      <c r="H961" s="83">
        <f t="shared" si="98"/>
        <v>88.101354751416693</v>
      </c>
      <c r="J961" s="53">
        <f t="shared" si="94"/>
        <v>-1.9517632493157319E-4</v>
      </c>
      <c r="K961" s="53">
        <f t="shared" si="95"/>
        <v>8.6964505777958705E-4</v>
      </c>
      <c r="L961" s="53">
        <f t="shared" si="96"/>
        <v>8.4187401371592721E-4</v>
      </c>
      <c r="N961" s="19"/>
      <c r="O961" s="18"/>
    </row>
    <row r="962" spans="1:15" x14ac:dyDescent="0.25">
      <c r="A962" s="49">
        <v>42107</v>
      </c>
      <c r="B962" s="45">
        <v>5.4000000000000003E-3</v>
      </c>
      <c r="C962" s="45">
        <v>1.9400000000000001E-2</v>
      </c>
      <c r="D962" s="45">
        <v>4.4800000000000006E-2</v>
      </c>
      <c r="E962" s="1"/>
      <c r="F962" s="83">
        <f t="shared" si="93"/>
        <v>104.88696849029262</v>
      </c>
      <c r="G962" s="83">
        <f t="shared" si="97"/>
        <v>109.59309459852291</v>
      </c>
      <c r="H962" s="83">
        <f t="shared" si="98"/>
        <v>88.175566114475856</v>
      </c>
      <c r="J962" s="53">
        <f t="shared" si="94"/>
        <v>5.8555960467373256E-4</v>
      </c>
      <c r="K962" s="53">
        <f t="shared" si="95"/>
        <v>1.7396121573144889E-3</v>
      </c>
      <c r="L962" s="53">
        <f t="shared" si="96"/>
        <v>8.4198620079029994E-4</v>
      </c>
      <c r="N962" s="19"/>
      <c r="O962" s="18"/>
    </row>
    <row r="963" spans="1:15" x14ac:dyDescent="0.25">
      <c r="A963" s="49">
        <v>42108</v>
      </c>
      <c r="B963" s="45">
        <v>5.3E-3</v>
      </c>
      <c r="C963" s="45">
        <v>1.9E-2</v>
      </c>
      <c r="D963" s="45">
        <v>4.4400000000000002E-2</v>
      </c>
      <c r="E963" s="1"/>
      <c r="F963" s="83">
        <f t="shared" si="93"/>
        <v>104.90744515474613</v>
      </c>
      <c r="G963" s="83">
        <f t="shared" si="97"/>
        <v>109.97519924881529</v>
      </c>
      <c r="H963" s="83">
        <f t="shared" si="98"/>
        <v>88.473136427167816</v>
      </c>
      <c r="J963" s="53">
        <f t="shared" si="94"/>
        <v>1.9520695677992036E-4</v>
      </c>
      <c r="K963" s="53">
        <f t="shared" si="95"/>
        <v>3.4805119567167839E-3</v>
      </c>
      <c r="L963" s="53">
        <f t="shared" si="96"/>
        <v>3.3690662866741571E-3</v>
      </c>
      <c r="N963" s="19"/>
      <c r="O963" s="18"/>
    </row>
    <row r="964" spans="1:15" x14ac:dyDescent="0.25">
      <c r="A964" s="49">
        <v>42109</v>
      </c>
      <c r="B964" s="45">
        <v>5.1000000000000004E-3</v>
      </c>
      <c r="C964" s="45">
        <v>1.9099999999999999E-2</v>
      </c>
      <c r="D964" s="45">
        <v>4.4500000000000005E-2</v>
      </c>
      <c r="E964" s="1"/>
      <c r="F964" s="83">
        <f t="shared" si="93"/>
        <v>104.94841369265335</v>
      </c>
      <c r="G964" s="83">
        <f t="shared" si="97"/>
        <v>109.87953068958018</v>
      </c>
      <c r="H964" s="83">
        <f t="shared" si="98"/>
        <v>88.398634967830816</v>
      </c>
      <c r="J964" s="53">
        <f t="shared" si="94"/>
        <v>3.9044455230070977E-4</v>
      </c>
      <c r="K964" s="53">
        <f t="shared" si="95"/>
        <v>-8.7028889758443808E-4</v>
      </c>
      <c r="L964" s="53">
        <f t="shared" si="96"/>
        <v>-8.4243475547876243E-4</v>
      </c>
      <c r="N964" s="19"/>
      <c r="O964" s="18"/>
    </row>
    <row r="965" spans="1:15" x14ac:dyDescent="0.25">
      <c r="A965" s="49">
        <v>42110</v>
      </c>
      <c r="B965" s="45">
        <v>5.0000000000000001E-3</v>
      </c>
      <c r="C965" s="45">
        <v>1.9E-2</v>
      </c>
      <c r="D965" s="45">
        <v>4.4500000000000005E-2</v>
      </c>
      <c r="E965" s="1"/>
      <c r="F965" s="83">
        <f t="shared" si="93"/>
        <v>104.96890556913033</v>
      </c>
      <c r="G965" s="83">
        <f t="shared" si="97"/>
        <v>109.97519924881529</v>
      </c>
      <c r="H965" s="83">
        <f t="shared" si="98"/>
        <v>88.398634967830816</v>
      </c>
      <c r="J965" s="53">
        <f t="shared" si="94"/>
        <v>1.952375974896603E-4</v>
      </c>
      <c r="K965" s="53">
        <f t="shared" si="95"/>
        <v>8.7028889758439742E-4</v>
      </c>
      <c r="L965" s="53">
        <f t="shared" si="96"/>
        <v>0</v>
      </c>
      <c r="N965" s="19"/>
      <c r="O965" s="18"/>
    </row>
    <row r="966" spans="1:15" x14ac:dyDescent="0.25">
      <c r="A966" s="49">
        <v>42111</v>
      </c>
      <c r="B966" s="45">
        <v>5.1000000000000004E-3</v>
      </c>
      <c r="C966" s="45">
        <v>1.8700000000000001E-2</v>
      </c>
      <c r="D966" s="45">
        <v>4.4000000000000004E-2</v>
      </c>
      <c r="E966" s="1"/>
      <c r="F966" s="83">
        <f t="shared" si="93"/>
        <v>104.94841369265335</v>
      </c>
      <c r="G966" s="83">
        <f t="shared" si="97"/>
        <v>110.26277592971201</v>
      </c>
      <c r="H966" s="83">
        <f t="shared" si="98"/>
        <v>88.77187017194548</v>
      </c>
      <c r="J966" s="53">
        <f t="shared" si="94"/>
        <v>-1.952375974897186E-4</v>
      </c>
      <c r="K966" s="53">
        <f t="shared" si="95"/>
        <v>2.611510064080831E-3</v>
      </c>
      <c r="L966" s="53">
        <f t="shared" si="96"/>
        <v>4.2132944866265232E-3</v>
      </c>
      <c r="N966" s="19"/>
      <c r="O966" s="18"/>
    </row>
    <row r="967" spans="1:15" x14ac:dyDescent="0.25">
      <c r="A967" s="49">
        <v>42114</v>
      </c>
      <c r="B967" s="45">
        <v>5.5000000000000005E-3</v>
      </c>
      <c r="C967" s="45">
        <v>1.9E-2</v>
      </c>
      <c r="D967" s="45">
        <v>4.4500000000000005E-2</v>
      </c>
      <c r="E967" s="1"/>
      <c r="F967" s="83">
        <f t="shared" si="93"/>
        <v>104.86649689349123</v>
      </c>
      <c r="G967" s="83">
        <f t="shared" si="97"/>
        <v>109.97519924881529</v>
      </c>
      <c r="H967" s="83">
        <f t="shared" si="98"/>
        <v>88.398634967830816</v>
      </c>
      <c r="J967" s="53">
        <f t="shared" si="94"/>
        <v>-7.8084825425887589E-4</v>
      </c>
      <c r="K967" s="53">
        <f t="shared" si="95"/>
        <v>-2.6115100640808561E-3</v>
      </c>
      <c r="L967" s="53">
        <f t="shared" si="96"/>
        <v>-4.2132944866265292E-3</v>
      </c>
      <c r="N967" s="19"/>
      <c r="O967" s="18"/>
    </row>
    <row r="968" spans="1:15" x14ac:dyDescent="0.25">
      <c r="A968" s="49">
        <v>42115</v>
      </c>
      <c r="B968" s="45">
        <v>5.5000000000000005E-3</v>
      </c>
      <c r="C968" s="45">
        <v>1.9199999999999998E-2</v>
      </c>
      <c r="D968" s="45">
        <v>4.4600000000000001E-2</v>
      </c>
      <c r="E968" s="1"/>
      <c r="F968" s="83">
        <f t="shared" si="93"/>
        <v>104.86649689349123</v>
      </c>
      <c r="G968" s="83">
        <f t="shared" si="97"/>
        <v>109.78395712881301</v>
      </c>
      <c r="H968" s="83">
        <f t="shared" si="98"/>
        <v>88.324206146677199</v>
      </c>
      <c r="J968" s="53">
        <f t="shared" si="94"/>
        <v>0</v>
      </c>
      <c r="K968" s="53">
        <f t="shared" si="95"/>
        <v>-1.7404705353903443E-3</v>
      </c>
      <c r="L968" s="53">
        <f t="shared" si="96"/>
        <v>-8.4232264584345018E-4</v>
      </c>
      <c r="N968" s="19"/>
      <c r="O968" s="18"/>
    </row>
    <row r="969" spans="1:15" x14ac:dyDescent="0.25">
      <c r="A969" s="49">
        <v>42116</v>
      </c>
      <c r="B969" s="45">
        <v>5.6999999999999993E-3</v>
      </c>
      <c r="C969" s="45">
        <v>1.9900000000000001E-2</v>
      </c>
      <c r="D969" s="45">
        <v>4.5199999999999997E-2</v>
      </c>
      <c r="E969" s="1"/>
      <c r="F969" s="83">
        <f t="shared" si="93"/>
        <v>104.82556889680326</v>
      </c>
      <c r="G969" s="83">
        <f t="shared" si="97"/>
        <v>109.11759368509833</v>
      </c>
      <c r="H969" s="83">
        <f t="shared" si="98"/>
        <v>87.879154364103812</v>
      </c>
      <c r="J969" s="53">
        <f t="shared" si="94"/>
        <v>-3.9036285949536128E-4</v>
      </c>
      <c r="K969" s="53">
        <f t="shared" si="95"/>
        <v>-6.0882666164435804E-3</v>
      </c>
      <c r="L969" s="53">
        <f t="shared" si="96"/>
        <v>-5.0515804886210273E-3</v>
      </c>
      <c r="N969" s="19"/>
      <c r="O969" s="18"/>
    </row>
    <row r="970" spans="1:15" x14ac:dyDescent="0.25">
      <c r="A970" s="49">
        <v>42117</v>
      </c>
      <c r="B970" s="45">
        <v>5.5000000000000005E-3</v>
      </c>
      <c r="C970" s="45">
        <v>1.9599999999999999E-2</v>
      </c>
      <c r="D970" s="45">
        <v>4.4999999999999998E-2</v>
      </c>
      <c r="E970" s="1"/>
      <c r="F970" s="83">
        <f t="shared" si="93"/>
        <v>104.86649689349123</v>
      </c>
      <c r="G970" s="83">
        <f t="shared" si="97"/>
        <v>109.40261085076091</v>
      </c>
      <c r="H970" s="83">
        <f t="shared" si="98"/>
        <v>88.027215722518079</v>
      </c>
      <c r="J970" s="53">
        <f t="shared" si="94"/>
        <v>3.9036285949532886E-4</v>
      </c>
      <c r="K970" s="53">
        <f t="shared" si="95"/>
        <v>2.6086130378026318E-3</v>
      </c>
      <c r="L970" s="53">
        <f t="shared" si="96"/>
        <v>1.6834113887627417E-3</v>
      </c>
      <c r="N970" s="19"/>
      <c r="O970" s="18"/>
    </row>
    <row r="971" spans="1:15" x14ac:dyDescent="0.25">
      <c r="A971" s="49">
        <v>42118</v>
      </c>
      <c r="B971" s="45">
        <v>5.4000000000000003E-3</v>
      </c>
      <c r="C971" s="45">
        <v>1.9299999999999998E-2</v>
      </c>
      <c r="D971" s="45">
        <v>4.4900000000000002E-2</v>
      </c>
      <c r="E971" s="1"/>
      <c r="F971" s="83">
        <f t="shared" si="93"/>
        <v>104.88696849029262</v>
      </c>
      <c r="G971" s="83">
        <f t="shared" si="97"/>
        <v>109.6884784654454</v>
      </c>
      <c r="H971" s="83">
        <f t="shared" si="98"/>
        <v>88.101354751416693</v>
      </c>
      <c r="J971" s="53">
        <f t="shared" si="94"/>
        <v>1.9519674517813566E-4</v>
      </c>
      <c r="K971" s="53">
        <f t="shared" si="95"/>
        <v>2.6095792193489772E-3</v>
      </c>
      <c r="L971" s="53">
        <f t="shared" si="96"/>
        <v>8.4187401371592721E-4</v>
      </c>
      <c r="N971" s="19"/>
      <c r="O971" s="18"/>
    </row>
    <row r="972" spans="1:15" x14ac:dyDescent="0.25">
      <c r="A972" s="49">
        <v>42121</v>
      </c>
      <c r="B972" s="45">
        <v>5.4000000000000003E-3</v>
      </c>
      <c r="C972" s="45">
        <v>1.9400000000000001E-2</v>
      </c>
      <c r="D972" s="45">
        <v>4.4800000000000006E-2</v>
      </c>
      <c r="E972" s="1"/>
      <c r="F972" s="83">
        <f t="shared" si="93"/>
        <v>104.88696849029262</v>
      </c>
      <c r="G972" s="83">
        <f t="shared" si="97"/>
        <v>109.59309459852291</v>
      </c>
      <c r="H972" s="83">
        <f t="shared" si="98"/>
        <v>88.175566114475856</v>
      </c>
      <c r="J972" s="53">
        <f t="shared" si="94"/>
        <v>0</v>
      </c>
      <c r="K972" s="53">
        <f t="shared" si="95"/>
        <v>-8.6996706203444477E-4</v>
      </c>
      <c r="L972" s="53">
        <f t="shared" si="96"/>
        <v>8.4198620079029994E-4</v>
      </c>
      <c r="N972" s="19"/>
      <c r="O972" s="18"/>
    </row>
    <row r="973" spans="1:15" x14ac:dyDescent="0.25">
      <c r="A973" s="49">
        <v>42122</v>
      </c>
      <c r="B973" s="45">
        <v>5.6000000000000008E-3</v>
      </c>
      <c r="C973" s="45">
        <v>0.02</v>
      </c>
      <c r="D973" s="45">
        <v>4.5499999999999999E-2</v>
      </c>
      <c r="E973" s="1"/>
      <c r="F973" s="83">
        <f t="shared" si="93"/>
        <v>104.84603036283131</v>
      </c>
      <c r="G973" s="83">
        <f t="shared" si="97"/>
        <v>109.02277648313523</v>
      </c>
      <c r="H973" s="83">
        <f t="shared" si="98"/>
        <v>87.657602940522679</v>
      </c>
      <c r="J973" s="53">
        <f t="shared" si="94"/>
        <v>-3.9038327974207771E-4</v>
      </c>
      <c r="K973" s="53">
        <f t="shared" si="95"/>
        <v>-5.2175480798382964E-3</v>
      </c>
      <c r="L973" s="53">
        <f t="shared" si="96"/>
        <v>-5.8915467992589534E-3</v>
      </c>
      <c r="N973" s="19"/>
      <c r="O973" s="18"/>
    </row>
    <row r="974" spans="1:15" x14ac:dyDescent="0.25">
      <c r="A974" s="49">
        <v>42123</v>
      </c>
      <c r="B974" s="45">
        <v>5.6000000000000008E-3</v>
      </c>
      <c r="C974" s="45">
        <v>2.06E-2</v>
      </c>
      <c r="D974" s="45">
        <v>4.6399999999999997E-2</v>
      </c>
      <c r="E974" s="1"/>
      <c r="F974" s="83">
        <f t="shared" si="93"/>
        <v>104.84603036283131</v>
      </c>
      <c r="G974" s="83">
        <f t="shared" si="97"/>
        <v>108.45584572495652</v>
      </c>
      <c r="H974" s="83">
        <f t="shared" si="98"/>
        <v>86.996822111572726</v>
      </c>
      <c r="J974" s="53">
        <f t="shared" si="94"/>
        <v>0</v>
      </c>
      <c r="K974" s="53">
        <f t="shared" si="95"/>
        <v>-5.2136806517960963E-3</v>
      </c>
      <c r="L974" s="53">
        <f t="shared" si="96"/>
        <v>-7.5667591192932022E-3</v>
      </c>
      <c r="N974" s="19"/>
      <c r="O974" s="18"/>
    </row>
    <row r="975" spans="1:15" x14ac:dyDescent="0.25">
      <c r="A975" s="49">
        <v>42124</v>
      </c>
      <c r="B975" s="45">
        <v>5.7999999999999996E-3</v>
      </c>
      <c r="C975" s="45">
        <v>2.0499999999999997E-2</v>
      </c>
      <c r="D975" s="45">
        <v>4.6500000000000007E-2</v>
      </c>
      <c r="E975" s="1"/>
      <c r="F975" s="83">
        <f t="shared" si="93"/>
        <v>104.80511249389745</v>
      </c>
      <c r="G975" s="83">
        <f t="shared" si="97"/>
        <v>108.5500998678861</v>
      </c>
      <c r="H975" s="83">
        <f t="shared" si="98"/>
        <v>86.923759046427321</v>
      </c>
      <c r="J975" s="53">
        <f t="shared" si="94"/>
        <v>-3.9034244121781154E-4</v>
      </c>
      <c r="K975" s="53">
        <f t="shared" si="95"/>
        <v>8.6867803183114385E-4</v>
      </c>
      <c r="L975" s="53">
        <f t="shared" si="96"/>
        <v>-8.4018888341998003E-4</v>
      </c>
      <c r="N975" s="19"/>
      <c r="O975" s="18"/>
    </row>
    <row r="976" spans="1:15" x14ac:dyDescent="0.25">
      <c r="A976" s="49">
        <v>42125</v>
      </c>
      <c r="B976" s="45">
        <v>6.0000000000000001E-3</v>
      </c>
      <c r="C976" s="45">
        <v>2.12E-2</v>
      </c>
      <c r="D976" s="45">
        <v>4.7300000000000002E-2</v>
      </c>
      <c r="E976" s="1"/>
      <c r="F976" s="83">
        <f t="shared" si="93"/>
        <v>104.7642148714186</v>
      </c>
      <c r="G976" s="83">
        <f t="shared" si="97"/>
        <v>107.89228077322961</v>
      </c>
      <c r="H976" s="83">
        <f t="shared" si="98"/>
        <v>86.34180901264601</v>
      </c>
      <c r="J976" s="53">
        <f t="shared" si="94"/>
        <v>-3.9030161056665736E-4</v>
      </c>
      <c r="K976" s="53">
        <f t="shared" si="95"/>
        <v>-6.0784871995224312E-3</v>
      </c>
      <c r="L976" s="53">
        <f t="shared" si="96"/>
        <v>-6.7174595464934324E-3</v>
      </c>
      <c r="N976" s="19"/>
      <c r="O976" s="18"/>
    </row>
    <row r="977" spans="1:15" x14ac:dyDescent="0.25">
      <c r="A977" s="49">
        <v>42128</v>
      </c>
      <c r="B977" s="45">
        <v>6.0000000000000001E-3</v>
      </c>
      <c r="C977" s="45">
        <v>2.1600000000000001E-2</v>
      </c>
      <c r="D977" s="45">
        <v>4.7699999999999992E-2</v>
      </c>
      <c r="E977" s="1"/>
      <c r="F977" s="83">
        <f t="shared" si="93"/>
        <v>104.7642148714186</v>
      </c>
      <c r="G977" s="83">
        <f t="shared" si="97"/>
        <v>107.51843012103586</v>
      </c>
      <c r="H977" s="83">
        <f t="shared" si="98"/>
        <v>86.052529279314655</v>
      </c>
      <c r="J977" s="53">
        <f t="shared" si="94"/>
        <v>0</v>
      </c>
      <c r="K977" s="53">
        <f t="shared" si="95"/>
        <v>-3.4710532823022501E-3</v>
      </c>
      <c r="L977" s="53">
        <f t="shared" si="96"/>
        <v>-3.3560267432042141E-3</v>
      </c>
      <c r="N977" s="19"/>
      <c r="O977" s="18"/>
    </row>
    <row r="978" spans="1:15" x14ac:dyDescent="0.25">
      <c r="A978" s="49">
        <v>42129</v>
      </c>
      <c r="B978" s="45">
        <v>6.1999999999999998E-3</v>
      </c>
      <c r="C978" s="45">
        <v>2.1899999999999999E-2</v>
      </c>
      <c r="D978" s="45">
        <v>4.8099999999999997E-2</v>
      </c>
      <c r="E978" s="1"/>
      <c r="F978" s="83">
        <f t="shared" si="93"/>
        <v>104.72333748333085</v>
      </c>
      <c r="G978" s="83">
        <f t="shared" si="97"/>
        <v>107.23901378489438</v>
      </c>
      <c r="H978" s="83">
        <f t="shared" si="98"/>
        <v>85.764373440146059</v>
      </c>
      <c r="J978" s="53">
        <f t="shared" si="94"/>
        <v>-3.9026078778506024E-4</v>
      </c>
      <c r="K978" s="53">
        <f t="shared" si="95"/>
        <v>-2.6021588702638825E-3</v>
      </c>
      <c r="L978" s="53">
        <f t="shared" si="96"/>
        <v>-3.354223068549266E-3</v>
      </c>
      <c r="N978" s="19"/>
      <c r="O978" s="18"/>
    </row>
    <row r="979" spans="1:15" x14ac:dyDescent="0.25">
      <c r="A979" s="49">
        <v>42130</v>
      </c>
      <c r="B979" s="45">
        <v>6.5000000000000006E-3</v>
      </c>
      <c r="C979" s="45">
        <v>2.2499999999999999E-2</v>
      </c>
      <c r="D979" s="45">
        <v>4.8899999999999999E-2</v>
      </c>
      <c r="E979" s="1"/>
      <c r="F979" s="83">
        <f t="shared" si="93"/>
        <v>104.66205931431128</v>
      </c>
      <c r="G979" s="83">
        <f t="shared" si="97"/>
        <v>106.68266817043168</v>
      </c>
      <c r="H979" s="83">
        <f t="shared" si="98"/>
        <v>85.191414684559405</v>
      </c>
      <c r="J979" s="53">
        <f t="shared" si="94"/>
        <v>-5.8531465619111368E-4</v>
      </c>
      <c r="K979" s="53">
        <f t="shared" si="95"/>
        <v>-5.2014070166944357E-3</v>
      </c>
      <c r="L979" s="53">
        <f t="shared" si="96"/>
        <v>-6.7030301477648815E-3</v>
      </c>
      <c r="N979" s="19"/>
      <c r="O979" s="18"/>
    </row>
    <row r="980" spans="1:15" x14ac:dyDescent="0.25">
      <c r="A980" s="49">
        <v>42131</v>
      </c>
      <c r="B980" s="45">
        <v>6.3E-3</v>
      </c>
      <c r="C980" s="45">
        <v>2.18E-2</v>
      </c>
      <c r="D980" s="45">
        <v>4.82E-2</v>
      </c>
      <c r="E980" s="1"/>
      <c r="F980" s="83">
        <f t="shared" si="93"/>
        <v>104.70290637341546</v>
      </c>
      <c r="G980" s="83">
        <f t="shared" si="97"/>
        <v>107.3320602218252</v>
      </c>
      <c r="H980" s="83">
        <f t="shared" si="98"/>
        <v>85.692509538152109</v>
      </c>
      <c r="J980" s="53">
        <f t="shared" si="94"/>
        <v>3.9019956837824907E-4</v>
      </c>
      <c r="K980" s="53">
        <f t="shared" si="95"/>
        <v>6.0686855461400731E-3</v>
      </c>
      <c r="L980" s="53">
        <f t="shared" si="96"/>
        <v>5.8647563502493231E-3</v>
      </c>
      <c r="N980" s="19"/>
      <c r="O980" s="18"/>
    </row>
    <row r="981" spans="1:15" x14ac:dyDescent="0.25">
      <c r="A981" s="49">
        <v>42132</v>
      </c>
      <c r="B981" s="45">
        <v>5.8999999999999999E-3</v>
      </c>
      <c r="C981" s="45">
        <v>2.1600000000000001E-2</v>
      </c>
      <c r="D981" s="45">
        <v>4.8099999999999997E-2</v>
      </c>
      <c r="E981" s="1"/>
      <c r="F981" s="83">
        <f t="shared" si="93"/>
        <v>104.78466115260552</v>
      </c>
      <c r="G981" s="83">
        <f t="shared" si="97"/>
        <v>107.51843012103586</v>
      </c>
      <c r="H981" s="83">
        <f t="shared" si="98"/>
        <v>85.764373440146059</v>
      </c>
      <c r="J981" s="53">
        <f t="shared" si="94"/>
        <v>7.8052157754354863E-4</v>
      </c>
      <c r="K981" s="53">
        <f t="shared" si="95"/>
        <v>1.734880340818129E-3</v>
      </c>
      <c r="L981" s="53">
        <f t="shared" si="96"/>
        <v>8.3827379751551234E-4</v>
      </c>
      <c r="N981" s="19"/>
      <c r="O981" s="18"/>
    </row>
    <row r="982" spans="1:15" x14ac:dyDescent="0.25">
      <c r="A982" s="49">
        <v>42135</v>
      </c>
      <c r="B982" s="45">
        <v>6.1999999999999998E-3</v>
      </c>
      <c r="C982" s="45">
        <v>2.2799999999999997E-2</v>
      </c>
      <c r="D982" s="45">
        <v>4.9400000000000006E-2</v>
      </c>
      <c r="E982" s="1"/>
      <c r="F982" s="83">
        <f t="shared" si="93"/>
        <v>104.72333748333085</v>
      </c>
      <c r="G982" s="83">
        <f t="shared" si="97"/>
        <v>106.40573361806393</v>
      </c>
      <c r="H982" s="83">
        <f t="shared" si="98"/>
        <v>84.835572252745024</v>
      </c>
      <c r="J982" s="53">
        <f t="shared" si="94"/>
        <v>-5.8540648973065491E-4</v>
      </c>
      <c r="K982" s="53">
        <f t="shared" si="95"/>
        <v>-1.0402813015938534E-2</v>
      </c>
      <c r="L982" s="53">
        <f t="shared" si="96"/>
        <v>-1.0888753341032439E-2</v>
      </c>
      <c r="N982" s="19"/>
      <c r="O982" s="18"/>
    </row>
    <row r="983" spans="1:15" x14ac:dyDescent="0.25">
      <c r="A983" s="49">
        <v>42136</v>
      </c>
      <c r="B983" s="45">
        <v>6.0999999999999995E-3</v>
      </c>
      <c r="C983" s="45">
        <v>2.2799999999999997E-2</v>
      </c>
      <c r="D983" s="45">
        <v>4.9299999999999997E-2</v>
      </c>
      <c r="E983" s="1"/>
      <c r="F983" s="83">
        <f t="shared" si="93"/>
        <v>104.74377364882967</v>
      </c>
      <c r="G983" s="83">
        <f t="shared" si="97"/>
        <v>106.40573361806393</v>
      </c>
      <c r="H983" s="83">
        <f t="shared" si="98"/>
        <v>84.906602439974094</v>
      </c>
      <c r="J983" s="53">
        <f t="shared" si="94"/>
        <v>1.9512529153816827E-4</v>
      </c>
      <c r="K983" s="53">
        <f t="shared" si="95"/>
        <v>0</v>
      </c>
      <c r="L983" s="53">
        <f t="shared" si="96"/>
        <v>8.3691859732142276E-4</v>
      </c>
      <c r="N983" s="19"/>
      <c r="O983" s="18"/>
    </row>
    <row r="984" spans="1:15" x14ac:dyDescent="0.25">
      <c r="A984" s="49">
        <v>42137</v>
      </c>
      <c r="B984" s="45">
        <v>5.8999999999999999E-3</v>
      </c>
      <c r="C984" s="45">
        <v>2.2700000000000001E-2</v>
      </c>
      <c r="D984" s="45">
        <v>4.9800000000000004E-2</v>
      </c>
      <c r="E984" s="1"/>
      <c r="F984" s="83">
        <f t="shared" si="93"/>
        <v>104.78466115260552</v>
      </c>
      <c r="G984" s="83">
        <f t="shared" si="97"/>
        <v>106.49795367258194</v>
      </c>
      <c r="H984" s="83">
        <f t="shared" si="98"/>
        <v>84.552140833657759</v>
      </c>
      <c r="J984" s="53">
        <f t="shared" si="94"/>
        <v>3.9028119819242653E-4</v>
      </c>
      <c r="K984" s="53">
        <f t="shared" si="95"/>
        <v>8.663077794386347E-4</v>
      </c>
      <c r="L984" s="53">
        <f t="shared" si="96"/>
        <v>-4.1834621977226106E-3</v>
      </c>
      <c r="N984" s="19"/>
      <c r="O984" s="18"/>
    </row>
    <row r="985" spans="1:15" x14ac:dyDescent="0.25">
      <c r="A985" s="49">
        <v>42138</v>
      </c>
      <c r="B985" s="45">
        <v>5.6000000000000008E-3</v>
      </c>
      <c r="C985" s="45">
        <v>2.23E-2</v>
      </c>
      <c r="D985" s="45">
        <v>4.9699999999999994E-2</v>
      </c>
      <c r="E985" s="1"/>
      <c r="F985" s="83">
        <f t="shared" si="93"/>
        <v>104.84603036283131</v>
      </c>
      <c r="G985" s="83">
        <f t="shared" si="97"/>
        <v>106.86774916841648</v>
      </c>
      <c r="H985" s="83">
        <f t="shared" si="98"/>
        <v>84.622895433025576</v>
      </c>
      <c r="J985" s="53">
        <f t="shared" si="94"/>
        <v>5.8549834983909861E-4</v>
      </c>
      <c r="K985" s="53">
        <f t="shared" si="95"/>
        <v>3.4663102942765764E-3</v>
      </c>
      <c r="L985" s="53">
        <f t="shared" si="96"/>
        <v>8.3646624294753417E-4</v>
      </c>
      <c r="N985" s="19"/>
      <c r="O985" s="18"/>
    </row>
    <row r="986" spans="1:15" x14ac:dyDescent="0.25">
      <c r="A986" s="49">
        <v>42139</v>
      </c>
      <c r="B986" s="45">
        <v>5.5000000000000005E-3</v>
      </c>
      <c r="C986" s="45">
        <v>2.1400000000000002E-2</v>
      </c>
      <c r="D986" s="45">
        <v>4.8600000000000004E-2</v>
      </c>
      <c r="E986" s="1"/>
      <c r="F986" s="83">
        <f t="shared" si="93"/>
        <v>104.86649689349123</v>
      </c>
      <c r="G986" s="83">
        <f t="shared" si="97"/>
        <v>107.70517004233852</v>
      </c>
      <c r="H986" s="83">
        <f t="shared" si="98"/>
        <v>85.405751966612826</v>
      </c>
      <c r="J986" s="53">
        <f t="shared" si="94"/>
        <v>1.9518653456393031E-4</v>
      </c>
      <c r="K986" s="53">
        <f t="shared" si="95"/>
        <v>7.8055062001132292E-3</v>
      </c>
      <c r="L986" s="53">
        <f t="shared" si="96"/>
        <v>9.208590171322752E-3</v>
      </c>
      <c r="N986" s="19"/>
      <c r="O986" s="18"/>
    </row>
    <row r="987" spans="1:15" x14ac:dyDescent="0.25">
      <c r="A987" s="49">
        <v>42142</v>
      </c>
      <c r="B987" s="45">
        <v>5.7999999999999996E-3</v>
      </c>
      <c r="C987" s="45">
        <v>2.23E-2</v>
      </c>
      <c r="D987" s="45">
        <v>4.9599999999999998E-2</v>
      </c>
      <c r="E987" s="1"/>
      <c r="F987" s="83">
        <f t="shared" si="93"/>
        <v>104.80511249389745</v>
      </c>
      <c r="G987" s="83">
        <f t="shared" si="97"/>
        <v>106.86774916841648</v>
      </c>
      <c r="H987" s="83">
        <f t="shared" si="98"/>
        <v>84.693718821345769</v>
      </c>
      <c r="J987" s="53">
        <f t="shared" si="94"/>
        <v>-5.8552897578172331E-4</v>
      </c>
      <c r="K987" s="53">
        <f t="shared" si="95"/>
        <v>-7.8055062001133628E-3</v>
      </c>
      <c r="L987" s="53">
        <f t="shared" si="96"/>
        <v>-8.3720108106656796E-3</v>
      </c>
      <c r="N987" s="19"/>
      <c r="O987" s="18"/>
    </row>
    <row r="988" spans="1:15" x14ac:dyDescent="0.25">
      <c r="A988" s="49">
        <v>42143</v>
      </c>
      <c r="B988" s="45">
        <v>6.3E-3</v>
      </c>
      <c r="C988" s="45">
        <v>2.2700000000000001E-2</v>
      </c>
      <c r="D988" s="45">
        <v>4.9800000000000004E-2</v>
      </c>
      <c r="E988" s="1"/>
      <c r="F988" s="83">
        <f t="shared" si="93"/>
        <v>104.70290637341546</v>
      </c>
      <c r="G988" s="83">
        <f t="shared" si="97"/>
        <v>106.49795367258194</v>
      </c>
      <c r="H988" s="83">
        <f t="shared" si="98"/>
        <v>84.552140833657759</v>
      </c>
      <c r="J988" s="53">
        <f t="shared" si="94"/>
        <v>-9.7567748616453668E-4</v>
      </c>
      <c r="K988" s="53">
        <f t="shared" si="95"/>
        <v>-3.4663102942766341E-3</v>
      </c>
      <c r="L988" s="53">
        <f t="shared" si="96"/>
        <v>-1.6730456036045112E-3</v>
      </c>
      <c r="N988" s="19"/>
      <c r="O988" s="18"/>
    </row>
    <row r="989" spans="1:15" x14ac:dyDescent="0.25">
      <c r="A989" s="49">
        <v>42144</v>
      </c>
      <c r="B989" s="45">
        <v>6.0000000000000001E-3</v>
      </c>
      <c r="C989" s="45">
        <v>2.2599999999999999E-2</v>
      </c>
      <c r="D989" s="45">
        <v>4.99E-2</v>
      </c>
      <c r="E989" s="1"/>
      <c r="F989" s="83">
        <f t="shared" si="93"/>
        <v>104.7642148714186</v>
      </c>
      <c r="G989" s="83">
        <f t="shared" si="97"/>
        <v>106.590265157646</v>
      </c>
      <c r="H989" s="83">
        <f t="shared" si="98"/>
        <v>84.481454951365876</v>
      </c>
      <c r="J989" s="53">
        <f t="shared" si="94"/>
        <v>5.8537587559790219E-4</v>
      </c>
      <c r="K989" s="53">
        <f t="shared" si="95"/>
        <v>8.664157159460629E-4</v>
      </c>
      <c r="L989" s="53">
        <f t="shared" si="96"/>
        <v>-8.3635310582988128E-4</v>
      </c>
      <c r="N989" s="19"/>
      <c r="O989" s="18"/>
    </row>
    <row r="990" spans="1:15" x14ac:dyDescent="0.25">
      <c r="A990" s="49">
        <v>42145</v>
      </c>
      <c r="B990" s="45">
        <v>6.0000000000000001E-3</v>
      </c>
      <c r="C990" s="45">
        <v>2.1899999999999999E-2</v>
      </c>
      <c r="D990" s="45">
        <v>4.9400000000000006E-2</v>
      </c>
      <c r="E990" s="1"/>
      <c r="F990" s="83">
        <f t="shared" si="93"/>
        <v>104.7642148714186</v>
      </c>
      <c r="G990" s="83">
        <f t="shared" si="97"/>
        <v>107.23901378489438</v>
      </c>
      <c r="H990" s="83">
        <f t="shared" si="98"/>
        <v>84.835572252745024</v>
      </c>
      <c r="J990" s="53">
        <f t="shared" si="94"/>
        <v>0</v>
      </c>
      <c r="K990" s="53">
        <f t="shared" si="95"/>
        <v>6.0679306502900163E-3</v>
      </c>
      <c r="L990" s="53">
        <f t="shared" si="96"/>
        <v>4.1828967062310434E-3</v>
      </c>
      <c r="N990" s="19"/>
      <c r="O990" s="18"/>
    </row>
    <row r="991" spans="1:15" x14ac:dyDescent="0.25">
      <c r="A991" s="49">
        <v>42146</v>
      </c>
      <c r="B991" s="45">
        <v>6.4000000000000003E-3</v>
      </c>
      <c r="C991" s="45">
        <v>2.2099999999999998E-2</v>
      </c>
      <c r="D991" s="45">
        <v>4.9500000000000002E-2</v>
      </c>
      <c r="E991" s="1"/>
      <c r="F991" s="83">
        <f t="shared" si="93"/>
        <v>104.68248031757754</v>
      </c>
      <c r="G991" s="83">
        <f t="shared" si="97"/>
        <v>107.05319744612454</v>
      </c>
      <c r="H991" s="83">
        <f t="shared" si="98"/>
        <v>84.764611070573764</v>
      </c>
      <c r="J991" s="53">
        <f t="shared" si="94"/>
        <v>-7.8048076066666958E-4</v>
      </c>
      <c r="K991" s="53">
        <f t="shared" si="95"/>
        <v>-1.7342336828169976E-3</v>
      </c>
      <c r="L991" s="53">
        <f t="shared" si="96"/>
        <v>-8.3680553784336363E-4</v>
      </c>
      <c r="N991" s="19"/>
      <c r="O991" s="18"/>
    </row>
    <row r="992" spans="1:15" x14ac:dyDescent="0.25">
      <c r="A992" s="49">
        <v>42150</v>
      </c>
      <c r="B992" s="45">
        <v>6.4000000000000003E-3</v>
      </c>
      <c r="C992" s="45">
        <v>2.1400000000000002E-2</v>
      </c>
      <c r="D992" s="45">
        <v>4.87E-2</v>
      </c>
      <c r="E992" s="1"/>
      <c r="F992" s="83">
        <f t="shared" ref="F992:F1055" si="99">SUM(($D$4/B992)*(1-(1+(B992/2))^(-2*F$30)), 1/((1+B992/2)^(2*F$30)))*100</f>
        <v>104.68248031757754</v>
      </c>
      <c r="G992" s="83">
        <f t="shared" si="97"/>
        <v>107.70517004233852</v>
      </c>
      <c r="H992" s="83">
        <f t="shared" si="98"/>
        <v>85.334236718054001</v>
      </c>
      <c r="J992" s="53">
        <f t="shared" si="94"/>
        <v>0</v>
      </c>
      <c r="K992" s="53">
        <f t="shared" si="95"/>
        <v>6.0717038109709418E-3</v>
      </c>
      <c r="L992" s="53">
        <f t="shared" si="96"/>
        <v>6.6976088814007777E-3</v>
      </c>
      <c r="N992" s="19"/>
      <c r="O992" s="18"/>
    </row>
    <row r="993" spans="1:15" x14ac:dyDescent="0.25">
      <c r="A993" s="49">
        <v>42151</v>
      </c>
      <c r="B993" s="45">
        <v>6.4000000000000003E-3</v>
      </c>
      <c r="C993" s="45">
        <v>2.1400000000000002E-2</v>
      </c>
      <c r="D993" s="45">
        <v>4.8499999999999995E-2</v>
      </c>
      <c r="E993" s="1"/>
      <c r="F993" s="83">
        <f t="shared" si="99"/>
        <v>104.68248031757754</v>
      </c>
      <c r="G993" s="83">
        <f t="shared" si="97"/>
        <v>107.70517004233852</v>
      </c>
      <c r="H993" s="83">
        <f t="shared" si="98"/>
        <v>85.477336800025952</v>
      </c>
      <c r="J993" s="53">
        <f t="shared" si="94"/>
        <v>0</v>
      </c>
      <c r="K993" s="53">
        <f t="shared" si="95"/>
        <v>0</v>
      </c>
      <c r="L993" s="53">
        <f t="shared" si="96"/>
        <v>1.6755318448622672E-3</v>
      </c>
      <c r="N993" s="19"/>
      <c r="O993" s="18"/>
    </row>
    <row r="994" spans="1:15" x14ac:dyDescent="0.25">
      <c r="A994" s="49">
        <v>42152</v>
      </c>
      <c r="B994" s="45">
        <v>6.1999999999999998E-3</v>
      </c>
      <c r="C994" s="45">
        <v>2.1299999999999999E-2</v>
      </c>
      <c r="D994" s="45">
        <v>4.8799999999999996E-2</v>
      </c>
      <c r="E994" s="1"/>
      <c r="F994" s="83">
        <f t="shared" si="99"/>
        <v>104.72333748333085</v>
      </c>
      <c r="G994" s="83">
        <f t="shared" si="97"/>
        <v>107.79867900729801</v>
      </c>
      <c r="H994" s="83">
        <f t="shared" si="98"/>
        <v>85.262790981594577</v>
      </c>
      <c r="J994" s="53">
        <f t="shared" si="94"/>
        <v>3.9021997288148688E-4</v>
      </c>
      <c r="K994" s="53">
        <f t="shared" si="95"/>
        <v>8.6781717579870426E-4</v>
      </c>
      <c r="L994" s="53">
        <f t="shared" si="96"/>
        <v>-2.5131283915291853E-3</v>
      </c>
      <c r="N994" s="19"/>
      <c r="O994" s="18"/>
    </row>
    <row r="995" spans="1:15" x14ac:dyDescent="0.25">
      <c r="A995" s="49">
        <v>42153</v>
      </c>
      <c r="B995" s="45">
        <v>6.0999999999999995E-3</v>
      </c>
      <c r="C995" s="45">
        <v>2.12E-2</v>
      </c>
      <c r="D995" s="45">
        <v>4.8399999999999999E-2</v>
      </c>
      <c r="E995" s="1"/>
      <c r="F995" s="83">
        <f t="shared" si="99"/>
        <v>104.74377364882967</v>
      </c>
      <c r="G995" s="83">
        <f t="shared" si="97"/>
        <v>107.89228077322961</v>
      </c>
      <c r="H995" s="83">
        <f t="shared" si="98"/>
        <v>85.548991291129411</v>
      </c>
      <c r="J995" s="53">
        <f t="shared" si="94"/>
        <v>1.9512529153816827E-4</v>
      </c>
      <c r="K995" s="53">
        <f t="shared" si="95"/>
        <v>8.6792484861346645E-4</v>
      </c>
      <c r="L995" s="53">
        <f t="shared" si="96"/>
        <v>3.3510636509224115E-3</v>
      </c>
      <c r="N995" s="19"/>
      <c r="O995" s="18"/>
    </row>
    <row r="996" spans="1:15" x14ac:dyDescent="0.25">
      <c r="A996" s="49">
        <v>42156</v>
      </c>
      <c r="B996" s="45">
        <v>6.4000000000000003E-3</v>
      </c>
      <c r="C996" s="45">
        <v>2.1899999999999999E-2</v>
      </c>
      <c r="D996" s="45">
        <v>4.9400000000000006E-2</v>
      </c>
      <c r="E996" s="1"/>
      <c r="F996" s="83">
        <f t="shared" si="99"/>
        <v>104.68248031757754</v>
      </c>
      <c r="G996" s="83">
        <f t="shared" si="97"/>
        <v>107.23901378489438</v>
      </c>
      <c r="H996" s="83">
        <f t="shared" si="98"/>
        <v>84.835572252745024</v>
      </c>
      <c r="J996" s="53">
        <f t="shared" si="94"/>
        <v>-5.8534526441972995E-4</v>
      </c>
      <c r="K996" s="53">
        <f t="shared" si="95"/>
        <v>-6.073212152566153E-3</v>
      </c>
      <c r="L996" s="53">
        <f t="shared" si="96"/>
        <v>-8.374270447812868E-3</v>
      </c>
      <c r="N996" s="19"/>
      <c r="O996" s="18"/>
    </row>
    <row r="997" spans="1:15" x14ac:dyDescent="0.25">
      <c r="A997" s="49">
        <v>42157</v>
      </c>
      <c r="B997" s="45">
        <v>6.4000000000000003E-3</v>
      </c>
      <c r="C997" s="45">
        <v>2.2700000000000001E-2</v>
      </c>
      <c r="D997" s="45">
        <v>5.0199999999999995E-2</v>
      </c>
      <c r="E997" s="1"/>
      <c r="F997" s="83">
        <f t="shared" si="99"/>
        <v>104.68248031757754</v>
      </c>
      <c r="G997" s="83">
        <f t="shared" si="97"/>
        <v>106.49795367258194</v>
      </c>
      <c r="H997" s="83">
        <f t="shared" si="98"/>
        <v>84.269808889374048</v>
      </c>
      <c r="J997" s="53">
        <f t="shared" si="94"/>
        <v>0</v>
      </c>
      <c r="K997" s="53">
        <f t="shared" si="95"/>
        <v>-6.9343463662361422E-3</v>
      </c>
      <c r="L997" s="53">
        <f t="shared" si="96"/>
        <v>-6.6912770068864834E-3</v>
      </c>
      <c r="N997" s="19"/>
      <c r="O997" s="18"/>
    </row>
    <row r="998" spans="1:15" x14ac:dyDescent="0.25">
      <c r="A998" s="49">
        <v>42158</v>
      </c>
      <c r="B998" s="45">
        <v>6.8999999999999999E-3</v>
      </c>
      <c r="C998" s="45">
        <v>2.3799999999999998E-2</v>
      </c>
      <c r="D998" s="45">
        <v>5.0999999999999997E-2</v>
      </c>
      <c r="E998" s="1"/>
      <c r="F998" s="83">
        <f t="shared" si="99"/>
        <v>104.58042579686895</v>
      </c>
      <c r="G998" s="83">
        <f t="shared" si="97"/>
        <v>105.48854045192735</v>
      </c>
      <c r="H998" s="83">
        <f t="shared" si="98"/>
        <v>83.708425095822818</v>
      </c>
      <c r="J998" s="53">
        <f t="shared" si="94"/>
        <v>-9.753714186074967E-4</v>
      </c>
      <c r="K998" s="53">
        <f t="shared" si="95"/>
        <v>-9.5234449152742755E-3</v>
      </c>
      <c r="L998" s="53">
        <f t="shared" si="96"/>
        <v>-6.6840312613814243E-3</v>
      </c>
      <c r="N998" s="19"/>
      <c r="O998" s="18"/>
    </row>
    <row r="999" spans="1:15" x14ac:dyDescent="0.25">
      <c r="A999" s="49">
        <v>42159</v>
      </c>
      <c r="B999" s="45">
        <v>6.6E-3</v>
      </c>
      <c r="C999" s="45">
        <v>2.3099999999999999E-2</v>
      </c>
      <c r="D999" s="45">
        <v>5.0300000000000004E-2</v>
      </c>
      <c r="E999" s="1"/>
      <c r="F999" s="83">
        <f t="shared" si="99"/>
        <v>104.64164336211184</v>
      </c>
      <c r="G999" s="83">
        <f t="shared" si="97"/>
        <v>106.12962106766047</v>
      </c>
      <c r="H999" s="83">
        <f t="shared" si="98"/>
        <v>84.199397158209763</v>
      </c>
      <c r="J999" s="53">
        <f t="shared" ref="J999:J1062" si="100">LN(F999/F998)</f>
        <v>5.8519225276726177E-4</v>
      </c>
      <c r="K999" s="53">
        <f t="shared" ref="K999:K1062" si="101">LN(G999/G998)</f>
        <v>6.0588616051703717E-3</v>
      </c>
      <c r="L999" s="53">
        <f t="shared" ref="L999:L1062" si="102">LN(H999/H998)</f>
        <v>5.848130898150743E-3</v>
      </c>
      <c r="N999" s="19"/>
      <c r="O999" s="18"/>
    </row>
    <row r="1000" spans="1:15" x14ac:dyDescent="0.25">
      <c r="A1000" s="49">
        <v>42160</v>
      </c>
      <c r="B1000" s="45">
        <v>7.3000000000000001E-3</v>
      </c>
      <c r="C1000" s="45">
        <v>2.41E-2</v>
      </c>
      <c r="D1000" s="45">
        <v>5.0999999999999997E-2</v>
      </c>
      <c r="E1000" s="1"/>
      <c r="F1000" s="83">
        <f t="shared" si="99"/>
        <v>104.49887300025718</v>
      </c>
      <c r="G1000" s="83">
        <f t="shared" si="97"/>
        <v>105.21514907163876</v>
      </c>
      <c r="H1000" s="83">
        <f t="shared" si="98"/>
        <v>83.708425095822818</v>
      </c>
      <c r="J1000" s="53">
        <f t="shared" si="100"/>
        <v>-1.3653058385396466E-3</v>
      </c>
      <c r="K1000" s="53">
        <f t="shared" si="101"/>
        <v>-8.6538947944741259E-3</v>
      </c>
      <c r="L1000" s="53">
        <f t="shared" si="102"/>
        <v>-5.8481308981507595E-3</v>
      </c>
      <c r="N1000" s="19"/>
      <c r="O1000" s="18"/>
    </row>
    <row r="1001" spans="1:15" x14ac:dyDescent="0.25">
      <c r="A1001" s="49">
        <v>42163</v>
      </c>
      <c r="B1001" s="45">
        <v>6.9999999999999993E-3</v>
      </c>
      <c r="C1001" s="45">
        <v>2.3900000000000001E-2</v>
      </c>
      <c r="D1001" s="45">
        <v>5.0900000000000001E-2</v>
      </c>
      <c r="E1001" s="1"/>
      <c r="F1001" s="83">
        <f t="shared" si="99"/>
        <v>104.56003003389482</v>
      </c>
      <c r="G1001" s="83">
        <f t="shared" si="97"/>
        <v>105.39731975086197</v>
      </c>
      <c r="H1001" s="83">
        <f t="shared" si="98"/>
        <v>83.778359811479589</v>
      </c>
      <c r="J1001" s="53">
        <f t="shared" si="100"/>
        <v>5.8506989651792068E-4</v>
      </c>
      <c r="K1001" s="53">
        <f t="shared" si="101"/>
        <v>1.7299139568712116E-3</v>
      </c>
      <c r="L1001" s="53">
        <f t="shared" si="102"/>
        <v>8.3510731619664371E-4</v>
      </c>
      <c r="N1001" s="19"/>
      <c r="O1001" s="18"/>
    </row>
    <row r="1002" spans="1:15" x14ac:dyDescent="0.25">
      <c r="A1002" s="49">
        <v>42164</v>
      </c>
      <c r="B1002" s="45">
        <v>7.1999999999999998E-3</v>
      </c>
      <c r="C1002" s="45">
        <v>2.4199999999999999E-2</v>
      </c>
      <c r="D1002" s="45">
        <v>5.1500000000000004E-2</v>
      </c>
      <c r="E1002" s="1"/>
      <c r="F1002" s="83">
        <f t="shared" si="99"/>
        <v>104.5192536370908</v>
      </c>
      <c r="G1002" s="83">
        <f t="shared" si="97"/>
        <v>105.12419890204747</v>
      </c>
      <c r="H1002" s="83">
        <f t="shared" si="98"/>
        <v>83.359768012547008</v>
      </c>
      <c r="J1002" s="53">
        <f t="shared" si="100"/>
        <v>-3.9005679190273599E-4</v>
      </c>
      <c r="K1002" s="53">
        <f t="shared" si="101"/>
        <v>-2.5947086435116964E-3</v>
      </c>
      <c r="L1002" s="53">
        <f t="shared" si="102"/>
        <v>-5.0089429571870811E-3</v>
      </c>
      <c r="N1002" s="19"/>
      <c r="O1002" s="18"/>
    </row>
    <row r="1003" spans="1:15" x14ac:dyDescent="0.25">
      <c r="A1003" s="49">
        <v>42165</v>
      </c>
      <c r="B1003" s="45">
        <v>7.4999999999999997E-3</v>
      </c>
      <c r="C1003" s="45">
        <v>2.5000000000000001E-2</v>
      </c>
      <c r="D1003" s="45">
        <v>5.2000000000000005E-2</v>
      </c>
      <c r="E1003" s="1"/>
      <c r="F1003" s="83">
        <f t="shared" si="99"/>
        <v>104.45812684222267</v>
      </c>
      <c r="G1003" s="83">
        <f t="shared" si="97"/>
        <v>104.3998290335564</v>
      </c>
      <c r="H1003" s="83">
        <f t="shared" si="98"/>
        <v>83.012798614328602</v>
      </c>
      <c r="J1003" s="53">
        <f t="shared" si="100"/>
        <v>-5.850087360770186E-4</v>
      </c>
      <c r="K1003" s="53">
        <f t="shared" si="101"/>
        <v>-6.9144599941254872E-3</v>
      </c>
      <c r="L1003" s="53">
        <f t="shared" si="102"/>
        <v>-4.1709989606882195E-3</v>
      </c>
      <c r="N1003" s="19"/>
      <c r="O1003" s="18"/>
    </row>
    <row r="1004" spans="1:15" x14ac:dyDescent="0.25">
      <c r="A1004" s="49">
        <v>42166</v>
      </c>
      <c r="B1004" s="45">
        <v>7.3000000000000001E-3</v>
      </c>
      <c r="C1004" s="45">
        <v>2.3900000000000001E-2</v>
      </c>
      <c r="D1004" s="45">
        <v>5.0999999999999997E-2</v>
      </c>
      <c r="E1004" s="1"/>
      <c r="F1004" s="83">
        <f t="shared" si="99"/>
        <v>104.49887300025718</v>
      </c>
      <c r="G1004" s="83">
        <f t="shared" si="97"/>
        <v>105.39731975086197</v>
      </c>
      <c r="H1004" s="83">
        <f t="shared" si="98"/>
        <v>83.708425095822818</v>
      </c>
      <c r="J1004" s="53">
        <f t="shared" si="100"/>
        <v>3.8999563146158828E-4</v>
      </c>
      <c r="K1004" s="53">
        <f t="shared" si="101"/>
        <v>9.5091686376371654E-3</v>
      </c>
      <c r="L1004" s="53">
        <f t="shared" si="102"/>
        <v>8.3448346016785774E-3</v>
      </c>
      <c r="N1004" s="19"/>
      <c r="O1004" s="18"/>
    </row>
    <row r="1005" spans="1:15" x14ac:dyDescent="0.25">
      <c r="A1005" s="49">
        <v>42167</v>
      </c>
      <c r="B1005" s="45">
        <v>7.4000000000000003E-3</v>
      </c>
      <c r="C1005" s="45">
        <v>2.3900000000000001E-2</v>
      </c>
      <c r="D1005" s="45">
        <v>5.0900000000000001E-2</v>
      </c>
      <c r="E1005" s="1"/>
      <c r="F1005" s="83">
        <f t="shared" si="99"/>
        <v>104.47849740246815</v>
      </c>
      <c r="G1005" s="83">
        <f t="shared" si="97"/>
        <v>105.39731975086197</v>
      </c>
      <c r="H1005" s="83">
        <f t="shared" si="98"/>
        <v>83.778359811479589</v>
      </c>
      <c r="J1005" s="53">
        <f t="shared" si="100"/>
        <v>-1.9500291169636456E-4</v>
      </c>
      <c r="K1005" s="53">
        <f t="shared" si="101"/>
        <v>0</v>
      </c>
      <c r="L1005" s="53">
        <f t="shared" si="102"/>
        <v>8.3510731619664371E-4</v>
      </c>
      <c r="N1005" s="19"/>
      <c r="O1005" s="18"/>
    </row>
    <row r="1006" spans="1:15" x14ac:dyDescent="0.25">
      <c r="A1006" s="49">
        <v>42170</v>
      </c>
      <c r="B1006" s="45">
        <v>7.1999999999999998E-3</v>
      </c>
      <c r="C1006" s="45">
        <v>2.3599999999999999E-2</v>
      </c>
      <c r="D1006" s="45">
        <v>5.0900000000000001E-2</v>
      </c>
      <c r="E1006" s="1"/>
      <c r="F1006" s="83">
        <f t="shared" si="99"/>
        <v>104.5192536370908</v>
      </c>
      <c r="G1006" s="83">
        <f t="shared" si="97"/>
        <v>105.67125305635399</v>
      </c>
      <c r="H1006" s="83">
        <f t="shared" si="98"/>
        <v>83.778359811479589</v>
      </c>
      <c r="J1006" s="53">
        <f t="shared" si="100"/>
        <v>3.9001601631171909E-4</v>
      </c>
      <c r="K1006" s="53">
        <f t="shared" si="101"/>
        <v>2.5956821108165176E-3</v>
      </c>
      <c r="L1006" s="53">
        <f t="shared" si="102"/>
        <v>0</v>
      </c>
      <c r="N1006" s="19"/>
      <c r="O1006" s="18"/>
    </row>
    <row r="1007" spans="1:15" x14ac:dyDescent="0.25">
      <c r="A1007" s="49">
        <v>42171</v>
      </c>
      <c r="B1007" s="45">
        <v>7.0999999999999995E-3</v>
      </c>
      <c r="C1007" s="45">
        <v>2.3199999999999998E-2</v>
      </c>
      <c r="D1007" s="45">
        <v>5.0599999999999999E-2</v>
      </c>
      <c r="E1007" s="1"/>
      <c r="F1007" s="83">
        <f t="shared" si="99"/>
        <v>104.53963931446928</v>
      </c>
      <c r="G1007" s="83">
        <f t="shared" ref="G1007:G1070" si="103">SUM(($D$4/C1007)*(1-(1+(C1007/2))^(-2*G$30)), 1/((1+C1007/2)^(2*G$30)))*100</f>
        <v>106.03776576574444</v>
      </c>
      <c r="H1007" s="83">
        <f t="shared" ref="H1007:H1070" si="104">SUM(($D$4/D1007)*(1-(1+(D1007/2))^(-2*H$30)), 1/((1+D1007/2)^(2*H$30)))*100</f>
        <v>83.988571832490038</v>
      </c>
      <c r="J1007" s="53">
        <f t="shared" si="100"/>
        <v>1.9502329850977656E-4</v>
      </c>
      <c r="K1007" s="53">
        <f t="shared" si="101"/>
        <v>3.462422882002201E-3</v>
      </c>
      <c r="L1007" s="53">
        <f t="shared" si="102"/>
        <v>2.5060019750292204E-3</v>
      </c>
      <c r="N1007" s="19"/>
      <c r="O1007" s="18"/>
    </row>
    <row r="1008" spans="1:15" x14ac:dyDescent="0.25">
      <c r="A1008" s="49">
        <v>42172</v>
      </c>
      <c r="B1008" s="45">
        <v>6.7000000000000002E-3</v>
      </c>
      <c r="C1008" s="45">
        <v>2.3199999999999998E-2</v>
      </c>
      <c r="D1008" s="45">
        <v>5.0799999999999998E-2</v>
      </c>
      <c r="E1008" s="1"/>
      <c r="F1008" s="83">
        <f t="shared" si="99"/>
        <v>104.62123245947407</v>
      </c>
      <c r="G1008" s="83">
        <f t="shared" si="103"/>
        <v>106.03776576574444</v>
      </c>
      <c r="H1008" s="83">
        <f t="shared" si="104"/>
        <v>83.848362458791016</v>
      </c>
      <c r="J1008" s="53">
        <f t="shared" si="100"/>
        <v>7.8019515267471393E-4</v>
      </c>
      <c r="K1008" s="53">
        <f t="shared" si="101"/>
        <v>0</v>
      </c>
      <c r="L1008" s="53">
        <f t="shared" si="102"/>
        <v>-1.6707813081477607E-3</v>
      </c>
      <c r="N1008" s="19"/>
      <c r="O1008" s="18"/>
    </row>
    <row r="1009" spans="1:15" x14ac:dyDescent="0.25">
      <c r="A1009" s="49">
        <v>42173</v>
      </c>
      <c r="B1009" s="45">
        <v>6.6E-3</v>
      </c>
      <c r="C1009" s="45">
        <v>2.35E-2</v>
      </c>
      <c r="D1009" s="45">
        <v>5.1699999999999996E-2</v>
      </c>
      <c r="E1009" s="1"/>
      <c r="F1009" s="83">
        <f t="shared" si="99"/>
        <v>104.64164336211184</v>
      </c>
      <c r="G1009" s="83">
        <f t="shared" si="103"/>
        <v>105.7627451517932</v>
      </c>
      <c r="H1009" s="83">
        <f t="shared" si="104"/>
        <v>83.220778224286278</v>
      </c>
      <c r="J1009" s="53">
        <f t="shared" si="100"/>
        <v>1.9507428273994314E-4</v>
      </c>
      <c r="K1009" s="53">
        <f t="shared" si="101"/>
        <v>-2.5969792738299519E-3</v>
      </c>
      <c r="L1009" s="53">
        <f t="shared" si="102"/>
        <v>-7.5129037459408521E-3</v>
      </c>
      <c r="N1009" s="19"/>
      <c r="O1009" s="18"/>
    </row>
    <row r="1010" spans="1:15" x14ac:dyDescent="0.25">
      <c r="A1010" s="49">
        <v>42174</v>
      </c>
      <c r="B1010" s="45">
        <v>6.5000000000000006E-3</v>
      </c>
      <c r="C1010" s="45">
        <v>2.2599999999999999E-2</v>
      </c>
      <c r="D1010" s="45">
        <v>5.0799999999999998E-2</v>
      </c>
      <c r="E1010" s="1"/>
      <c r="F1010" s="83">
        <f t="shared" si="99"/>
        <v>104.66205931431128</v>
      </c>
      <c r="G1010" s="83">
        <f t="shared" si="103"/>
        <v>106.590265157646</v>
      </c>
      <c r="H1010" s="83">
        <f t="shared" si="104"/>
        <v>83.848362458791016</v>
      </c>
      <c r="J1010" s="53">
        <f t="shared" si="100"/>
        <v>1.9508448253073365E-4</v>
      </c>
      <c r="K1010" s="53">
        <f t="shared" si="101"/>
        <v>7.7938541446638324E-3</v>
      </c>
      <c r="L1010" s="53">
        <f t="shared" si="102"/>
        <v>7.5129037459408105E-3</v>
      </c>
      <c r="N1010" s="19"/>
      <c r="O1010" s="18"/>
    </row>
    <row r="1011" spans="1:15" x14ac:dyDescent="0.25">
      <c r="A1011" s="49">
        <v>42177</v>
      </c>
      <c r="B1011" s="45">
        <v>6.8000000000000005E-3</v>
      </c>
      <c r="C1011" s="45">
        <v>2.3700000000000002E-2</v>
      </c>
      <c r="D1011" s="45">
        <v>5.1799999999999999E-2</v>
      </c>
      <c r="E1011" s="1"/>
      <c r="F1011" s="83">
        <f t="shared" si="99"/>
        <v>104.60082660489442</v>
      </c>
      <c r="G1011" s="83">
        <f t="shared" si="103"/>
        <v>105.57985152176286</v>
      </c>
      <c r="H1011" s="83">
        <f t="shared" si="104"/>
        <v>83.151384414949078</v>
      </c>
      <c r="J1011" s="53">
        <f t="shared" si="100"/>
        <v>-5.8522284919753839E-4</v>
      </c>
      <c r="K1011" s="53">
        <f t="shared" si="101"/>
        <v>-9.5246332546519968E-3</v>
      </c>
      <c r="L1011" s="53">
        <f t="shared" si="102"/>
        <v>-8.3471035575027053E-3</v>
      </c>
      <c r="N1011" s="19"/>
      <c r="O1011" s="18"/>
    </row>
    <row r="1012" spans="1:15" x14ac:dyDescent="0.25">
      <c r="A1012" s="49">
        <v>42178</v>
      </c>
      <c r="B1012" s="45">
        <v>6.9999999999999993E-3</v>
      </c>
      <c r="C1012" s="45">
        <v>2.4199999999999999E-2</v>
      </c>
      <c r="D1012" s="45">
        <v>5.2400000000000002E-2</v>
      </c>
      <c r="E1012" s="1"/>
      <c r="F1012" s="83">
        <f t="shared" si="99"/>
        <v>104.56003003389482</v>
      </c>
      <c r="G1012" s="83">
        <f t="shared" si="103"/>
        <v>105.12419890204747</v>
      </c>
      <c r="H1012" s="83">
        <f t="shared" si="104"/>
        <v>82.736432321601256</v>
      </c>
      <c r="J1012" s="53">
        <f t="shared" si="100"/>
        <v>-3.9009757535477744E-4</v>
      </c>
      <c r="K1012" s="53">
        <f t="shared" si="101"/>
        <v>-4.3250552525124454E-3</v>
      </c>
      <c r="L1012" s="53">
        <f t="shared" si="102"/>
        <v>-5.0028141543796466E-3</v>
      </c>
      <c r="N1012" s="19"/>
      <c r="O1012" s="18"/>
    </row>
    <row r="1013" spans="1:15" x14ac:dyDescent="0.25">
      <c r="A1013" s="49">
        <v>42179</v>
      </c>
      <c r="B1013" s="45">
        <v>6.8000000000000005E-3</v>
      </c>
      <c r="C1013" s="45">
        <v>2.3799999999999998E-2</v>
      </c>
      <c r="D1013" s="45">
        <v>5.1900000000000002E-2</v>
      </c>
      <c r="E1013" s="1"/>
      <c r="F1013" s="83">
        <f t="shared" si="99"/>
        <v>104.60082660489442</v>
      </c>
      <c r="G1013" s="83">
        <f t="shared" si="103"/>
        <v>105.48854045192735</v>
      </c>
      <c r="H1013" s="83">
        <f t="shared" si="104"/>
        <v>83.082057901706236</v>
      </c>
      <c r="J1013" s="53">
        <f t="shared" si="100"/>
        <v>3.9009757535469949E-4</v>
      </c>
      <c r="K1013" s="53">
        <f t="shared" si="101"/>
        <v>3.4598278759441934E-3</v>
      </c>
      <c r="L1013" s="53">
        <f t="shared" si="102"/>
        <v>4.1687278683003133E-3</v>
      </c>
      <c r="N1013" s="19"/>
      <c r="O1013" s="18"/>
    </row>
    <row r="1014" spans="1:15" x14ac:dyDescent="0.25">
      <c r="A1014" s="49">
        <v>42180</v>
      </c>
      <c r="B1014" s="45">
        <v>6.8000000000000005E-3</v>
      </c>
      <c r="C1014" s="45">
        <v>2.4E-2</v>
      </c>
      <c r="D1014" s="45">
        <v>5.2000000000000005E-2</v>
      </c>
      <c r="E1014" s="1"/>
      <c r="F1014" s="83">
        <f t="shared" si="99"/>
        <v>104.60082660489442</v>
      </c>
      <c r="G1014" s="83">
        <f t="shared" si="103"/>
        <v>105.30618932268925</v>
      </c>
      <c r="H1014" s="83">
        <f t="shared" si="104"/>
        <v>83.012798614328602</v>
      </c>
      <c r="J1014" s="53">
        <f t="shared" si="100"/>
        <v>0</v>
      </c>
      <c r="K1014" s="53">
        <f t="shared" si="101"/>
        <v>-1.7301303018326267E-3</v>
      </c>
      <c r="L1014" s="53">
        <f t="shared" si="102"/>
        <v>-8.3397274117465517E-4</v>
      </c>
      <c r="N1014" s="19"/>
      <c r="O1014" s="18"/>
    </row>
    <row r="1015" spans="1:15" x14ac:dyDescent="0.25">
      <c r="A1015" s="49">
        <v>42181</v>
      </c>
      <c r="B1015" s="45">
        <v>7.1999999999999998E-3</v>
      </c>
      <c r="C1015" s="45">
        <v>2.4900000000000002E-2</v>
      </c>
      <c r="D1015" s="45">
        <v>5.2999999999999999E-2</v>
      </c>
      <c r="E1015" s="1"/>
      <c r="F1015" s="83">
        <f t="shared" si="99"/>
        <v>104.5192536370908</v>
      </c>
      <c r="G1015" s="83">
        <f t="shared" si="103"/>
        <v>104.49006198252147</v>
      </c>
      <c r="H1015" s="83">
        <f t="shared" si="104"/>
        <v>82.3238877680363</v>
      </c>
      <c r="J1015" s="53">
        <f t="shared" si="100"/>
        <v>-7.8015436725744041E-4</v>
      </c>
      <c r="K1015" s="53">
        <f t="shared" si="101"/>
        <v>-7.7802291690364572E-3</v>
      </c>
      <c r="L1015" s="53">
        <f t="shared" si="102"/>
        <v>-8.3334781681257963E-3</v>
      </c>
      <c r="N1015" s="19"/>
      <c r="O1015" s="18"/>
    </row>
    <row r="1016" spans="1:15" x14ac:dyDescent="0.25">
      <c r="A1016" s="49">
        <v>42184</v>
      </c>
      <c r="B1016" s="45">
        <v>6.4000000000000003E-3</v>
      </c>
      <c r="C1016" s="45">
        <v>2.3300000000000001E-2</v>
      </c>
      <c r="D1016" s="45">
        <v>5.1699999999999996E-2</v>
      </c>
      <c r="E1016" s="1"/>
      <c r="F1016" s="83">
        <f t="shared" si="99"/>
        <v>104.68248031757754</v>
      </c>
      <c r="G1016" s="83">
        <f t="shared" si="103"/>
        <v>105.94600141012612</v>
      </c>
      <c r="H1016" s="83">
        <f t="shared" si="104"/>
        <v>83.220778224286278</v>
      </c>
      <c r="J1016" s="53">
        <f t="shared" si="100"/>
        <v>1.5604718997646639E-3</v>
      </c>
      <c r="K1016" s="53">
        <f t="shared" si="101"/>
        <v>1.3837577417307316E-2</v>
      </c>
      <c r="L1016" s="53">
        <f t="shared" si="102"/>
        <v>1.0835737006941782E-2</v>
      </c>
      <c r="N1016" s="19"/>
      <c r="O1016" s="18"/>
    </row>
    <row r="1017" spans="1:15" x14ac:dyDescent="0.25">
      <c r="A1017" s="49">
        <v>42185</v>
      </c>
      <c r="B1017" s="45">
        <v>6.4000000000000003E-3</v>
      </c>
      <c r="C1017" s="45">
        <v>2.35E-2</v>
      </c>
      <c r="D1017" s="45">
        <v>5.1799999999999999E-2</v>
      </c>
      <c r="E1017" s="1"/>
      <c r="F1017" s="83">
        <f t="shared" si="99"/>
        <v>104.68248031757754</v>
      </c>
      <c r="G1017" s="83">
        <f t="shared" si="103"/>
        <v>105.7627451517932</v>
      </c>
      <c r="H1017" s="83">
        <f t="shared" si="104"/>
        <v>83.151384414949078</v>
      </c>
      <c r="J1017" s="53">
        <f t="shared" si="100"/>
        <v>0</v>
      </c>
      <c r="K1017" s="53">
        <f t="shared" si="101"/>
        <v>-1.7312114598817007E-3</v>
      </c>
      <c r="L1017" s="53">
        <f t="shared" si="102"/>
        <v>-8.3419981156191586E-4</v>
      </c>
      <c r="N1017" s="19"/>
      <c r="O1017" s="18"/>
    </row>
    <row r="1018" spans="1:15" x14ac:dyDescent="0.25">
      <c r="A1018" s="49">
        <v>42186</v>
      </c>
      <c r="B1018" s="45">
        <v>6.8999999999999999E-3</v>
      </c>
      <c r="C1018" s="45">
        <v>2.4300000000000002E-2</v>
      </c>
      <c r="D1018" s="45">
        <v>5.2600000000000001E-2</v>
      </c>
      <c r="E1018" s="1"/>
      <c r="F1018" s="83">
        <f t="shared" si="99"/>
        <v>104.58042579686895</v>
      </c>
      <c r="G1018" s="83">
        <f t="shared" si="103"/>
        <v>105.03333871835933</v>
      </c>
      <c r="H1018" s="83">
        <f t="shared" si="104"/>
        <v>82.598650710160754</v>
      </c>
      <c r="J1018" s="53">
        <f t="shared" si="100"/>
        <v>-9.753714186074967E-4</v>
      </c>
      <c r="K1018" s="53">
        <f t="shared" si="101"/>
        <v>-6.9205208294068378E-3</v>
      </c>
      <c r="L1018" s="53">
        <f t="shared" si="102"/>
        <v>-6.6695099434281617E-3</v>
      </c>
      <c r="N1018" s="19"/>
      <c r="O1018" s="18"/>
    </row>
    <row r="1019" spans="1:15" x14ac:dyDescent="0.25">
      <c r="A1019" s="49">
        <v>42187</v>
      </c>
      <c r="B1019" s="45">
        <v>6.4000000000000003E-3</v>
      </c>
      <c r="C1019" s="45">
        <v>2.4E-2</v>
      </c>
      <c r="D1019" s="45">
        <v>5.2600000000000001E-2</v>
      </c>
      <c r="E1019" s="1"/>
      <c r="F1019" s="83">
        <f t="shared" si="99"/>
        <v>104.68248031757754</v>
      </c>
      <c r="G1019" s="83">
        <f t="shared" si="103"/>
        <v>105.30618932268925</v>
      </c>
      <c r="H1019" s="83">
        <f t="shared" si="104"/>
        <v>82.598650710160754</v>
      </c>
      <c r="J1019" s="53">
        <f t="shared" si="100"/>
        <v>9.7537141860736594E-4</v>
      </c>
      <c r="K1019" s="53">
        <f t="shared" si="101"/>
        <v>2.5943840410177126E-3</v>
      </c>
      <c r="L1019" s="53">
        <f t="shared" si="102"/>
        <v>0</v>
      </c>
      <c r="N1019" s="19"/>
      <c r="O1019" s="18"/>
    </row>
    <row r="1020" spans="1:15" x14ac:dyDescent="0.25">
      <c r="A1020" s="49">
        <v>42191</v>
      </c>
      <c r="B1020" s="45">
        <v>6.0000000000000001E-3</v>
      </c>
      <c r="C1020" s="45">
        <v>2.3E-2</v>
      </c>
      <c r="D1020" s="45">
        <v>5.1399999999999994E-2</v>
      </c>
      <c r="E1020" s="1"/>
      <c r="F1020" s="83">
        <f t="shared" si="99"/>
        <v>104.7642148714186</v>
      </c>
      <c r="G1020" s="83">
        <f t="shared" si="103"/>
        <v>106.22156741250706</v>
      </c>
      <c r="H1020" s="83">
        <f t="shared" si="104"/>
        <v>83.429364132316408</v>
      </c>
      <c r="J1020" s="53">
        <f t="shared" si="100"/>
        <v>7.8048076066655292E-4</v>
      </c>
      <c r="K1020" s="53">
        <f t="shared" si="101"/>
        <v>8.6549757637525114E-3</v>
      </c>
      <c r="L1020" s="53">
        <f t="shared" si="102"/>
        <v>1.0006990148325342E-2</v>
      </c>
      <c r="N1020" s="19"/>
      <c r="O1020" s="18"/>
    </row>
    <row r="1021" spans="1:15" x14ac:dyDescent="0.25">
      <c r="A1021" s="49">
        <v>42192</v>
      </c>
      <c r="B1021" s="45">
        <v>5.7999999999999996E-3</v>
      </c>
      <c r="C1021" s="45">
        <v>2.2700000000000001E-2</v>
      </c>
      <c r="D1021" s="45">
        <v>5.1100000000000007E-2</v>
      </c>
      <c r="E1021" s="1"/>
      <c r="F1021" s="83">
        <f t="shared" si="99"/>
        <v>104.80511249389745</v>
      </c>
      <c r="G1021" s="83">
        <f t="shared" si="103"/>
        <v>106.49795367258194</v>
      </c>
      <c r="H1021" s="83">
        <f t="shared" si="104"/>
        <v>83.638558240890873</v>
      </c>
      <c r="J1021" s="53">
        <f t="shared" si="100"/>
        <v>3.9030161056662549E-4</v>
      </c>
      <c r="K1021" s="53">
        <f t="shared" si="101"/>
        <v>2.5985994533544439E-3</v>
      </c>
      <c r="L1021" s="53">
        <f t="shared" si="102"/>
        <v>2.5043014234373585E-3</v>
      </c>
      <c r="N1021" s="19"/>
      <c r="O1021" s="18"/>
    </row>
    <row r="1022" spans="1:15" x14ac:dyDescent="0.25">
      <c r="A1022" s="49">
        <v>42193</v>
      </c>
      <c r="B1022" s="45">
        <v>5.5000000000000005E-3</v>
      </c>
      <c r="C1022" s="45">
        <v>2.2200000000000001E-2</v>
      </c>
      <c r="D1022" s="45">
        <v>5.0900000000000001E-2</v>
      </c>
      <c r="E1022" s="1"/>
      <c r="F1022" s="83">
        <f t="shared" si="99"/>
        <v>104.86649689349123</v>
      </c>
      <c r="G1022" s="83">
        <f t="shared" si="103"/>
        <v>106.96042734851254</v>
      </c>
      <c r="H1022" s="83">
        <f t="shared" si="104"/>
        <v>83.778359811479589</v>
      </c>
      <c r="J1022" s="53">
        <f t="shared" si="100"/>
        <v>5.8552897578181807E-4</v>
      </c>
      <c r="K1022" s="53">
        <f t="shared" si="101"/>
        <v>4.3331575677192334E-3</v>
      </c>
      <c r="L1022" s="53">
        <f t="shared" si="102"/>
        <v>1.6701012622866004E-3</v>
      </c>
      <c r="N1022" s="19"/>
      <c r="O1022" s="18"/>
    </row>
    <row r="1023" spans="1:15" x14ac:dyDescent="0.25">
      <c r="A1023" s="49">
        <v>42194</v>
      </c>
      <c r="B1023" s="45">
        <v>6.0000000000000001E-3</v>
      </c>
      <c r="C1023" s="45">
        <v>2.3199999999999998E-2</v>
      </c>
      <c r="D1023" s="45">
        <v>5.2000000000000005E-2</v>
      </c>
      <c r="E1023" s="1"/>
      <c r="F1023" s="83">
        <f t="shared" si="99"/>
        <v>104.7642148714186</v>
      </c>
      <c r="G1023" s="83">
        <f t="shared" si="103"/>
        <v>106.03776576574444</v>
      </c>
      <c r="H1023" s="83">
        <f t="shared" si="104"/>
        <v>83.012798614328602</v>
      </c>
      <c r="J1023" s="53">
        <f t="shared" si="100"/>
        <v>-9.7583058634843683E-4</v>
      </c>
      <c r="K1023" s="53">
        <f t="shared" si="101"/>
        <v>-8.6636167226071172E-3</v>
      </c>
      <c r="L1023" s="53">
        <f t="shared" si="102"/>
        <v>-9.1799419178752034E-3</v>
      </c>
      <c r="N1023" s="19"/>
      <c r="O1023" s="18"/>
    </row>
    <row r="1024" spans="1:15" x14ac:dyDescent="0.25">
      <c r="A1024" s="49">
        <v>42195</v>
      </c>
      <c r="B1024" s="45">
        <v>6.5000000000000006E-3</v>
      </c>
      <c r="C1024" s="45">
        <v>2.4199999999999999E-2</v>
      </c>
      <c r="D1024" s="45">
        <v>5.3200000000000004E-2</v>
      </c>
      <c r="E1024" s="1"/>
      <c r="F1024" s="83">
        <f t="shared" si="99"/>
        <v>104.66205931431128</v>
      </c>
      <c r="G1024" s="83">
        <f t="shared" si="103"/>
        <v>105.12419890204747</v>
      </c>
      <c r="H1024" s="83">
        <f t="shared" si="104"/>
        <v>82.186905325402165</v>
      </c>
      <c r="J1024" s="53">
        <f t="shared" si="100"/>
        <v>-9.7557544397617409E-4</v>
      </c>
      <c r="K1024" s="53">
        <f t="shared" si="101"/>
        <v>-8.6528136363305148E-3</v>
      </c>
      <c r="L1024" s="53">
        <f t="shared" si="102"/>
        <v>-9.9988093201606922E-3</v>
      </c>
      <c r="N1024" s="19"/>
      <c r="O1024" s="18"/>
    </row>
    <row r="1025" spans="1:15" x14ac:dyDescent="0.25">
      <c r="A1025" s="49">
        <v>42198</v>
      </c>
      <c r="B1025" s="45">
        <v>6.8999999999999999E-3</v>
      </c>
      <c r="C1025" s="45">
        <v>2.4399999999999998E-2</v>
      </c>
      <c r="D1025" s="45">
        <v>5.3200000000000004E-2</v>
      </c>
      <c r="E1025" s="1"/>
      <c r="F1025" s="83">
        <f t="shared" si="99"/>
        <v>104.58042579686895</v>
      </c>
      <c r="G1025" s="83">
        <f t="shared" si="103"/>
        <v>104.94256842512519</v>
      </c>
      <c r="H1025" s="83">
        <f t="shared" si="104"/>
        <v>82.186905325402165</v>
      </c>
      <c r="J1025" s="53">
        <f t="shared" si="100"/>
        <v>-7.8027673529791717E-4</v>
      </c>
      <c r="K1025" s="53">
        <f t="shared" si="101"/>
        <v>-1.7292646951723313E-3</v>
      </c>
      <c r="L1025" s="53">
        <f t="shared" si="102"/>
        <v>0</v>
      </c>
      <c r="N1025" s="19"/>
      <c r="O1025" s="18"/>
    </row>
    <row r="1026" spans="1:15" x14ac:dyDescent="0.25">
      <c r="A1026" s="49">
        <v>42199</v>
      </c>
      <c r="B1026" s="45">
        <v>6.6E-3</v>
      </c>
      <c r="C1026" s="45">
        <v>2.41E-2</v>
      </c>
      <c r="D1026" s="45">
        <v>5.3200000000000004E-2</v>
      </c>
      <c r="E1026" s="1"/>
      <c r="F1026" s="83">
        <f t="shared" si="99"/>
        <v>104.64164336211184</v>
      </c>
      <c r="G1026" s="83">
        <f t="shared" si="103"/>
        <v>105.21514907163876</v>
      </c>
      <c r="H1026" s="83">
        <f t="shared" si="104"/>
        <v>82.186905325402165</v>
      </c>
      <c r="J1026" s="53">
        <f t="shared" si="100"/>
        <v>5.8519225276726177E-4</v>
      </c>
      <c r="K1026" s="53">
        <f t="shared" si="101"/>
        <v>2.5940593818128341E-3</v>
      </c>
      <c r="L1026" s="53">
        <f t="shared" si="102"/>
        <v>0</v>
      </c>
      <c r="N1026" s="19"/>
      <c r="O1026" s="18"/>
    </row>
    <row r="1027" spans="1:15" x14ac:dyDescent="0.25">
      <c r="A1027" s="49">
        <v>42200</v>
      </c>
      <c r="B1027" s="45">
        <v>6.4000000000000003E-3</v>
      </c>
      <c r="C1027" s="45">
        <v>2.3599999999999999E-2</v>
      </c>
      <c r="D1027" s="45">
        <v>5.2699999999999997E-2</v>
      </c>
      <c r="E1027" s="1"/>
      <c r="F1027" s="83">
        <f t="shared" si="99"/>
        <v>104.68248031757754</v>
      </c>
      <c r="G1027" s="83">
        <f t="shared" si="103"/>
        <v>105.67125305635399</v>
      </c>
      <c r="H1027" s="83">
        <f t="shared" si="104"/>
        <v>82.529860043924074</v>
      </c>
      <c r="J1027" s="53">
        <f t="shared" si="100"/>
        <v>3.9017916584025488E-4</v>
      </c>
      <c r="K1027" s="53">
        <f t="shared" si="101"/>
        <v>4.3255960676878355E-3</v>
      </c>
      <c r="L1027" s="53">
        <f t="shared" si="102"/>
        <v>4.1641810210865764E-3</v>
      </c>
      <c r="N1027" s="19"/>
      <c r="O1027" s="18"/>
    </row>
    <row r="1028" spans="1:15" x14ac:dyDescent="0.25">
      <c r="A1028" s="49">
        <v>42201</v>
      </c>
      <c r="B1028" s="45">
        <v>6.7000000000000002E-3</v>
      </c>
      <c r="C1028" s="45">
        <v>2.3599999999999999E-2</v>
      </c>
      <c r="D1028" s="45">
        <v>5.2400000000000002E-2</v>
      </c>
      <c r="E1028" s="1"/>
      <c r="F1028" s="83">
        <f t="shared" si="99"/>
        <v>104.62123245947407</v>
      </c>
      <c r="G1028" s="83">
        <f t="shared" si="103"/>
        <v>105.67125305635399</v>
      </c>
      <c r="H1028" s="83">
        <f t="shared" si="104"/>
        <v>82.736432321601256</v>
      </c>
      <c r="J1028" s="53">
        <f t="shared" si="100"/>
        <v>-5.8525344858012919E-4</v>
      </c>
      <c r="K1028" s="53">
        <f t="shared" si="101"/>
        <v>0</v>
      </c>
      <c r="L1028" s="53">
        <f t="shared" si="102"/>
        <v>2.4998731719484924E-3</v>
      </c>
      <c r="N1028" s="19"/>
      <c r="O1028" s="18"/>
    </row>
    <row r="1029" spans="1:15" x14ac:dyDescent="0.25">
      <c r="A1029" s="49">
        <v>42202</v>
      </c>
      <c r="B1029" s="45">
        <v>6.8000000000000005E-3</v>
      </c>
      <c r="C1029" s="45">
        <v>2.3399999999999997E-2</v>
      </c>
      <c r="D1029" s="45">
        <v>5.21E-2</v>
      </c>
      <c r="E1029" s="1"/>
      <c r="F1029" s="83">
        <f t="shared" si="99"/>
        <v>104.60082660489442</v>
      </c>
      <c r="G1029" s="83">
        <f t="shared" si="103"/>
        <v>105.85432790428118</v>
      </c>
      <c r="H1029" s="83">
        <f t="shared" si="104"/>
        <v>82.943606482664862</v>
      </c>
      <c r="J1029" s="53">
        <f t="shared" si="100"/>
        <v>-1.9506408392699217E-4</v>
      </c>
      <c r="K1029" s="53">
        <f t="shared" si="101"/>
        <v>1.7309953038181693E-3</v>
      </c>
      <c r="L1029" s="53">
        <f t="shared" si="102"/>
        <v>2.5008959502828654E-3</v>
      </c>
      <c r="N1029" s="19"/>
      <c r="O1029" s="18"/>
    </row>
    <row r="1030" spans="1:15" x14ac:dyDescent="0.25">
      <c r="A1030" s="49">
        <v>42205</v>
      </c>
      <c r="B1030" s="45">
        <v>7.0999999999999995E-3</v>
      </c>
      <c r="C1030" s="45">
        <v>2.3799999999999998E-2</v>
      </c>
      <c r="D1030" s="45">
        <v>5.2400000000000002E-2</v>
      </c>
      <c r="E1030" s="1"/>
      <c r="F1030" s="83">
        <f t="shared" si="99"/>
        <v>104.53963931446928</v>
      </c>
      <c r="G1030" s="83">
        <f t="shared" si="103"/>
        <v>105.48854045192735</v>
      </c>
      <c r="H1030" s="83">
        <f t="shared" si="104"/>
        <v>82.736432321601256</v>
      </c>
      <c r="J1030" s="53">
        <f t="shared" si="100"/>
        <v>-5.8513106874781128E-4</v>
      </c>
      <c r="K1030" s="53">
        <f t="shared" si="101"/>
        <v>-3.4615581822022173E-3</v>
      </c>
      <c r="L1030" s="53">
        <f t="shared" si="102"/>
        <v>-2.5008959502830237E-3</v>
      </c>
      <c r="N1030" s="19"/>
      <c r="O1030" s="18"/>
    </row>
    <row r="1031" spans="1:15" x14ac:dyDescent="0.25">
      <c r="A1031" s="49">
        <v>42206</v>
      </c>
      <c r="B1031" s="45">
        <v>7.0999999999999995E-3</v>
      </c>
      <c r="C1031" s="45">
        <v>2.35E-2</v>
      </c>
      <c r="D1031" s="45">
        <v>5.2199999999999996E-2</v>
      </c>
      <c r="E1031" s="1"/>
      <c r="F1031" s="83">
        <f t="shared" si="99"/>
        <v>104.53963931446928</v>
      </c>
      <c r="G1031" s="83">
        <f t="shared" si="103"/>
        <v>105.7627451517932</v>
      </c>
      <c r="H1031" s="83">
        <f t="shared" si="104"/>
        <v>82.874481436640735</v>
      </c>
      <c r="J1031" s="53">
        <f t="shared" si="100"/>
        <v>0</v>
      </c>
      <c r="K1031" s="53">
        <f t="shared" si="101"/>
        <v>2.596006486556497E-3</v>
      </c>
      <c r="L1031" s="53">
        <f t="shared" si="102"/>
        <v>1.6671503571964996E-3</v>
      </c>
      <c r="N1031" s="19"/>
      <c r="O1031" s="18"/>
    </row>
    <row r="1032" spans="1:15" x14ac:dyDescent="0.25">
      <c r="A1032" s="49">
        <v>42207</v>
      </c>
      <c r="B1032" s="45">
        <v>7.4999999999999997E-3</v>
      </c>
      <c r="C1032" s="45">
        <v>2.3300000000000001E-2</v>
      </c>
      <c r="D1032" s="45">
        <v>5.1799999999999999E-2</v>
      </c>
      <c r="E1032" s="1"/>
      <c r="F1032" s="83">
        <f t="shared" si="99"/>
        <v>104.45812684222267</v>
      </c>
      <c r="G1032" s="83">
        <f t="shared" si="103"/>
        <v>105.94600141012612</v>
      </c>
      <c r="H1032" s="83">
        <f t="shared" si="104"/>
        <v>83.151384414949078</v>
      </c>
      <c r="J1032" s="53">
        <f t="shared" si="100"/>
        <v>-7.8003203458669034E-4</v>
      </c>
      <c r="K1032" s="53">
        <f t="shared" si="101"/>
        <v>1.731211459881746E-3</v>
      </c>
      <c r="L1032" s="53">
        <f t="shared" si="102"/>
        <v>3.3356637971831702E-3</v>
      </c>
      <c r="N1032" s="19"/>
      <c r="O1032" s="18"/>
    </row>
    <row r="1033" spans="1:15" x14ac:dyDescent="0.25">
      <c r="A1033" s="49">
        <v>42208</v>
      </c>
      <c r="B1033" s="45">
        <v>7.0999999999999995E-3</v>
      </c>
      <c r="C1033" s="45">
        <v>2.2799999999999997E-2</v>
      </c>
      <c r="D1033" s="45">
        <v>5.1299999999999998E-2</v>
      </c>
      <c r="E1033" s="1"/>
      <c r="F1033" s="83">
        <f t="shared" si="99"/>
        <v>104.53963931446928</v>
      </c>
      <c r="G1033" s="83">
        <f t="shared" si="103"/>
        <v>106.40573361806393</v>
      </c>
      <c r="H1033" s="83">
        <f t="shared" si="104"/>
        <v>83.499027829872219</v>
      </c>
      <c r="J1033" s="53">
        <f t="shared" si="100"/>
        <v>7.8003203458668145E-4</v>
      </c>
      <c r="K1033" s="53">
        <f t="shared" si="101"/>
        <v>4.3299191893976779E-3</v>
      </c>
      <c r="L1033" s="53">
        <f t="shared" si="102"/>
        <v>4.1721339241499004E-3</v>
      </c>
      <c r="N1033" s="19"/>
      <c r="O1033" s="18"/>
    </row>
    <row r="1034" spans="1:15" x14ac:dyDescent="0.25">
      <c r="A1034" s="49">
        <v>42209</v>
      </c>
      <c r="B1034" s="45">
        <v>6.9999999999999993E-3</v>
      </c>
      <c r="C1034" s="45">
        <v>2.2700000000000001E-2</v>
      </c>
      <c r="D1034" s="45">
        <v>5.1399999999999994E-2</v>
      </c>
      <c r="E1034" s="1"/>
      <c r="F1034" s="83">
        <f t="shared" si="99"/>
        <v>104.56003003389482</v>
      </c>
      <c r="G1034" s="83">
        <f t="shared" si="103"/>
        <v>106.49795367258194</v>
      </c>
      <c r="H1034" s="83">
        <f t="shared" si="104"/>
        <v>83.429364132316408</v>
      </c>
      <c r="J1034" s="53">
        <f t="shared" si="100"/>
        <v>1.9503349339308231E-4</v>
      </c>
      <c r="K1034" s="53">
        <f t="shared" si="101"/>
        <v>8.663077794386347E-4</v>
      </c>
      <c r="L1034" s="53">
        <f t="shared" si="102"/>
        <v>-8.3465371925272138E-4</v>
      </c>
      <c r="N1034" s="19"/>
      <c r="O1034" s="18"/>
    </row>
    <row r="1035" spans="1:15" x14ac:dyDescent="0.25">
      <c r="A1035" s="49">
        <v>42212</v>
      </c>
      <c r="B1035" s="45">
        <v>6.8000000000000005E-3</v>
      </c>
      <c r="C1035" s="45">
        <v>2.23E-2</v>
      </c>
      <c r="D1035" s="45">
        <v>5.1299999999999998E-2</v>
      </c>
      <c r="E1035" s="1"/>
      <c r="F1035" s="83">
        <f t="shared" si="99"/>
        <v>104.60082660489442</v>
      </c>
      <c r="G1035" s="83">
        <f t="shared" si="103"/>
        <v>106.86774916841648</v>
      </c>
      <c r="H1035" s="83">
        <f t="shared" si="104"/>
        <v>83.499027829872219</v>
      </c>
      <c r="J1035" s="53">
        <f t="shared" si="100"/>
        <v>3.9009757535469949E-4</v>
      </c>
      <c r="K1035" s="53">
        <f t="shared" si="101"/>
        <v>3.4663102942765764E-3</v>
      </c>
      <c r="L1035" s="53">
        <f t="shared" si="102"/>
        <v>8.3465371925284986E-4</v>
      </c>
      <c r="N1035" s="19"/>
      <c r="O1035" s="18"/>
    </row>
    <row r="1036" spans="1:15" x14ac:dyDescent="0.25">
      <c r="A1036" s="49">
        <v>42213</v>
      </c>
      <c r="B1036" s="45">
        <v>6.8999999999999999E-3</v>
      </c>
      <c r="C1036" s="45">
        <v>2.2599999999999999E-2</v>
      </c>
      <c r="D1036" s="45">
        <v>5.1699999999999996E-2</v>
      </c>
      <c r="E1036" s="1"/>
      <c r="F1036" s="83">
        <f t="shared" si="99"/>
        <v>104.58042579686895</v>
      </c>
      <c r="G1036" s="83">
        <f t="shared" si="103"/>
        <v>106.590265157646</v>
      </c>
      <c r="H1036" s="83">
        <f t="shared" si="104"/>
        <v>83.220778224286278</v>
      </c>
      <c r="J1036" s="53">
        <f t="shared" si="100"/>
        <v>-1.9505388610038983E-4</v>
      </c>
      <c r="K1036" s="53">
        <f t="shared" si="101"/>
        <v>-2.5998945783306175E-3</v>
      </c>
      <c r="L1036" s="53">
        <f t="shared" si="102"/>
        <v>-3.3379341125879076E-3</v>
      </c>
      <c r="N1036" s="19"/>
      <c r="O1036" s="18"/>
    </row>
    <row r="1037" spans="1:15" x14ac:dyDescent="0.25">
      <c r="A1037" s="49">
        <v>42214</v>
      </c>
      <c r="B1037" s="45">
        <v>6.9999999999999993E-3</v>
      </c>
      <c r="C1037" s="45">
        <v>2.29E-2</v>
      </c>
      <c r="D1037" s="45">
        <v>5.1900000000000002E-2</v>
      </c>
      <c r="E1037" s="1"/>
      <c r="F1037" s="83">
        <f t="shared" si="99"/>
        <v>104.56003003389482</v>
      </c>
      <c r="G1037" s="83">
        <f t="shared" si="103"/>
        <v>106.31360489702493</v>
      </c>
      <c r="H1037" s="83">
        <f t="shared" si="104"/>
        <v>83.082057901706236</v>
      </c>
      <c r="J1037" s="53">
        <f t="shared" si="100"/>
        <v>-1.9504368925440965E-4</v>
      </c>
      <c r="K1037" s="53">
        <f t="shared" si="101"/>
        <v>-2.5989233194577657E-3</v>
      </c>
      <c r="L1037" s="53">
        <f t="shared" si="102"/>
        <v>-1.6682860976413119E-3</v>
      </c>
      <c r="N1037" s="19"/>
      <c r="O1037" s="18"/>
    </row>
    <row r="1038" spans="1:15" x14ac:dyDescent="0.25">
      <c r="A1038" s="49">
        <v>42215</v>
      </c>
      <c r="B1038" s="45">
        <v>7.1999999999999998E-3</v>
      </c>
      <c r="C1038" s="45">
        <v>2.2799999999999997E-2</v>
      </c>
      <c r="D1038" s="45">
        <v>5.16E-2</v>
      </c>
      <c r="E1038" s="1"/>
      <c r="F1038" s="83">
        <f t="shared" si="99"/>
        <v>104.5192536370908</v>
      </c>
      <c r="G1038" s="83">
        <f t="shared" si="103"/>
        <v>106.40573361806393</v>
      </c>
      <c r="H1038" s="83">
        <f t="shared" si="104"/>
        <v>83.290239400024149</v>
      </c>
      <c r="J1038" s="53">
        <f t="shared" si="100"/>
        <v>-3.9005679190273599E-4</v>
      </c>
      <c r="K1038" s="53">
        <f t="shared" si="101"/>
        <v>8.661998240731989E-4</v>
      </c>
      <c r="L1038" s="53">
        <f t="shared" si="102"/>
        <v>2.5025994152597128E-3</v>
      </c>
      <c r="N1038" s="19"/>
      <c r="O1038" s="18"/>
    </row>
    <row r="1039" spans="1:15" x14ac:dyDescent="0.25">
      <c r="A1039" s="49">
        <v>42216</v>
      </c>
      <c r="B1039" s="45">
        <v>6.7000000000000002E-3</v>
      </c>
      <c r="C1039" s="45">
        <v>2.2000000000000002E-2</v>
      </c>
      <c r="D1039" s="45">
        <v>5.1399999999999994E-2</v>
      </c>
      <c r="E1039" s="1"/>
      <c r="F1039" s="83">
        <f t="shared" si="99"/>
        <v>104.62123245947407</v>
      </c>
      <c r="G1039" s="83">
        <f t="shared" si="103"/>
        <v>107.14605955897454</v>
      </c>
      <c r="H1039" s="83">
        <f t="shared" si="104"/>
        <v>83.429364132316408</v>
      </c>
      <c r="J1039" s="53">
        <f t="shared" si="100"/>
        <v>9.7521845118449517E-4</v>
      </c>
      <c r="K1039" s="53">
        <f t="shared" si="101"/>
        <v>6.9334834019749497E-3</v>
      </c>
      <c r="L1039" s="53">
        <f t="shared" si="102"/>
        <v>1.6689670757169155E-3</v>
      </c>
      <c r="N1039" s="19"/>
      <c r="O1039" s="18"/>
    </row>
    <row r="1040" spans="1:15" x14ac:dyDescent="0.25">
      <c r="A1040" s="49">
        <v>42219</v>
      </c>
      <c r="B1040" s="45">
        <v>6.8000000000000005E-3</v>
      </c>
      <c r="C1040" s="45">
        <v>2.1600000000000001E-2</v>
      </c>
      <c r="D1040" s="45">
        <v>5.0799999999999998E-2</v>
      </c>
      <c r="E1040" s="1"/>
      <c r="F1040" s="83">
        <f t="shared" si="99"/>
        <v>104.60082660489442</v>
      </c>
      <c r="G1040" s="83">
        <f t="shared" si="103"/>
        <v>107.51843012103586</v>
      </c>
      <c r="H1040" s="83">
        <f t="shared" si="104"/>
        <v>83.848362458791016</v>
      </c>
      <c r="J1040" s="53">
        <f t="shared" si="100"/>
        <v>-1.9506408392699217E-4</v>
      </c>
      <c r="K1040" s="53">
        <f t="shared" si="101"/>
        <v>3.4693296139634709E-3</v>
      </c>
      <c r="L1040" s="53">
        <f t="shared" si="102"/>
        <v>5.0096233526057141E-3</v>
      </c>
      <c r="N1040" s="19"/>
      <c r="O1040" s="18"/>
    </row>
    <row r="1041" spans="1:15" x14ac:dyDescent="0.25">
      <c r="A1041" s="49">
        <v>42220</v>
      </c>
      <c r="B1041" s="45">
        <v>7.4000000000000003E-3</v>
      </c>
      <c r="C1041" s="45">
        <v>2.23E-2</v>
      </c>
      <c r="D1041" s="45">
        <v>5.1100000000000007E-2</v>
      </c>
      <c r="E1041" s="1"/>
      <c r="F1041" s="83">
        <f t="shared" si="99"/>
        <v>104.47849740246815</v>
      </c>
      <c r="G1041" s="83">
        <f t="shared" si="103"/>
        <v>106.86774916841648</v>
      </c>
      <c r="H1041" s="83">
        <f t="shared" si="104"/>
        <v>83.638558240890873</v>
      </c>
      <c r="J1041" s="53">
        <f t="shared" si="100"/>
        <v>-1.1701703835692034E-3</v>
      </c>
      <c r="K1041" s="53">
        <f t="shared" si="101"/>
        <v>-6.0701949422232926E-3</v>
      </c>
      <c r="L1041" s="53">
        <f t="shared" si="102"/>
        <v>-2.5053219291683157E-3</v>
      </c>
      <c r="N1041" s="19"/>
      <c r="O1041" s="18"/>
    </row>
    <row r="1042" spans="1:15" x14ac:dyDescent="0.25">
      <c r="A1042" s="49">
        <v>42221</v>
      </c>
      <c r="B1042" s="45">
        <v>7.3000000000000001E-3</v>
      </c>
      <c r="C1042" s="45">
        <v>2.2799999999999997E-2</v>
      </c>
      <c r="D1042" s="45">
        <v>5.1799999999999999E-2</v>
      </c>
      <c r="E1042" s="1"/>
      <c r="F1042" s="83">
        <f t="shared" si="99"/>
        <v>104.49887300025718</v>
      </c>
      <c r="G1042" s="83">
        <f t="shared" si="103"/>
        <v>106.40573361806393</v>
      </c>
      <c r="H1042" s="83">
        <f t="shared" si="104"/>
        <v>83.151384414949078</v>
      </c>
      <c r="J1042" s="53">
        <f t="shared" si="100"/>
        <v>1.9500291169635871E-4</v>
      </c>
      <c r="K1042" s="53">
        <f t="shared" si="101"/>
        <v>-4.3326180737152829E-3</v>
      </c>
      <c r="L1042" s="53">
        <f t="shared" si="102"/>
        <v>-5.8417816283344182E-3</v>
      </c>
      <c r="N1042" s="19"/>
      <c r="O1042" s="18"/>
    </row>
    <row r="1043" spans="1:15" x14ac:dyDescent="0.25">
      <c r="A1043" s="49">
        <v>42222</v>
      </c>
      <c r="B1043" s="45">
        <v>7.0999999999999995E-3</v>
      </c>
      <c r="C1043" s="45">
        <v>2.23E-2</v>
      </c>
      <c r="D1043" s="45">
        <v>5.1500000000000004E-2</v>
      </c>
      <c r="E1043" s="1"/>
      <c r="F1043" s="83">
        <f t="shared" si="99"/>
        <v>104.53963931446928</v>
      </c>
      <c r="G1043" s="83">
        <f t="shared" si="103"/>
        <v>106.86774916841648</v>
      </c>
      <c r="H1043" s="83">
        <f t="shared" si="104"/>
        <v>83.359768012547008</v>
      </c>
      <c r="J1043" s="53">
        <f t="shared" si="100"/>
        <v>3.9003640312487497E-4</v>
      </c>
      <c r="K1043" s="53">
        <f t="shared" si="101"/>
        <v>4.3326180737153193E-3</v>
      </c>
      <c r="L1043" s="53">
        <f t="shared" si="102"/>
        <v>2.5029399334342002E-3</v>
      </c>
      <c r="N1043" s="19"/>
      <c r="O1043" s="18"/>
    </row>
    <row r="1044" spans="1:15" x14ac:dyDescent="0.25">
      <c r="A1044" s="49">
        <v>42223</v>
      </c>
      <c r="B1044" s="45">
        <v>7.3000000000000001E-3</v>
      </c>
      <c r="C1044" s="45">
        <v>2.18E-2</v>
      </c>
      <c r="D1044" s="45">
        <v>5.0900000000000001E-2</v>
      </c>
      <c r="E1044" s="1"/>
      <c r="F1044" s="83">
        <f t="shared" si="99"/>
        <v>104.49887300025718</v>
      </c>
      <c r="G1044" s="83">
        <f t="shared" si="103"/>
        <v>107.3320602218252</v>
      </c>
      <c r="H1044" s="83">
        <f t="shared" si="104"/>
        <v>83.778359811479589</v>
      </c>
      <c r="J1044" s="53">
        <f t="shared" si="100"/>
        <v>-3.9003640312502036E-4</v>
      </c>
      <c r="K1044" s="53">
        <f t="shared" si="101"/>
        <v>4.3353146014050419E-3</v>
      </c>
      <c r="L1044" s="53">
        <f t="shared" si="102"/>
        <v>5.0089429571870351E-3</v>
      </c>
      <c r="N1044" s="19"/>
      <c r="O1044" s="18"/>
    </row>
    <row r="1045" spans="1:15" x14ac:dyDescent="0.25">
      <c r="A1045" s="49">
        <v>42226</v>
      </c>
      <c r="B1045" s="45">
        <v>7.3000000000000001E-3</v>
      </c>
      <c r="C1045" s="45">
        <v>2.2400000000000003E-2</v>
      </c>
      <c r="D1045" s="45">
        <v>5.1699999999999996E-2</v>
      </c>
      <c r="E1045" s="1"/>
      <c r="F1045" s="83">
        <f t="shared" si="99"/>
        <v>104.49887300025718</v>
      </c>
      <c r="G1045" s="83">
        <f t="shared" si="103"/>
        <v>106.77516280822394</v>
      </c>
      <c r="H1045" s="83">
        <f t="shared" si="104"/>
        <v>83.220778224286278</v>
      </c>
      <c r="J1045" s="53">
        <f t="shared" si="100"/>
        <v>0</v>
      </c>
      <c r="K1045" s="53">
        <f t="shared" si="101"/>
        <v>-5.202054013746191E-3</v>
      </c>
      <c r="L1045" s="53">
        <f t="shared" si="102"/>
        <v>-6.6776830790591735E-3</v>
      </c>
      <c r="N1045" s="19"/>
      <c r="O1045" s="18"/>
    </row>
    <row r="1046" spans="1:15" x14ac:dyDescent="0.25">
      <c r="A1046" s="49">
        <v>42227</v>
      </c>
      <c r="B1046" s="45">
        <v>6.8000000000000005E-3</v>
      </c>
      <c r="C1046" s="45">
        <v>2.1499999999999998E-2</v>
      </c>
      <c r="D1046" s="45">
        <v>5.0900000000000001E-2</v>
      </c>
      <c r="E1046" s="1"/>
      <c r="F1046" s="83">
        <f t="shared" si="99"/>
        <v>104.60082660489442</v>
      </c>
      <c r="G1046" s="83">
        <f t="shared" si="103"/>
        <v>107.61175377974865</v>
      </c>
      <c r="H1046" s="83">
        <f t="shared" si="104"/>
        <v>83.778359811479589</v>
      </c>
      <c r="J1046" s="53">
        <f t="shared" si="100"/>
        <v>9.75167471872869E-4</v>
      </c>
      <c r="K1046" s="53">
        <f t="shared" si="101"/>
        <v>7.8045361282867709E-3</v>
      </c>
      <c r="L1046" s="53">
        <f t="shared" si="102"/>
        <v>6.6776830790592099E-3</v>
      </c>
      <c r="N1046" s="19"/>
      <c r="O1046" s="18"/>
    </row>
    <row r="1047" spans="1:15" x14ac:dyDescent="0.25">
      <c r="A1047" s="49">
        <v>42228</v>
      </c>
      <c r="B1047" s="45">
        <v>6.7000000000000002E-3</v>
      </c>
      <c r="C1047" s="45">
        <v>2.1400000000000002E-2</v>
      </c>
      <c r="D1047" s="45">
        <v>5.1100000000000007E-2</v>
      </c>
      <c r="E1047" s="1"/>
      <c r="F1047" s="83">
        <f t="shared" si="99"/>
        <v>104.62123245947407</v>
      </c>
      <c r="G1047" s="83">
        <f t="shared" si="103"/>
        <v>107.70517004233852</v>
      </c>
      <c r="H1047" s="83">
        <f t="shared" si="104"/>
        <v>83.638558240890873</v>
      </c>
      <c r="J1047" s="53">
        <f t="shared" si="100"/>
        <v>1.9506408392696428E-4</v>
      </c>
      <c r="K1047" s="53">
        <f t="shared" si="101"/>
        <v>8.6770948416772797E-4</v>
      </c>
      <c r="L1047" s="53">
        <f t="shared" si="102"/>
        <v>-1.6701012622866783E-3</v>
      </c>
      <c r="N1047" s="19"/>
      <c r="O1047" s="18"/>
    </row>
    <row r="1048" spans="1:15" x14ac:dyDescent="0.25">
      <c r="A1048" s="49">
        <v>42229</v>
      </c>
      <c r="B1048" s="45">
        <v>7.1999999999999998E-3</v>
      </c>
      <c r="C1048" s="45">
        <v>2.1899999999999999E-2</v>
      </c>
      <c r="D1048" s="45">
        <v>5.1699999999999996E-2</v>
      </c>
      <c r="E1048" s="1"/>
      <c r="F1048" s="83">
        <f t="shared" si="99"/>
        <v>104.5192536370908</v>
      </c>
      <c r="G1048" s="83">
        <f t="shared" si="103"/>
        <v>107.23901378489438</v>
      </c>
      <c r="H1048" s="83">
        <f t="shared" si="104"/>
        <v>83.220778224286278</v>
      </c>
      <c r="J1048" s="53">
        <f t="shared" si="100"/>
        <v>-9.7521845118441863E-4</v>
      </c>
      <c r="K1048" s="53">
        <f t="shared" si="101"/>
        <v>-4.3374701281538499E-3</v>
      </c>
      <c r="L1048" s="53">
        <f t="shared" si="102"/>
        <v>-5.007581816772513E-3</v>
      </c>
      <c r="N1048" s="19"/>
      <c r="O1048" s="18"/>
    </row>
    <row r="1049" spans="1:15" x14ac:dyDescent="0.25">
      <c r="A1049" s="49">
        <v>42230</v>
      </c>
      <c r="B1049" s="45">
        <v>7.3000000000000001E-3</v>
      </c>
      <c r="C1049" s="45">
        <v>2.2000000000000002E-2</v>
      </c>
      <c r="D1049" s="45">
        <v>5.1699999999999996E-2</v>
      </c>
      <c r="E1049" s="1"/>
      <c r="F1049" s="83">
        <f t="shared" si="99"/>
        <v>104.49887300025718</v>
      </c>
      <c r="G1049" s="83">
        <f t="shared" si="103"/>
        <v>107.14605955897454</v>
      </c>
      <c r="H1049" s="83">
        <f t="shared" si="104"/>
        <v>83.220778224286278</v>
      </c>
      <c r="J1049" s="53">
        <f t="shared" si="100"/>
        <v>-1.9501310461530363E-4</v>
      </c>
      <c r="K1049" s="53">
        <f t="shared" si="101"/>
        <v>-8.6717074369968084E-4</v>
      </c>
      <c r="L1049" s="53">
        <f t="shared" si="102"/>
        <v>0</v>
      </c>
      <c r="N1049" s="19"/>
      <c r="O1049" s="18"/>
    </row>
    <row r="1050" spans="1:15" x14ac:dyDescent="0.25">
      <c r="A1050" s="49">
        <v>42233</v>
      </c>
      <c r="B1050" s="45">
        <v>7.1999999999999998E-3</v>
      </c>
      <c r="C1050" s="45">
        <v>2.1600000000000001E-2</v>
      </c>
      <c r="D1050" s="45">
        <v>5.1299999999999998E-2</v>
      </c>
      <c r="E1050" s="1"/>
      <c r="F1050" s="83">
        <f t="shared" si="99"/>
        <v>104.5192536370908</v>
      </c>
      <c r="G1050" s="83">
        <f t="shared" si="103"/>
        <v>107.51843012103586</v>
      </c>
      <c r="H1050" s="83">
        <f t="shared" si="104"/>
        <v>83.499027829872219</v>
      </c>
      <c r="J1050" s="53">
        <f t="shared" si="100"/>
        <v>1.9501310461538272E-4</v>
      </c>
      <c r="K1050" s="53">
        <f t="shared" si="101"/>
        <v>3.4693296139634709E-3</v>
      </c>
      <c r="L1050" s="53">
        <f t="shared" si="102"/>
        <v>3.3379341125878586E-3</v>
      </c>
      <c r="N1050" s="19"/>
      <c r="O1050" s="18"/>
    </row>
    <row r="1051" spans="1:15" x14ac:dyDescent="0.25">
      <c r="A1051" s="49">
        <v>42234</v>
      </c>
      <c r="B1051" s="45">
        <v>7.4000000000000003E-3</v>
      </c>
      <c r="C1051" s="45">
        <v>2.2000000000000002E-2</v>
      </c>
      <c r="D1051" s="45">
        <v>5.21E-2</v>
      </c>
      <c r="E1051" s="1"/>
      <c r="F1051" s="83">
        <f t="shared" si="99"/>
        <v>104.47849740246815</v>
      </c>
      <c r="G1051" s="83">
        <f t="shared" si="103"/>
        <v>107.14605955897454</v>
      </c>
      <c r="H1051" s="83">
        <f t="shared" si="104"/>
        <v>82.943606482664862</v>
      </c>
      <c r="J1051" s="53">
        <f t="shared" si="100"/>
        <v>-3.9001601631169367E-4</v>
      </c>
      <c r="K1051" s="53">
        <f t="shared" si="101"/>
        <v>-3.469329613963536E-3</v>
      </c>
      <c r="L1051" s="53">
        <f t="shared" si="102"/>
        <v>-6.6740521282465225E-3</v>
      </c>
      <c r="N1051" s="19"/>
      <c r="O1051" s="18"/>
    </row>
    <row r="1052" spans="1:15" x14ac:dyDescent="0.25">
      <c r="A1052" s="49">
        <v>42235</v>
      </c>
      <c r="B1052" s="45">
        <v>6.7000000000000002E-3</v>
      </c>
      <c r="C1052" s="45">
        <v>2.12E-2</v>
      </c>
      <c r="D1052" s="45">
        <v>5.1799999999999999E-2</v>
      </c>
      <c r="E1052" s="1"/>
      <c r="F1052" s="83">
        <f t="shared" si="99"/>
        <v>104.62123245947407</v>
      </c>
      <c r="G1052" s="83">
        <f t="shared" si="103"/>
        <v>107.89228077322961</v>
      </c>
      <c r="H1052" s="83">
        <f t="shared" si="104"/>
        <v>83.151384414949078</v>
      </c>
      <c r="J1052" s="53">
        <f t="shared" si="100"/>
        <v>1.365234467496215E-3</v>
      </c>
      <c r="K1052" s="53">
        <f t="shared" si="101"/>
        <v>6.9403828962657978E-3</v>
      </c>
      <c r="L1052" s="53">
        <f t="shared" si="102"/>
        <v>2.5019182040967231E-3</v>
      </c>
      <c r="N1052" s="19"/>
      <c r="O1052" s="18"/>
    </row>
    <row r="1053" spans="1:15" x14ac:dyDescent="0.25">
      <c r="A1053" s="49">
        <v>42236</v>
      </c>
      <c r="B1053" s="45">
        <v>6.8999999999999999E-3</v>
      </c>
      <c r="C1053" s="45">
        <v>2.0899999999999998E-2</v>
      </c>
      <c r="D1053" s="45">
        <v>5.1299999999999998E-2</v>
      </c>
      <c r="E1053" s="1"/>
      <c r="F1053" s="83">
        <f t="shared" si="99"/>
        <v>104.58042579686895</v>
      </c>
      <c r="G1053" s="83">
        <f t="shared" si="103"/>
        <v>108.17364386454753</v>
      </c>
      <c r="H1053" s="83">
        <f t="shared" si="104"/>
        <v>83.499027829872219</v>
      </c>
      <c r="J1053" s="53">
        <f t="shared" si="100"/>
        <v>-3.9011797002732652E-4</v>
      </c>
      <c r="K1053" s="53">
        <f t="shared" si="101"/>
        <v>2.604420394657002E-3</v>
      </c>
      <c r="L1053" s="53">
        <f t="shared" si="102"/>
        <v>4.1721339241499004E-3</v>
      </c>
      <c r="N1053" s="19"/>
      <c r="O1053" s="18"/>
    </row>
    <row r="1054" spans="1:15" x14ac:dyDescent="0.25">
      <c r="A1054" s="49">
        <v>42237</v>
      </c>
      <c r="B1054" s="45">
        <v>6.4000000000000003E-3</v>
      </c>
      <c r="C1054" s="45">
        <v>2.0499999999999997E-2</v>
      </c>
      <c r="D1054" s="45">
        <v>5.1500000000000004E-2</v>
      </c>
      <c r="E1054" s="1"/>
      <c r="F1054" s="83">
        <f t="shared" si="99"/>
        <v>104.68248031757754</v>
      </c>
      <c r="G1054" s="83">
        <f t="shared" si="103"/>
        <v>108.5500998678861</v>
      </c>
      <c r="H1054" s="83">
        <f t="shared" si="104"/>
        <v>83.359768012547008</v>
      </c>
      <c r="J1054" s="53">
        <f t="shared" si="100"/>
        <v>9.7537141860736594E-4</v>
      </c>
      <c r="K1054" s="53">
        <f t="shared" si="101"/>
        <v>3.474066804865567E-3</v>
      </c>
      <c r="L1054" s="53">
        <f t="shared" si="102"/>
        <v>-1.6691939907157226E-3</v>
      </c>
      <c r="N1054" s="19"/>
      <c r="O1054" s="18"/>
    </row>
    <row r="1055" spans="1:15" x14ac:dyDescent="0.25">
      <c r="A1055" s="49">
        <v>42240</v>
      </c>
      <c r="B1055" s="45">
        <v>5.8999999999999999E-3</v>
      </c>
      <c r="C1055" s="45">
        <v>2.0099999999999996E-2</v>
      </c>
      <c r="D1055" s="45">
        <v>5.1500000000000004E-2</v>
      </c>
      <c r="E1055" s="1"/>
      <c r="F1055" s="83">
        <f t="shared" si="99"/>
        <v>104.78466115260552</v>
      </c>
      <c r="G1055" s="83">
        <f t="shared" si="103"/>
        <v>108.92805337409996</v>
      </c>
      <c r="H1055" s="83">
        <f t="shared" si="104"/>
        <v>83.359768012547008</v>
      </c>
      <c r="J1055" s="53">
        <f t="shared" si="100"/>
        <v>9.7562646261228957E-4</v>
      </c>
      <c r="K1055" s="53">
        <f t="shared" si="101"/>
        <v>3.4757871637889981E-3</v>
      </c>
      <c r="L1055" s="53">
        <f t="shared" si="102"/>
        <v>0</v>
      </c>
      <c r="N1055" s="19"/>
      <c r="O1055" s="18"/>
    </row>
    <row r="1056" spans="1:15" x14ac:dyDescent="0.25">
      <c r="A1056" s="49">
        <v>42241</v>
      </c>
      <c r="B1056" s="45">
        <v>6.7000000000000002E-3</v>
      </c>
      <c r="C1056" s="45">
        <v>2.12E-2</v>
      </c>
      <c r="D1056" s="45">
        <v>5.2900000000000003E-2</v>
      </c>
      <c r="E1056" s="1"/>
      <c r="F1056" s="83">
        <f t="shared" ref="F1056:F1119" si="105">SUM(($D$4/B1056)*(1-(1+(B1056/2))^(-2*F$30)), 1/((1+B1056/2)^(2*F$30)))*100</f>
        <v>104.62123245947407</v>
      </c>
      <c r="G1056" s="83">
        <f t="shared" si="103"/>
        <v>107.89228077322961</v>
      </c>
      <c r="H1056" s="83">
        <f t="shared" si="104"/>
        <v>82.392478642358697</v>
      </c>
      <c r="J1056" s="53">
        <f t="shared" si="100"/>
        <v>-1.5608799111923451E-3</v>
      </c>
      <c r="K1056" s="53">
        <f t="shared" si="101"/>
        <v>-9.5542743633114345E-3</v>
      </c>
      <c r="L1056" s="53">
        <f t="shared" si="102"/>
        <v>-1.1671640905167048E-2</v>
      </c>
      <c r="N1056" s="19"/>
      <c r="O1056" s="18"/>
    </row>
    <row r="1057" spans="1:15" x14ac:dyDescent="0.25">
      <c r="A1057" s="49">
        <v>42242</v>
      </c>
      <c r="B1057" s="45">
        <v>6.7000000000000002E-3</v>
      </c>
      <c r="C1057" s="45">
        <v>2.18E-2</v>
      </c>
      <c r="D1057" s="45">
        <v>5.3800000000000001E-2</v>
      </c>
      <c r="E1057" s="1"/>
      <c r="F1057" s="83">
        <f t="shared" si="105"/>
        <v>104.62123245947407</v>
      </c>
      <c r="G1057" s="83">
        <f t="shared" si="103"/>
        <v>107.3320602218252</v>
      </c>
      <c r="H1057" s="83">
        <f t="shared" si="104"/>
        <v>81.777547465204236</v>
      </c>
      <c r="J1057" s="53">
        <f t="shared" si="100"/>
        <v>0</v>
      </c>
      <c r="K1057" s="53">
        <f t="shared" si="101"/>
        <v>-5.2059336231204071E-3</v>
      </c>
      <c r="L1057" s="53">
        <f t="shared" si="102"/>
        <v>-7.4914290706680695E-3</v>
      </c>
      <c r="N1057" s="19"/>
      <c r="O1057" s="18"/>
    </row>
    <row r="1058" spans="1:15" x14ac:dyDescent="0.25">
      <c r="A1058" s="49">
        <v>42243</v>
      </c>
      <c r="B1058" s="45">
        <v>6.8000000000000005E-3</v>
      </c>
      <c r="C1058" s="45">
        <v>2.18E-2</v>
      </c>
      <c r="D1058" s="45">
        <v>5.33E-2</v>
      </c>
      <c r="E1058" s="1"/>
      <c r="F1058" s="83">
        <f t="shared" si="105"/>
        <v>104.60082660489442</v>
      </c>
      <c r="G1058" s="83">
        <f t="shared" si="103"/>
        <v>107.3320602218252</v>
      </c>
      <c r="H1058" s="83">
        <f t="shared" si="104"/>
        <v>82.118513618555838</v>
      </c>
      <c r="J1058" s="53">
        <f t="shared" si="100"/>
        <v>-1.9506408392699217E-4</v>
      </c>
      <c r="K1058" s="53">
        <f t="shared" si="101"/>
        <v>0</v>
      </c>
      <c r="L1058" s="53">
        <f t="shared" si="102"/>
        <v>4.1607668054590482E-3</v>
      </c>
      <c r="N1058" s="19"/>
      <c r="O1058" s="18"/>
    </row>
    <row r="1059" spans="1:15" x14ac:dyDescent="0.25">
      <c r="A1059" s="49">
        <v>42244</v>
      </c>
      <c r="B1059" s="45">
        <v>7.1999999999999998E-3</v>
      </c>
      <c r="C1059" s="45">
        <v>2.1899999999999999E-2</v>
      </c>
      <c r="D1059" s="45">
        <v>5.3200000000000004E-2</v>
      </c>
      <c r="E1059" s="1"/>
      <c r="F1059" s="83">
        <f t="shared" si="105"/>
        <v>104.5192536370908</v>
      </c>
      <c r="G1059" s="83">
        <f t="shared" si="103"/>
        <v>107.23901378489438</v>
      </c>
      <c r="H1059" s="83">
        <f t="shared" si="104"/>
        <v>82.186905325402165</v>
      </c>
      <c r="J1059" s="53">
        <f t="shared" si="100"/>
        <v>-7.8015436725744041E-4</v>
      </c>
      <c r="K1059" s="53">
        <f t="shared" si="101"/>
        <v>-8.6727852944568323E-4</v>
      </c>
      <c r="L1059" s="53">
        <f t="shared" si="102"/>
        <v>8.3249488952695332E-4</v>
      </c>
      <c r="N1059" s="19"/>
      <c r="O1059" s="18"/>
    </row>
    <row r="1060" spans="1:15" x14ac:dyDescent="0.25">
      <c r="A1060" s="49">
        <v>42247</v>
      </c>
      <c r="B1060" s="45">
        <v>7.4000000000000003E-3</v>
      </c>
      <c r="C1060" s="45">
        <v>2.2099999999999998E-2</v>
      </c>
      <c r="D1060" s="45">
        <v>5.3600000000000002E-2</v>
      </c>
      <c r="E1060" s="1"/>
      <c r="F1060" s="83">
        <f t="shared" si="105"/>
        <v>104.47849740246815</v>
      </c>
      <c r="G1060" s="83">
        <f t="shared" si="103"/>
        <v>107.05319744612454</v>
      </c>
      <c r="H1060" s="83">
        <f t="shared" si="104"/>
        <v>81.913735726294973</v>
      </c>
      <c r="J1060" s="53">
        <f t="shared" si="100"/>
        <v>-3.9001601631169367E-4</v>
      </c>
      <c r="K1060" s="53">
        <f t="shared" si="101"/>
        <v>-1.7342336828169976E-3</v>
      </c>
      <c r="L1060" s="53">
        <f t="shared" si="102"/>
        <v>-3.3292965789652237E-3</v>
      </c>
      <c r="N1060" s="19"/>
      <c r="O1060" s="18"/>
    </row>
    <row r="1061" spans="1:15" x14ac:dyDescent="0.25">
      <c r="A1061" s="49">
        <v>42248</v>
      </c>
      <c r="B1061" s="45">
        <v>6.9999999999999993E-3</v>
      </c>
      <c r="C1061" s="45">
        <v>2.1700000000000001E-2</v>
      </c>
      <c r="D1061" s="45">
        <v>5.3499999999999999E-2</v>
      </c>
      <c r="E1061" s="1"/>
      <c r="F1061" s="83">
        <f t="shared" si="105"/>
        <v>104.56003003389482</v>
      </c>
      <c r="G1061" s="83">
        <f t="shared" si="103"/>
        <v>107.42519896781863</v>
      </c>
      <c r="H1061" s="83">
        <f t="shared" si="104"/>
        <v>81.981928888040827</v>
      </c>
      <c r="J1061" s="53">
        <f t="shared" si="100"/>
        <v>7.8007280821439518E-4</v>
      </c>
      <c r="K1061" s="53">
        <f t="shared" si="101"/>
        <v>3.4688985086269264E-3</v>
      </c>
      <c r="L1061" s="53">
        <f t="shared" si="102"/>
        <v>8.3215338052429933E-4</v>
      </c>
      <c r="N1061" s="19"/>
      <c r="O1061" s="18"/>
    </row>
    <row r="1062" spans="1:15" x14ac:dyDescent="0.25">
      <c r="A1062" s="49">
        <v>42249</v>
      </c>
      <c r="B1062" s="45">
        <v>7.1999999999999998E-3</v>
      </c>
      <c r="C1062" s="45">
        <v>2.2000000000000002E-2</v>
      </c>
      <c r="D1062" s="45">
        <v>5.3699999999999998E-2</v>
      </c>
      <c r="E1062" s="1"/>
      <c r="F1062" s="83">
        <f t="shared" si="105"/>
        <v>104.5192536370908</v>
      </c>
      <c r="G1062" s="83">
        <f t="shared" si="103"/>
        <v>107.14605955897454</v>
      </c>
      <c r="H1062" s="83">
        <f t="shared" si="104"/>
        <v>81.845608608298932</v>
      </c>
      <c r="J1062" s="53">
        <f t="shared" si="100"/>
        <v>-3.9005679190273599E-4</v>
      </c>
      <c r="K1062" s="53">
        <f t="shared" si="101"/>
        <v>-2.6018355695095001E-3</v>
      </c>
      <c r="L1062" s="53">
        <f t="shared" si="102"/>
        <v>-1.6641928858505072E-3</v>
      </c>
      <c r="N1062" s="19"/>
      <c r="O1062" s="18"/>
    </row>
    <row r="1063" spans="1:15" x14ac:dyDescent="0.25">
      <c r="A1063" s="49">
        <v>42250</v>
      </c>
      <c r="B1063" s="45">
        <v>7.0999999999999995E-3</v>
      </c>
      <c r="C1063" s="45">
        <v>2.18E-2</v>
      </c>
      <c r="D1063" s="45">
        <v>5.3499999999999999E-2</v>
      </c>
      <c r="E1063" s="1"/>
      <c r="F1063" s="83">
        <f t="shared" si="105"/>
        <v>104.53963931446928</v>
      </c>
      <c r="G1063" s="83">
        <f t="shared" si="103"/>
        <v>107.3320602218252</v>
      </c>
      <c r="H1063" s="83">
        <f t="shared" si="104"/>
        <v>81.981928888040827</v>
      </c>
      <c r="J1063" s="53">
        <f t="shared" ref="J1063:J1126" si="106">LN(F1063/F1062)</f>
        <v>1.9502329850977656E-4</v>
      </c>
      <c r="K1063" s="53">
        <f t="shared" ref="K1063:K1126" si="107">LN(G1063/G1062)</f>
        <v>1.7344492731454198E-3</v>
      </c>
      <c r="L1063" s="53">
        <f t="shared" ref="L1063:L1126" si="108">LN(H1063/H1062)</f>
        <v>1.6641928858504523E-3</v>
      </c>
      <c r="N1063" s="19"/>
      <c r="O1063" s="18"/>
    </row>
    <row r="1064" spans="1:15" x14ac:dyDescent="0.25">
      <c r="A1064" s="49">
        <v>42251</v>
      </c>
      <c r="B1064" s="45">
        <v>7.0999999999999995E-3</v>
      </c>
      <c r="C1064" s="45">
        <v>2.1299999999999999E-2</v>
      </c>
      <c r="D1064" s="45">
        <v>5.28E-2</v>
      </c>
      <c r="E1064" s="1"/>
      <c r="F1064" s="83">
        <f t="shared" si="105"/>
        <v>104.53963931446928</v>
      </c>
      <c r="G1064" s="83">
        <f t="shared" si="103"/>
        <v>107.79867900729801</v>
      </c>
      <c r="H1064" s="83">
        <f t="shared" si="104"/>
        <v>82.461136044501842</v>
      </c>
      <c r="J1064" s="53">
        <f t="shared" si="106"/>
        <v>0</v>
      </c>
      <c r="K1064" s="53">
        <f t="shared" si="107"/>
        <v>4.338008774506812E-3</v>
      </c>
      <c r="L1064" s="53">
        <f t="shared" si="108"/>
        <v>5.828260536950563E-3</v>
      </c>
      <c r="N1064" s="19"/>
      <c r="O1064" s="18"/>
    </row>
    <row r="1065" spans="1:15" x14ac:dyDescent="0.25">
      <c r="A1065" s="49">
        <v>42255</v>
      </c>
      <c r="B1065" s="45">
        <v>7.4000000000000003E-3</v>
      </c>
      <c r="C1065" s="45">
        <v>2.2000000000000002E-2</v>
      </c>
      <c r="D1065" s="45">
        <v>5.3600000000000002E-2</v>
      </c>
      <c r="E1065" s="1"/>
      <c r="F1065" s="83">
        <f t="shared" si="105"/>
        <v>104.47849740246815</v>
      </c>
      <c r="G1065" s="83">
        <f t="shared" si="103"/>
        <v>107.14605955897454</v>
      </c>
      <c r="H1065" s="83">
        <f t="shared" si="104"/>
        <v>81.913735726294973</v>
      </c>
      <c r="J1065" s="53">
        <f t="shared" si="106"/>
        <v>-5.850393148213737E-4</v>
      </c>
      <c r="K1065" s="53">
        <f t="shared" si="107"/>
        <v>-6.0724580476522426E-3</v>
      </c>
      <c r="L1065" s="53">
        <f t="shared" si="108"/>
        <v>-6.6604139174748144E-3</v>
      </c>
      <c r="N1065" s="19"/>
      <c r="O1065" s="18"/>
    </row>
    <row r="1066" spans="1:15" x14ac:dyDescent="0.25">
      <c r="A1066" s="49">
        <v>42256</v>
      </c>
      <c r="B1066" s="45">
        <v>7.4999999999999997E-3</v>
      </c>
      <c r="C1066" s="45">
        <v>2.2099999999999998E-2</v>
      </c>
      <c r="D1066" s="45">
        <v>5.3099999999999994E-2</v>
      </c>
      <c r="E1066" s="1"/>
      <c r="F1066" s="83">
        <f t="shared" si="105"/>
        <v>104.45812684222267</v>
      </c>
      <c r="G1066" s="83">
        <f t="shared" si="103"/>
        <v>107.05319744612454</v>
      </c>
      <c r="H1066" s="83">
        <f t="shared" si="104"/>
        <v>82.255363352152514</v>
      </c>
      <c r="J1066" s="53">
        <f t="shared" si="106"/>
        <v>-1.9499271976526533E-4</v>
      </c>
      <c r="K1066" s="53">
        <f t="shared" si="107"/>
        <v>-8.6706293911735792E-4</v>
      </c>
      <c r="L1066" s="53">
        <f t="shared" si="108"/>
        <v>4.161905265961577E-3</v>
      </c>
      <c r="N1066" s="19"/>
      <c r="O1066" s="18"/>
    </row>
    <row r="1067" spans="1:15" x14ac:dyDescent="0.25">
      <c r="A1067" s="49">
        <v>42257</v>
      </c>
      <c r="B1067" s="45">
        <v>7.4999999999999997E-3</v>
      </c>
      <c r="C1067" s="45">
        <v>2.23E-2</v>
      </c>
      <c r="D1067" s="45">
        <v>5.3499999999999999E-2</v>
      </c>
      <c r="E1067" s="1"/>
      <c r="F1067" s="83">
        <f t="shared" si="105"/>
        <v>104.45812684222267</v>
      </c>
      <c r="G1067" s="83">
        <f t="shared" si="103"/>
        <v>106.86774916841648</v>
      </c>
      <c r="H1067" s="83">
        <f t="shared" si="104"/>
        <v>81.981928888040827</v>
      </c>
      <c r="J1067" s="53">
        <f t="shared" si="106"/>
        <v>0</v>
      </c>
      <c r="K1067" s="53">
        <f t="shared" si="107"/>
        <v>-1.7338023891424214E-3</v>
      </c>
      <c r="L1067" s="53">
        <f t="shared" si="108"/>
        <v>-3.3297518854371747E-3</v>
      </c>
      <c r="N1067" s="19"/>
      <c r="O1067" s="18"/>
    </row>
    <row r="1068" spans="1:15" x14ac:dyDescent="0.25">
      <c r="A1068" s="49">
        <v>42258</v>
      </c>
      <c r="B1068" s="45">
        <v>7.0999999999999995E-3</v>
      </c>
      <c r="C1068" s="45">
        <v>2.2000000000000002E-2</v>
      </c>
      <c r="D1068" s="45">
        <v>5.3099999999999994E-2</v>
      </c>
      <c r="E1068" s="1"/>
      <c r="F1068" s="83">
        <f t="shared" si="105"/>
        <v>104.53963931446928</v>
      </c>
      <c r="G1068" s="83">
        <f t="shared" si="103"/>
        <v>107.14605955897454</v>
      </c>
      <c r="H1068" s="83">
        <f t="shared" si="104"/>
        <v>82.255363352152514</v>
      </c>
      <c r="J1068" s="53">
        <f t="shared" si="106"/>
        <v>7.8003203458668145E-4</v>
      </c>
      <c r="K1068" s="53">
        <f t="shared" si="107"/>
        <v>2.6008653282596442E-3</v>
      </c>
      <c r="L1068" s="53">
        <f t="shared" si="108"/>
        <v>3.3297518854372619E-3</v>
      </c>
      <c r="N1068" s="19"/>
      <c r="O1068" s="18"/>
    </row>
    <row r="1069" spans="1:15" x14ac:dyDescent="0.25">
      <c r="A1069" s="49">
        <v>42261</v>
      </c>
      <c r="B1069" s="45">
        <v>7.3000000000000001E-3</v>
      </c>
      <c r="C1069" s="45">
        <v>2.18E-2</v>
      </c>
      <c r="D1069" s="45">
        <v>5.3099999999999994E-2</v>
      </c>
      <c r="E1069" s="1"/>
      <c r="F1069" s="83">
        <f t="shared" si="105"/>
        <v>104.49887300025718</v>
      </c>
      <c r="G1069" s="83">
        <f t="shared" si="103"/>
        <v>107.3320602218252</v>
      </c>
      <c r="H1069" s="83">
        <f t="shared" si="104"/>
        <v>82.255363352152514</v>
      </c>
      <c r="J1069" s="53">
        <f t="shared" si="106"/>
        <v>-3.9003640312502036E-4</v>
      </c>
      <c r="K1069" s="53">
        <f t="shared" si="107"/>
        <v>1.7344492731454198E-3</v>
      </c>
      <c r="L1069" s="53">
        <f t="shared" si="108"/>
        <v>0</v>
      </c>
      <c r="N1069" s="19"/>
      <c r="O1069" s="18"/>
    </row>
    <row r="1070" spans="1:15" x14ac:dyDescent="0.25">
      <c r="A1070" s="49">
        <v>42262</v>
      </c>
      <c r="B1070" s="45">
        <v>8.199999999999999E-3</v>
      </c>
      <c r="C1070" s="45">
        <v>2.2799999999999997E-2</v>
      </c>
      <c r="D1070" s="45">
        <v>5.4400000000000004E-2</v>
      </c>
      <c r="E1070" s="1"/>
      <c r="F1070" s="83">
        <f t="shared" si="105"/>
        <v>104.31567384580684</v>
      </c>
      <c r="G1070" s="83">
        <f t="shared" si="103"/>
        <v>106.40573361806393</v>
      </c>
      <c r="H1070" s="83">
        <f t="shared" si="104"/>
        <v>81.370562233591983</v>
      </c>
      <c r="J1070" s="53">
        <f t="shared" si="106"/>
        <v>-1.7546593781000194E-3</v>
      </c>
      <c r="K1070" s="53">
        <f t="shared" si="107"/>
        <v>-8.6679326751203309E-3</v>
      </c>
      <c r="L1070" s="53">
        <f t="shared" si="108"/>
        <v>-1.0815031170630271E-2</v>
      </c>
      <c r="N1070" s="19"/>
      <c r="O1070" s="18"/>
    </row>
    <row r="1071" spans="1:15" x14ac:dyDescent="0.25">
      <c r="A1071" s="49">
        <v>42263</v>
      </c>
      <c r="B1071" s="45">
        <v>8.199999999999999E-3</v>
      </c>
      <c r="C1071" s="45">
        <v>2.3E-2</v>
      </c>
      <c r="D1071" s="45">
        <v>5.45E-2</v>
      </c>
      <c r="E1071" s="1"/>
      <c r="F1071" s="83">
        <f t="shared" si="105"/>
        <v>104.31567384580684</v>
      </c>
      <c r="G1071" s="83">
        <f t="shared" ref="G1071:G1134" si="109">SUM(($D$4/C1071)*(1-(1+(C1071/2))^(-2*G$30)), 1/((1+C1071/2)^(2*G$30)))*100</f>
        <v>106.22156741250706</v>
      </c>
      <c r="H1071" s="83">
        <f t="shared" ref="H1071:H1134" si="110">SUM(($D$4/D1071)*(1-(1+(D1071/2))^(-2*H$30)), 1/((1+D1071/2)^(2*H$30)))*100</f>
        <v>81.302960993408263</v>
      </c>
      <c r="J1071" s="53">
        <f t="shared" si="106"/>
        <v>0</v>
      </c>
      <c r="K1071" s="53">
        <f t="shared" si="107"/>
        <v>-1.7322916739158551E-3</v>
      </c>
      <c r="L1071" s="53">
        <f t="shared" si="108"/>
        <v>-8.311278041333275E-4</v>
      </c>
      <c r="N1071" s="19"/>
      <c r="O1071" s="18"/>
    </row>
    <row r="1072" spans="1:15" x14ac:dyDescent="0.25">
      <c r="A1072" s="49">
        <v>42264</v>
      </c>
      <c r="B1072" s="45">
        <v>6.9999999999999993E-3</v>
      </c>
      <c r="C1072" s="45">
        <v>2.2099999999999998E-2</v>
      </c>
      <c r="D1072" s="45">
        <v>5.3899999999999997E-2</v>
      </c>
      <c r="E1072" s="1"/>
      <c r="F1072" s="83">
        <f t="shared" si="105"/>
        <v>104.56003003389482</v>
      </c>
      <c r="G1072" s="83">
        <f t="shared" si="109"/>
        <v>107.05319744612454</v>
      </c>
      <c r="H1072" s="83">
        <f t="shared" si="110"/>
        <v>81.709552228238124</v>
      </c>
      <c r="J1072" s="53">
        <f t="shared" si="106"/>
        <v>2.3397292746181811E-3</v>
      </c>
      <c r="K1072" s="53">
        <f t="shared" si="107"/>
        <v>7.7987121367735493E-3</v>
      </c>
      <c r="L1072" s="53">
        <f t="shared" si="108"/>
        <v>4.9884768961498379E-3</v>
      </c>
      <c r="N1072" s="19"/>
      <c r="O1072" s="18"/>
    </row>
    <row r="1073" spans="1:15" x14ac:dyDescent="0.25">
      <c r="A1073" s="49">
        <v>42265</v>
      </c>
      <c r="B1073" s="45">
        <v>6.8999999999999999E-3</v>
      </c>
      <c r="C1073" s="45">
        <v>2.1299999999999999E-2</v>
      </c>
      <c r="D1073" s="45">
        <v>5.28E-2</v>
      </c>
      <c r="E1073" s="1"/>
      <c r="F1073" s="83">
        <f t="shared" si="105"/>
        <v>104.58042579686895</v>
      </c>
      <c r="G1073" s="83">
        <f t="shared" si="109"/>
        <v>107.79867900729801</v>
      </c>
      <c r="H1073" s="83">
        <f t="shared" si="110"/>
        <v>82.461136044501842</v>
      </c>
      <c r="J1073" s="53">
        <f t="shared" si="106"/>
        <v>1.9504368925442184E-4</v>
      </c>
      <c r="K1073" s="53">
        <f t="shared" si="107"/>
        <v>6.9395209867696385E-3</v>
      </c>
      <c r="L1073" s="53">
        <f t="shared" si="108"/>
        <v>9.1561907301270645E-3</v>
      </c>
      <c r="N1073" s="19"/>
      <c r="O1073" s="18"/>
    </row>
    <row r="1074" spans="1:15" x14ac:dyDescent="0.25">
      <c r="A1074" s="49">
        <v>42268</v>
      </c>
      <c r="B1074" s="45">
        <v>7.1999999999999998E-3</v>
      </c>
      <c r="C1074" s="45">
        <v>2.2000000000000002E-2</v>
      </c>
      <c r="D1074" s="45">
        <v>5.3899999999999997E-2</v>
      </c>
      <c r="E1074" s="1"/>
      <c r="F1074" s="83">
        <f t="shared" si="105"/>
        <v>104.5192536370908</v>
      </c>
      <c r="G1074" s="83">
        <f t="shared" si="109"/>
        <v>107.14605955897454</v>
      </c>
      <c r="H1074" s="83">
        <f t="shared" si="110"/>
        <v>81.709552228238124</v>
      </c>
      <c r="J1074" s="53">
        <f t="shared" si="106"/>
        <v>-5.8510048115710306E-4</v>
      </c>
      <c r="K1074" s="53">
        <f t="shared" si="107"/>
        <v>-6.0724580476522426E-3</v>
      </c>
      <c r="L1074" s="53">
        <f t="shared" si="108"/>
        <v>-9.1561907301270992E-3</v>
      </c>
      <c r="N1074" s="19"/>
      <c r="O1074" s="18"/>
    </row>
    <row r="1075" spans="1:15" x14ac:dyDescent="0.25">
      <c r="A1075" s="49">
        <v>42269</v>
      </c>
      <c r="B1075" s="45">
        <v>6.8999999999999999E-3</v>
      </c>
      <c r="C1075" s="45">
        <v>2.1400000000000002E-2</v>
      </c>
      <c r="D1075" s="45">
        <v>5.2900000000000003E-2</v>
      </c>
      <c r="E1075" s="1"/>
      <c r="F1075" s="83">
        <f t="shared" si="105"/>
        <v>104.58042579686895</v>
      </c>
      <c r="G1075" s="83">
        <f t="shared" si="109"/>
        <v>107.70517004233852</v>
      </c>
      <c r="H1075" s="83">
        <f t="shared" si="110"/>
        <v>82.392478642358697</v>
      </c>
      <c r="J1075" s="53">
        <f t="shared" si="106"/>
        <v>5.8510048115723468E-4</v>
      </c>
      <c r="K1075" s="53">
        <f t="shared" si="107"/>
        <v>5.2046408718534991E-3</v>
      </c>
      <c r="L1075" s="53">
        <f t="shared" si="108"/>
        <v>8.3232407672993985E-3</v>
      </c>
      <c r="N1075" s="19"/>
      <c r="O1075" s="18"/>
    </row>
    <row r="1076" spans="1:15" x14ac:dyDescent="0.25">
      <c r="A1076" s="49">
        <v>42270</v>
      </c>
      <c r="B1076" s="45">
        <v>6.9999999999999993E-3</v>
      </c>
      <c r="C1076" s="45">
        <v>2.1600000000000001E-2</v>
      </c>
      <c r="D1076" s="45">
        <v>5.3099999999999994E-2</v>
      </c>
      <c r="E1076" s="1"/>
      <c r="F1076" s="83">
        <f t="shared" si="105"/>
        <v>104.56003003389482</v>
      </c>
      <c r="G1076" s="83">
        <f t="shared" si="109"/>
        <v>107.51843012103586</v>
      </c>
      <c r="H1076" s="83">
        <f t="shared" si="110"/>
        <v>82.255363352152514</v>
      </c>
      <c r="J1076" s="53">
        <f t="shared" si="106"/>
        <v>-1.9504368925440965E-4</v>
      </c>
      <c r="K1076" s="53">
        <f t="shared" si="107"/>
        <v>-1.7353112578900364E-3</v>
      </c>
      <c r="L1076" s="53">
        <f t="shared" si="108"/>
        <v>-1.6655586886855504E-3</v>
      </c>
      <c r="N1076" s="19"/>
      <c r="O1076" s="18"/>
    </row>
    <row r="1077" spans="1:15" x14ac:dyDescent="0.25">
      <c r="A1077" s="49">
        <v>42271</v>
      </c>
      <c r="B1077" s="45">
        <v>6.7000000000000002E-3</v>
      </c>
      <c r="C1077" s="45">
        <v>2.1299999999999999E-2</v>
      </c>
      <c r="D1077" s="45">
        <v>5.2900000000000003E-2</v>
      </c>
      <c r="E1077" s="1"/>
      <c r="F1077" s="83">
        <f t="shared" si="105"/>
        <v>104.62123245947407</v>
      </c>
      <c r="G1077" s="83">
        <f t="shared" si="109"/>
        <v>107.79867900729801</v>
      </c>
      <c r="H1077" s="83">
        <f t="shared" si="110"/>
        <v>82.392478642358697</v>
      </c>
      <c r="J1077" s="53">
        <f t="shared" si="106"/>
        <v>5.8516165928168356E-4</v>
      </c>
      <c r="K1077" s="53">
        <f t="shared" si="107"/>
        <v>2.6031284336887677E-3</v>
      </c>
      <c r="L1077" s="53">
        <f t="shared" si="108"/>
        <v>1.6655586886855128E-3</v>
      </c>
      <c r="N1077" s="19"/>
      <c r="O1077" s="18"/>
    </row>
    <row r="1078" spans="1:15" x14ac:dyDescent="0.25">
      <c r="A1078" s="49">
        <v>42272</v>
      </c>
      <c r="B1078" s="45">
        <v>6.9999999999999993E-3</v>
      </c>
      <c r="C1078" s="45">
        <v>2.1700000000000001E-2</v>
      </c>
      <c r="D1078" s="45">
        <v>5.3600000000000002E-2</v>
      </c>
      <c r="E1078" s="1"/>
      <c r="F1078" s="83">
        <f t="shared" si="105"/>
        <v>104.56003003389482</v>
      </c>
      <c r="G1078" s="83">
        <f t="shared" si="109"/>
        <v>107.42519896781863</v>
      </c>
      <c r="H1078" s="83">
        <f t="shared" si="110"/>
        <v>81.913735726294973</v>
      </c>
      <c r="J1078" s="53">
        <f t="shared" si="106"/>
        <v>-5.8516165928171294E-4</v>
      </c>
      <c r="K1078" s="53">
        <f t="shared" si="107"/>
        <v>-3.470622478142726E-3</v>
      </c>
      <c r="L1078" s="53">
        <f t="shared" si="108"/>
        <v>-5.8274639546470842E-3</v>
      </c>
      <c r="N1078" s="19"/>
      <c r="O1078" s="18"/>
    </row>
    <row r="1079" spans="1:15" x14ac:dyDescent="0.25">
      <c r="A1079" s="49">
        <v>42275</v>
      </c>
      <c r="B1079" s="45">
        <v>6.7000000000000002E-3</v>
      </c>
      <c r="C1079" s="45">
        <v>2.1000000000000001E-2</v>
      </c>
      <c r="D1079" s="45">
        <v>5.3099999999999994E-2</v>
      </c>
      <c r="E1079" s="1"/>
      <c r="F1079" s="83">
        <f t="shared" si="105"/>
        <v>104.62123245947407</v>
      </c>
      <c r="G1079" s="83">
        <f t="shared" si="109"/>
        <v>108.07976310297467</v>
      </c>
      <c r="H1079" s="83">
        <f t="shared" si="110"/>
        <v>82.255363352152514</v>
      </c>
      <c r="J1079" s="53">
        <f t="shared" si="106"/>
        <v>5.8516165928168356E-4</v>
      </c>
      <c r="K1079" s="53">
        <f t="shared" si="107"/>
        <v>6.0747199671971211E-3</v>
      </c>
      <c r="L1079" s="53">
        <f t="shared" si="108"/>
        <v>4.161905265961577E-3</v>
      </c>
      <c r="N1079" s="19"/>
      <c r="O1079" s="18"/>
    </row>
    <row r="1080" spans="1:15" x14ac:dyDescent="0.25">
      <c r="A1080" s="49">
        <v>42276</v>
      </c>
      <c r="B1080" s="45">
        <v>6.4000000000000003E-3</v>
      </c>
      <c r="C1080" s="45">
        <v>2.0499999999999997E-2</v>
      </c>
      <c r="D1080" s="45">
        <v>5.3099999999999994E-2</v>
      </c>
      <c r="E1080" s="1"/>
      <c r="F1080" s="83">
        <f t="shared" si="105"/>
        <v>104.68248031757754</v>
      </c>
      <c r="G1080" s="83">
        <f t="shared" si="109"/>
        <v>108.5500998678861</v>
      </c>
      <c r="H1080" s="83">
        <f t="shared" si="110"/>
        <v>82.255363352152514</v>
      </c>
      <c r="J1080" s="53">
        <f t="shared" si="106"/>
        <v>5.8525344858002034E-4</v>
      </c>
      <c r="K1080" s="53">
        <f t="shared" si="107"/>
        <v>4.3423145590816966E-3</v>
      </c>
      <c r="L1080" s="53">
        <f t="shared" si="108"/>
        <v>0</v>
      </c>
      <c r="N1080" s="19"/>
      <c r="O1080" s="18"/>
    </row>
    <row r="1081" spans="1:15" x14ac:dyDescent="0.25">
      <c r="A1081" s="49">
        <v>42277</v>
      </c>
      <c r="B1081" s="45">
        <v>6.4000000000000003E-3</v>
      </c>
      <c r="C1081" s="45">
        <v>2.06E-2</v>
      </c>
      <c r="D1081" s="45">
        <v>5.3499999999999999E-2</v>
      </c>
      <c r="E1081" s="1"/>
      <c r="F1081" s="83">
        <f t="shared" si="105"/>
        <v>104.68248031757754</v>
      </c>
      <c r="G1081" s="83">
        <f t="shared" si="109"/>
        <v>108.45584572495652</v>
      </c>
      <c r="H1081" s="83">
        <f t="shared" si="110"/>
        <v>81.981928888040827</v>
      </c>
      <c r="J1081" s="53">
        <f t="shared" si="106"/>
        <v>0</v>
      </c>
      <c r="K1081" s="53">
        <f t="shared" si="107"/>
        <v>-8.6867803183101895E-4</v>
      </c>
      <c r="L1081" s="53">
        <f t="shared" si="108"/>
        <v>-3.3297518854371747E-3</v>
      </c>
      <c r="N1081" s="19"/>
      <c r="O1081" s="18"/>
    </row>
    <row r="1082" spans="1:15" x14ac:dyDescent="0.25">
      <c r="A1082" s="49">
        <v>42278</v>
      </c>
      <c r="B1082" s="45">
        <v>6.4000000000000003E-3</v>
      </c>
      <c r="C1082" s="45">
        <v>2.0499999999999997E-2</v>
      </c>
      <c r="D1082" s="45">
        <v>5.3600000000000002E-2</v>
      </c>
      <c r="E1082" s="1"/>
      <c r="F1082" s="83">
        <f t="shared" si="105"/>
        <v>104.68248031757754</v>
      </c>
      <c r="G1082" s="83">
        <f t="shared" si="109"/>
        <v>108.5500998678861</v>
      </c>
      <c r="H1082" s="83">
        <f t="shared" si="110"/>
        <v>81.913735726294973</v>
      </c>
      <c r="J1082" s="53">
        <f t="shared" si="106"/>
        <v>0</v>
      </c>
      <c r="K1082" s="53">
        <f t="shared" si="107"/>
        <v>8.6867803183114385E-4</v>
      </c>
      <c r="L1082" s="53">
        <f t="shared" si="108"/>
        <v>-8.3215338052428935E-4</v>
      </c>
      <c r="N1082" s="19"/>
      <c r="O1082" s="18"/>
    </row>
    <row r="1083" spans="1:15" x14ac:dyDescent="0.25">
      <c r="A1083" s="49">
        <v>42279</v>
      </c>
      <c r="B1083" s="45">
        <v>5.7999999999999996E-3</v>
      </c>
      <c r="C1083" s="45">
        <v>1.9900000000000001E-2</v>
      </c>
      <c r="D1083" s="45">
        <v>5.33E-2</v>
      </c>
      <c r="E1083" s="1"/>
      <c r="F1083" s="83">
        <f t="shared" si="105"/>
        <v>104.80511249389745</v>
      </c>
      <c r="G1083" s="83">
        <f t="shared" si="109"/>
        <v>109.11759368509833</v>
      </c>
      <c r="H1083" s="83">
        <f t="shared" si="110"/>
        <v>82.118513618555838</v>
      </c>
      <c r="J1083" s="53">
        <f t="shared" si="106"/>
        <v>1.1707823712333849E-3</v>
      </c>
      <c r="K1083" s="53">
        <f t="shared" si="107"/>
        <v>5.2143255046860288E-3</v>
      </c>
      <c r="L1083" s="53">
        <f t="shared" si="108"/>
        <v>2.4968016894383015E-3</v>
      </c>
      <c r="N1083" s="19"/>
      <c r="O1083" s="18"/>
    </row>
    <row r="1084" spans="1:15" x14ac:dyDescent="0.25">
      <c r="A1084" s="49">
        <v>42282</v>
      </c>
      <c r="B1084" s="45">
        <v>6.0999999999999995E-3</v>
      </c>
      <c r="C1084" s="45">
        <v>2.07E-2</v>
      </c>
      <c r="D1084" s="45">
        <v>5.4000000000000006E-2</v>
      </c>
      <c r="E1084" s="1"/>
      <c r="F1084" s="83">
        <f t="shared" si="105"/>
        <v>104.74377364882967</v>
      </c>
      <c r="G1084" s="83">
        <f t="shared" si="109"/>
        <v>108.36168507632526</v>
      </c>
      <c r="H1084" s="83">
        <f t="shared" si="110"/>
        <v>81.641622828703774</v>
      </c>
      <c r="J1084" s="53">
        <f t="shared" si="106"/>
        <v>-5.8543710681351958E-4</v>
      </c>
      <c r="K1084" s="53">
        <f t="shared" si="107"/>
        <v>-6.9515740271315872E-3</v>
      </c>
      <c r="L1084" s="53">
        <f t="shared" si="108"/>
        <v>-5.8242762652238565E-3</v>
      </c>
      <c r="N1084" s="19"/>
      <c r="O1084" s="18"/>
    </row>
    <row r="1085" spans="1:15" x14ac:dyDescent="0.25">
      <c r="A1085" s="49">
        <v>42283</v>
      </c>
      <c r="B1085" s="45">
        <v>6.0999999999999995E-3</v>
      </c>
      <c r="C1085" s="45">
        <v>2.0499999999999997E-2</v>
      </c>
      <c r="D1085" s="45">
        <v>5.3699999999999998E-2</v>
      </c>
      <c r="E1085" s="1"/>
      <c r="F1085" s="83">
        <f t="shared" si="105"/>
        <v>104.74377364882967</v>
      </c>
      <c r="G1085" s="83">
        <f t="shared" si="109"/>
        <v>108.5500998678861</v>
      </c>
      <c r="H1085" s="83">
        <f t="shared" si="110"/>
        <v>81.845608608298932</v>
      </c>
      <c r="J1085" s="53">
        <f t="shared" si="106"/>
        <v>0</v>
      </c>
      <c r="K1085" s="53">
        <f t="shared" si="107"/>
        <v>1.7372485224455359E-3</v>
      </c>
      <c r="L1085" s="53">
        <f t="shared" si="108"/>
        <v>2.4954350704592806E-3</v>
      </c>
      <c r="N1085" s="19"/>
      <c r="O1085" s="18"/>
    </row>
    <row r="1086" spans="1:15" x14ac:dyDescent="0.25">
      <c r="A1086" s="49">
        <v>42284</v>
      </c>
      <c r="B1086" s="45">
        <v>6.5000000000000006E-3</v>
      </c>
      <c r="C1086" s="45">
        <v>2.0799999999999999E-2</v>
      </c>
      <c r="D1086" s="45">
        <v>5.3499999999999999E-2</v>
      </c>
      <c r="E1086" s="1"/>
      <c r="F1086" s="83">
        <f t="shared" si="105"/>
        <v>104.66205931431128</v>
      </c>
      <c r="G1086" s="83">
        <f t="shared" si="109"/>
        <v>108.26761782261174</v>
      </c>
      <c r="H1086" s="83">
        <f t="shared" si="110"/>
        <v>81.981928888040827</v>
      </c>
      <c r="J1086" s="53">
        <f t="shared" si="106"/>
        <v>-7.8043994772938397E-4</v>
      </c>
      <c r="K1086" s="53">
        <f t="shared" si="107"/>
        <v>-2.6057114530560221E-3</v>
      </c>
      <c r="L1086" s="53">
        <f t="shared" si="108"/>
        <v>1.6641928858504523E-3</v>
      </c>
      <c r="N1086" s="19"/>
      <c r="O1086" s="18"/>
    </row>
    <row r="1087" spans="1:15" x14ac:dyDescent="0.25">
      <c r="A1087" s="49">
        <v>42285</v>
      </c>
      <c r="B1087" s="45">
        <v>6.5000000000000006E-3</v>
      </c>
      <c r="C1087" s="45">
        <v>2.12E-2</v>
      </c>
      <c r="D1087" s="45">
        <v>5.4000000000000006E-2</v>
      </c>
      <c r="E1087" s="1"/>
      <c r="F1087" s="83">
        <f t="shared" si="105"/>
        <v>104.66205931431128</v>
      </c>
      <c r="G1087" s="83">
        <f t="shared" si="109"/>
        <v>107.89228077322961</v>
      </c>
      <c r="H1087" s="83">
        <f t="shared" si="110"/>
        <v>81.641622828703774</v>
      </c>
      <c r="J1087" s="53">
        <f t="shared" si="106"/>
        <v>0</v>
      </c>
      <c r="K1087" s="53">
        <f t="shared" si="107"/>
        <v>-3.4727757464665062E-3</v>
      </c>
      <c r="L1087" s="53">
        <f t="shared" si="108"/>
        <v>-4.159627956309901E-3</v>
      </c>
      <c r="N1087" s="19"/>
      <c r="O1087" s="18"/>
    </row>
    <row r="1088" spans="1:15" x14ac:dyDescent="0.25">
      <c r="A1088" s="49">
        <v>42286</v>
      </c>
      <c r="B1088" s="45">
        <v>6.5000000000000006E-3</v>
      </c>
      <c r="C1088" s="45">
        <v>2.12E-2</v>
      </c>
      <c r="D1088" s="45">
        <v>5.3800000000000001E-2</v>
      </c>
      <c r="E1088" s="1"/>
      <c r="F1088" s="83">
        <f t="shared" si="105"/>
        <v>104.66205931431128</v>
      </c>
      <c r="G1088" s="83">
        <f t="shared" si="109"/>
        <v>107.89228077322961</v>
      </c>
      <c r="H1088" s="83">
        <f t="shared" si="110"/>
        <v>81.777547465204236</v>
      </c>
      <c r="J1088" s="53">
        <f t="shared" si="106"/>
        <v>0</v>
      </c>
      <c r="K1088" s="53">
        <f t="shared" si="107"/>
        <v>0</v>
      </c>
      <c r="L1088" s="53">
        <f t="shared" si="108"/>
        <v>1.6635094597646828E-3</v>
      </c>
      <c r="N1088" s="19"/>
      <c r="O1088" s="18"/>
    </row>
    <row r="1089" spans="1:15" x14ac:dyDescent="0.25">
      <c r="A1089" s="49">
        <v>42290</v>
      </c>
      <c r="B1089" s="45">
        <v>6.4000000000000003E-3</v>
      </c>
      <c r="C1089" s="45">
        <v>2.06E-2</v>
      </c>
      <c r="D1089" s="45">
        <v>5.3399999999999996E-2</v>
      </c>
      <c r="E1089" s="1"/>
      <c r="F1089" s="83">
        <f t="shared" si="105"/>
        <v>104.68248031757754</v>
      </c>
      <c r="G1089" s="83">
        <f t="shared" si="109"/>
        <v>108.45584572495652</v>
      </c>
      <c r="H1089" s="83">
        <f t="shared" si="110"/>
        <v>82.050188162460984</v>
      </c>
      <c r="J1089" s="53">
        <f t="shared" si="106"/>
        <v>1.9509468330954787E-4</v>
      </c>
      <c r="K1089" s="53">
        <f t="shared" si="107"/>
        <v>5.2098091676913774E-3</v>
      </c>
      <c r="L1089" s="53">
        <f t="shared" si="108"/>
        <v>3.3283857328357332E-3</v>
      </c>
      <c r="N1089" s="19"/>
      <c r="O1089" s="18"/>
    </row>
    <row r="1090" spans="1:15" x14ac:dyDescent="0.25">
      <c r="A1090" s="49">
        <v>42291</v>
      </c>
      <c r="B1090" s="45">
        <v>5.6999999999999993E-3</v>
      </c>
      <c r="C1090" s="45">
        <v>1.9900000000000001E-2</v>
      </c>
      <c r="D1090" s="45">
        <v>5.2999999999999999E-2</v>
      </c>
      <c r="E1090" s="1"/>
      <c r="F1090" s="83">
        <f t="shared" si="105"/>
        <v>104.82556889680326</v>
      </c>
      <c r="G1090" s="83">
        <f t="shared" si="109"/>
        <v>109.11759368509833</v>
      </c>
      <c r="H1090" s="83">
        <f t="shared" si="110"/>
        <v>82.3238877680363</v>
      </c>
      <c r="J1090" s="53">
        <f t="shared" si="106"/>
        <v>1.3659484875197599E-3</v>
      </c>
      <c r="K1090" s="53">
        <f t="shared" si="107"/>
        <v>6.0830035365171484E-3</v>
      </c>
      <c r="L1090" s="53">
        <f t="shared" si="108"/>
        <v>3.3302071141852884E-3</v>
      </c>
      <c r="N1090" s="19"/>
      <c r="O1090" s="18"/>
    </row>
    <row r="1091" spans="1:15" x14ac:dyDescent="0.25">
      <c r="A1091" s="49">
        <v>42292</v>
      </c>
      <c r="B1091" s="45">
        <v>6.0999999999999995E-3</v>
      </c>
      <c r="C1091" s="45">
        <v>2.0400000000000001E-2</v>
      </c>
      <c r="D1091" s="45">
        <v>5.33E-2</v>
      </c>
      <c r="E1091" s="1"/>
      <c r="F1091" s="83">
        <f t="shared" si="105"/>
        <v>104.74377364882967</v>
      </c>
      <c r="G1091" s="83">
        <f t="shared" si="109"/>
        <v>108.64444760460556</v>
      </c>
      <c r="H1091" s="83">
        <f t="shared" si="110"/>
        <v>82.118513618555838</v>
      </c>
      <c r="J1091" s="53">
        <f t="shared" si="106"/>
        <v>-7.8060322309984984E-4</v>
      </c>
      <c r="K1091" s="53">
        <f t="shared" si="107"/>
        <v>-4.345539950428275E-3</v>
      </c>
      <c r="L1091" s="53">
        <f t="shared" si="108"/>
        <v>-2.4978260415619699E-3</v>
      </c>
      <c r="N1091" s="19"/>
      <c r="O1091" s="18"/>
    </row>
    <row r="1092" spans="1:15" x14ac:dyDescent="0.25">
      <c r="A1092" s="49">
        <v>42293</v>
      </c>
      <c r="B1092" s="45">
        <v>6.0999999999999995E-3</v>
      </c>
      <c r="C1092" s="45">
        <v>2.0400000000000001E-2</v>
      </c>
      <c r="D1092" s="45">
        <v>5.3200000000000004E-2</v>
      </c>
      <c r="E1092" s="1"/>
      <c r="F1092" s="83">
        <f t="shared" si="105"/>
        <v>104.74377364882967</v>
      </c>
      <c r="G1092" s="83">
        <f t="shared" si="109"/>
        <v>108.64444760460556</v>
      </c>
      <c r="H1092" s="83">
        <f t="shared" si="110"/>
        <v>82.186905325402165</v>
      </c>
      <c r="J1092" s="53">
        <f t="shared" si="106"/>
        <v>0</v>
      </c>
      <c r="K1092" s="53">
        <f t="shared" si="107"/>
        <v>0</v>
      </c>
      <c r="L1092" s="53">
        <f t="shared" si="108"/>
        <v>8.3249488952695332E-4</v>
      </c>
      <c r="N1092" s="19"/>
      <c r="O1092" s="18"/>
    </row>
    <row r="1093" spans="1:15" x14ac:dyDescent="0.25">
      <c r="A1093" s="49">
        <v>42296</v>
      </c>
      <c r="B1093" s="45">
        <v>6.0999999999999995E-3</v>
      </c>
      <c r="C1093" s="45">
        <v>2.0400000000000001E-2</v>
      </c>
      <c r="D1093" s="45">
        <v>5.3399999999999996E-2</v>
      </c>
      <c r="E1093" s="1"/>
      <c r="F1093" s="83">
        <f t="shared" si="105"/>
        <v>104.74377364882967</v>
      </c>
      <c r="G1093" s="83">
        <f t="shared" si="109"/>
        <v>108.64444760460556</v>
      </c>
      <c r="H1093" s="83">
        <f t="shared" si="110"/>
        <v>82.050188162460984</v>
      </c>
      <c r="J1093" s="53">
        <f t="shared" si="106"/>
        <v>0</v>
      </c>
      <c r="K1093" s="53">
        <f t="shared" si="107"/>
        <v>0</v>
      </c>
      <c r="L1093" s="53">
        <f t="shared" si="108"/>
        <v>-1.6648759621504766E-3</v>
      </c>
      <c r="N1093" s="19"/>
      <c r="O1093" s="18"/>
    </row>
    <row r="1094" spans="1:15" x14ac:dyDescent="0.25">
      <c r="A1094" s="49">
        <v>42297</v>
      </c>
      <c r="B1094" s="45">
        <v>6.6E-3</v>
      </c>
      <c r="C1094" s="45">
        <v>2.0799999999999999E-2</v>
      </c>
      <c r="D1094" s="45">
        <v>5.3699999999999998E-2</v>
      </c>
      <c r="E1094" s="1"/>
      <c r="F1094" s="83">
        <f t="shared" si="105"/>
        <v>104.64164336211184</v>
      </c>
      <c r="G1094" s="83">
        <f t="shared" si="109"/>
        <v>108.26761782261174</v>
      </c>
      <c r="H1094" s="83">
        <f t="shared" si="110"/>
        <v>81.845608608298932</v>
      </c>
      <c r="J1094" s="53">
        <f t="shared" si="106"/>
        <v>-9.7552443025997236E-4</v>
      </c>
      <c r="K1094" s="53">
        <f t="shared" si="107"/>
        <v>-3.4744970073138288E-3</v>
      </c>
      <c r="L1094" s="53">
        <f t="shared" si="108"/>
        <v>-2.4964601221410085E-3</v>
      </c>
      <c r="N1094" s="19"/>
      <c r="O1094" s="18"/>
    </row>
    <row r="1095" spans="1:15" x14ac:dyDescent="0.25">
      <c r="A1095" s="49">
        <v>42298</v>
      </c>
      <c r="B1095" s="45">
        <v>6.4000000000000003E-3</v>
      </c>
      <c r="C1095" s="45">
        <v>2.0400000000000001E-2</v>
      </c>
      <c r="D1095" s="45">
        <v>5.3200000000000004E-2</v>
      </c>
      <c r="E1095" s="1"/>
      <c r="F1095" s="83">
        <f t="shared" si="105"/>
        <v>104.68248031757754</v>
      </c>
      <c r="G1095" s="83">
        <f t="shared" si="109"/>
        <v>108.64444760460556</v>
      </c>
      <c r="H1095" s="83">
        <f t="shared" si="110"/>
        <v>82.186905325402165</v>
      </c>
      <c r="J1095" s="53">
        <f t="shared" si="106"/>
        <v>3.9017916584025488E-4</v>
      </c>
      <c r="K1095" s="53">
        <f t="shared" si="107"/>
        <v>3.4744970073137837E-3</v>
      </c>
      <c r="L1095" s="53">
        <f t="shared" si="108"/>
        <v>4.1613360842915233E-3</v>
      </c>
      <c r="N1095" s="19"/>
      <c r="O1095" s="18"/>
    </row>
    <row r="1096" spans="1:15" x14ac:dyDescent="0.25">
      <c r="A1096" s="49">
        <v>42299</v>
      </c>
      <c r="B1096" s="45">
        <v>6.0999999999999995E-3</v>
      </c>
      <c r="C1096" s="45">
        <v>2.0400000000000001E-2</v>
      </c>
      <c r="D1096" s="45">
        <v>5.2999999999999999E-2</v>
      </c>
      <c r="E1096" s="1"/>
      <c r="F1096" s="83">
        <f t="shared" si="105"/>
        <v>104.74377364882967</v>
      </c>
      <c r="G1096" s="83">
        <f t="shared" si="109"/>
        <v>108.64444760460556</v>
      </c>
      <c r="H1096" s="83">
        <f t="shared" si="110"/>
        <v>82.3238877680363</v>
      </c>
      <c r="J1096" s="53">
        <f t="shared" si="106"/>
        <v>5.8534526441980292E-4</v>
      </c>
      <c r="K1096" s="53">
        <f t="shared" si="107"/>
        <v>0</v>
      </c>
      <c r="L1096" s="53">
        <f t="shared" si="108"/>
        <v>1.665331152034867E-3</v>
      </c>
      <c r="N1096" s="19"/>
      <c r="O1096" s="18"/>
    </row>
    <row r="1097" spans="1:15" x14ac:dyDescent="0.25">
      <c r="A1097" s="49">
        <v>42300</v>
      </c>
      <c r="B1097" s="45">
        <v>6.6E-3</v>
      </c>
      <c r="C1097" s="45">
        <v>2.0899999999999998E-2</v>
      </c>
      <c r="D1097" s="45">
        <v>5.3200000000000004E-2</v>
      </c>
      <c r="E1097" s="1"/>
      <c r="F1097" s="83">
        <f t="shared" si="105"/>
        <v>104.64164336211184</v>
      </c>
      <c r="G1097" s="83">
        <f t="shared" si="109"/>
        <v>108.17364386454753</v>
      </c>
      <c r="H1097" s="83">
        <f t="shared" si="110"/>
        <v>82.186905325402165</v>
      </c>
      <c r="J1097" s="53">
        <f t="shared" si="106"/>
        <v>-9.7552443025997236E-4</v>
      </c>
      <c r="K1097" s="53">
        <f t="shared" si="107"/>
        <v>-4.3428523591234353E-3</v>
      </c>
      <c r="L1097" s="53">
        <f t="shared" si="108"/>
        <v>-1.6653311520348902E-3</v>
      </c>
      <c r="N1097" s="19"/>
      <c r="O1097" s="18"/>
    </row>
    <row r="1098" spans="1:15" x14ac:dyDescent="0.25">
      <c r="A1098" s="49">
        <v>42303</v>
      </c>
      <c r="B1098" s="45">
        <v>6.6E-3</v>
      </c>
      <c r="C1098" s="45">
        <v>2.07E-2</v>
      </c>
      <c r="D1098" s="45">
        <v>5.2900000000000003E-2</v>
      </c>
      <c r="E1098" s="1"/>
      <c r="F1098" s="83">
        <f t="shared" si="105"/>
        <v>104.64164336211184</v>
      </c>
      <c r="G1098" s="83">
        <f t="shared" si="109"/>
        <v>108.36168507632526</v>
      </c>
      <c r="H1098" s="83">
        <f t="shared" si="110"/>
        <v>82.392478642358697</v>
      </c>
      <c r="J1098" s="53">
        <f t="shared" si="106"/>
        <v>0</v>
      </c>
      <c r="K1098" s="53">
        <f t="shared" si="107"/>
        <v>1.7368182824201209E-3</v>
      </c>
      <c r="L1098" s="53">
        <f t="shared" si="108"/>
        <v>2.4981673756818618E-3</v>
      </c>
      <c r="N1098" s="19"/>
      <c r="O1098" s="18"/>
    </row>
    <row r="1099" spans="1:15" x14ac:dyDescent="0.25">
      <c r="A1099" s="49">
        <v>42304</v>
      </c>
      <c r="B1099" s="45">
        <v>6.5000000000000006E-3</v>
      </c>
      <c r="C1099" s="45">
        <v>2.0499999999999997E-2</v>
      </c>
      <c r="D1099" s="45">
        <v>5.2999999999999999E-2</v>
      </c>
      <c r="E1099" s="1"/>
      <c r="F1099" s="83">
        <f t="shared" si="105"/>
        <v>104.66205931431128</v>
      </c>
      <c r="G1099" s="83">
        <f t="shared" si="109"/>
        <v>108.5500998678861</v>
      </c>
      <c r="H1099" s="83">
        <f t="shared" si="110"/>
        <v>82.3238877680363</v>
      </c>
      <c r="J1099" s="53">
        <f t="shared" si="106"/>
        <v>1.9508448253073365E-4</v>
      </c>
      <c r="K1099" s="53">
        <f t="shared" si="107"/>
        <v>1.7372485224455359E-3</v>
      </c>
      <c r="L1099" s="53">
        <f t="shared" si="108"/>
        <v>-8.3283622364699729E-4</v>
      </c>
      <c r="N1099" s="19"/>
      <c r="O1099" s="18"/>
    </row>
    <row r="1100" spans="1:15" x14ac:dyDescent="0.25">
      <c r="A1100" s="49">
        <v>42305</v>
      </c>
      <c r="B1100" s="45">
        <v>7.3000000000000001E-3</v>
      </c>
      <c r="C1100" s="45">
        <v>2.1000000000000001E-2</v>
      </c>
      <c r="D1100" s="45">
        <v>5.2999999999999999E-2</v>
      </c>
      <c r="E1100" s="1"/>
      <c r="F1100" s="83">
        <f t="shared" si="105"/>
        <v>104.49887300025718</v>
      </c>
      <c r="G1100" s="83">
        <f t="shared" si="109"/>
        <v>108.07976310297467</v>
      </c>
      <c r="H1100" s="83">
        <f t="shared" si="110"/>
        <v>82.3238877680363</v>
      </c>
      <c r="J1100" s="53">
        <f t="shared" si="106"/>
        <v>-1.5603903210703333E-3</v>
      </c>
      <c r="K1100" s="53">
        <f t="shared" si="107"/>
        <v>-4.3423145590816307E-3</v>
      </c>
      <c r="L1100" s="53">
        <f t="shared" si="108"/>
        <v>0</v>
      </c>
      <c r="N1100" s="19"/>
      <c r="O1100" s="18"/>
    </row>
    <row r="1101" spans="1:15" x14ac:dyDescent="0.25">
      <c r="A1101" s="49">
        <v>42306</v>
      </c>
      <c r="B1101" s="45">
        <v>7.4999999999999997E-3</v>
      </c>
      <c r="C1101" s="45">
        <v>2.1899999999999999E-2</v>
      </c>
      <c r="D1101" s="45">
        <v>5.4000000000000006E-2</v>
      </c>
      <c r="E1101" s="1"/>
      <c r="F1101" s="83">
        <f t="shared" si="105"/>
        <v>104.45812684222267</v>
      </c>
      <c r="G1101" s="83">
        <f t="shared" si="109"/>
        <v>107.23901378489438</v>
      </c>
      <c r="H1101" s="83">
        <f t="shared" si="110"/>
        <v>81.641622828703774</v>
      </c>
      <c r="J1101" s="53">
        <f t="shared" si="106"/>
        <v>-3.8999563146164509E-4</v>
      </c>
      <c r="K1101" s="53">
        <f t="shared" si="107"/>
        <v>-7.8093847930069873E-3</v>
      </c>
      <c r="L1101" s="53">
        <f t="shared" si="108"/>
        <v>-8.3221023067857215E-3</v>
      </c>
      <c r="N1101" s="19"/>
      <c r="O1101" s="18"/>
    </row>
    <row r="1102" spans="1:15" x14ac:dyDescent="0.25">
      <c r="A1102" s="49">
        <v>42307</v>
      </c>
      <c r="B1102" s="45">
        <v>7.4999999999999997E-3</v>
      </c>
      <c r="C1102" s="45">
        <v>2.1600000000000001E-2</v>
      </c>
      <c r="D1102" s="45">
        <v>5.3499999999999999E-2</v>
      </c>
      <c r="E1102" s="1"/>
      <c r="F1102" s="83">
        <f t="shared" si="105"/>
        <v>104.45812684222267</v>
      </c>
      <c r="G1102" s="83">
        <f t="shared" si="109"/>
        <v>107.51843012103586</v>
      </c>
      <c r="H1102" s="83">
        <f t="shared" si="110"/>
        <v>81.981928888040827</v>
      </c>
      <c r="J1102" s="53">
        <f t="shared" si="106"/>
        <v>0</v>
      </c>
      <c r="K1102" s="53">
        <f t="shared" si="107"/>
        <v>2.6021588702637866E-3</v>
      </c>
      <c r="L1102" s="53">
        <f t="shared" si="108"/>
        <v>4.1596279563099322E-3</v>
      </c>
      <c r="N1102" s="19"/>
      <c r="O1102" s="18"/>
    </row>
    <row r="1103" spans="1:15" x14ac:dyDescent="0.25">
      <c r="A1103" s="49">
        <v>42310</v>
      </c>
      <c r="B1103" s="45">
        <v>7.7000000000000002E-3</v>
      </c>
      <c r="C1103" s="45">
        <v>2.2000000000000002E-2</v>
      </c>
      <c r="D1103" s="45">
        <v>5.3800000000000001E-2</v>
      </c>
      <c r="E1103" s="1"/>
      <c r="F1103" s="83">
        <f t="shared" si="105"/>
        <v>104.41740082836455</v>
      </c>
      <c r="G1103" s="83">
        <f t="shared" si="109"/>
        <v>107.14605955897454</v>
      </c>
      <c r="H1103" s="83">
        <f t="shared" si="110"/>
        <v>81.777547465204236</v>
      </c>
      <c r="J1103" s="53">
        <f t="shared" si="106"/>
        <v>-3.8995486765138181E-4</v>
      </c>
      <c r="K1103" s="53">
        <f t="shared" si="107"/>
        <v>-3.469329613963536E-3</v>
      </c>
      <c r="L1103" s="53">
        <f t="shared" si="108"/>
        <v>-2.4961184965451972E-3</v>
      </c>
      <c r="N1103" s="19"/>
      <c r="O1103" s="18"/>
    </row>
    <row r="1104" spans="1:15" x14ac:dyDescent="0.25">
      <c r="A1104" s="49">
        <v>42311</v>
      </c>
      <c r="B1104" s="45">
        <v>8.0000000000000002E-3</v>
      </c>
      <c r="C1104" s="45">
        <v>2.23E-2</v>
      </c>
      <c r="D1104" s="45">
        <v>5.4199999999999998E-2</v>
      </c>
      <c r="E1104" s="1"/>
      <c r="F1104" s="83">
        <f t="shared" si="105"/>
        <v>104.35634955167555</v>
      </c>
      <c r="G1104" s="83">
        <f t="shared" si="109"/>
        <v>106.86774916841648</v>
      </c>
      <c r="H1104" s="83">
        <f t="shared" si="110"/>
        <v>81.50596126752086</v>
      </c>
      <c r="J1104" s="53">
        <f t="shared" si="106"/>
        <v>-5.8485588650978887E-4</v>
      </c>
      <c r="K1104" s="53">
        <f t="shared" si="107"/>
        <v>-2.6008653282597527E-3</v>
      </c>
      <c r="L1104" s="53">
        <f t="shared" si="108"/>
        <v>-3.3265631078043833E-3</v>
      </c>
      <c r="N1104" s="19"/>
      <c r="O1104" s="18"/>
    </row>
    <row r="1105" spans="1:15" x14ac:dyDescent="0.25">
      <c r="A1105" s="49">
        <v>42312</v>
      </c>
      <c r="B1105" s="45">
        <v>8.3999999999999995E-3</v>
      </c>
      <c r="C1105" s="45">
        <v>2.2499999999999999E-2</v>
      </c>
      <c r="D1105" s="45">
        <v>5.4100000000000002E-2</v>
      </c>
      <c r="E1105" s="1"/>
      <c r="F1105" s="83">
        <f t="shared" si="105"/>
        <v>104.27501824217526</v>
      </c>
      <c r="G1105" s="83">
        <f t="shared" si="109"/>
        <v>106.68266817043168</v>
      </c>
      <c r="H1105" s="83">
        <f t="shared" si="110"/>
        <v>81.57375919797984</v>
      </c>
      <c r="J1105" s="53">
        <f t="shared" si="106"/>
        <v>-7.7966524861789604E-4</v>
      </c>
      <c r="K1105" s="53">
        <f t="shared" si="107"/>
        <v>-1.7333709447351123E-3</v>
      </c>
      <c r="L1105" s="53">
        <f t="shared" si="108"/>
        <v>8.3146983783658108E-4</v>
      </c>
      <c r="N1105" s="19"/>
      <c r="O1105" s="18"/>
    </row>
    <row r="1106" spans="1:15" x14ac:dyDescent="0.25">
      <c r="A1106" s="49">
        <v>42313</v>
      </c>
      <c r="B1106" s="45">
        <v>8.5000000000000006E-3</v>
      </c>
      <c r="C1106" s="45">
        <v>2.2599999999999999E-2</v>
      </c>
      <c r="D1106" s="45">
        <v>5.4400000000000004E-2</v>
      </c>
      <c r="E1106" s="1"/>
      <c r="F1106" s="83">
        <f t="shared" si="105"/>
        <v>104.25469797495943</v>
      </c>
      <c r="G1106" s="83">
        <f t="shared" si="109"/>
        <v>106.590265157646</v>
      </c>
      <c r="H1106" s="83">
        <f t="shared" si="110"/>
        <v>81.370562233591983</v>
      </c>
      <c r="J1106" s="53">
        <f t="shared" si="106"/>
        <v>-1.9489085439502811E-4</v>
      </c>
      <c r="K1106" s="53">
        <f t="shared" si="107"/>
        <v>-8.6652363359559028E-4</v>
      </c>
      <c r="L1106" s="53">
        <f t="shared" si="108"/>
        <v>-2.494067518679944E-3</v>
      </c>
      <c r="N1106" s="19"/>
      <c r="O1106" s="18"/>
    </row>
    <row r="1107" spans="1:15" x14ac:dyDescent="0.25">
      <c r="A1107" s="49">
        <v>42314</v>
      </c>
      <c r="B1107" s="45">
        <v>9.0000000000000011E-3</v>
      </c>
      <c r="C1107" s="45">
        <v>2.3399999999999997E-2</v>
      </c>
      <c r="D1107" s="45">
        <v>5.5099999999999996E-2</v>
      </c>
      <c r="E1107" s="1"/>
      <c r="F1107" s="83">
        <f t="shared" si="105"/>
        <v>104.15317192510609</v>
      </c>
      <c r="G1107" s="83">
        <f t="shared" si="109"/>
        <v>105.85432790428118</v>
      </c>
      <c r="H1107" s="83">
        <f t="shared" si="110"/>
        <v>80.898725132580012</v>
      </c>
      <c r="J1107" s="53">
        <f t="shared" si="106"/>
        <v>-9.7430157443920715E-4</v>
      </c>
      <c r="K1107" s="53">
        <f t="shared" si="107"/>
        <v>-6.9283024490180744E-3</v>
      </c>
      <c r="L1107" s="53">
        <f t="shared" si="108"/>
        <v>-5.8154988964952961E-3</v>
      </c>
      <c r="N1107" s="19"/>
      <c r="O1107" s="18"/>
    </row>
    <row r="1108" spans="1:15" x14ac:dyDescent="0.25">
      <c r="A1108" s="49">
        <v>42317</v>
      </c>
      <c r="B1108" s="45">
        <v>8.8999999999999999E-3</v>
      </c>
      <c r="C1108" s="45">
        <v>2.3599999999999999E-2</v>
      </c>
      <c r="D1108" s="45">
        <v>5.5099999999999996E-2</v>
      </c>
      <c r="E1108" s="1"/>
      <c r="F1108" s="83">
        <f t="shared" si="105"/>
        <v>104.17346710189142</v>
      </c>
      <c r="G1108" s="83">
        <f t="shared" si="109"/>
        <v>105.67125305635399</v>
      </c>
      <c r="H1108" s="83">
        <f t="shared" si="110"/>
        <v>80.898725132580012</v>
      </c>
      <c r="J1108" s="53">
        <f t="shared" si="106"/>
        <v>1.9483995848368214E-4</v>
      </c>
      <c r="K1108" s="53">
        <f t="shared" si="107"/>
        <v>-1.7309953038181249E-3</v>
      </c>
      <c r="L1108" s="53">
        <f t="shared" si="108"/>
        <v>0</v>
      </c>
      <c r="N1108" s="19"/>
      <c r="O1108" s="18"/>
    </row>
    <row r="1109" spans="1:15" x14ac:dyDescent="0.25">
      <c r="A1109" s="49">
        <v>42318</v>
      </c>
      <c r="B1109" s="45">
        <v>8.6999999999999994E-3</v>
      </c>
      <c r="C1109" s="45">
        <v>2.3199999999999998E-2</v>
      </c>
      <c r="D1109" s="45">
        <v>5.5E-2</v>
      </c>
      <c r="E1109" s="1"/>
      <c r="F1109" s="83">
        <f t="shared" si="105"/>
        <v>104.21407250225397</v>
      </c>
      <c r="G1109" s="83">
        <f t="shared" si="109"/>
        <v>106.03776576574444</v>
      </c>
      <c r="H1109" s="83">
        <f t="shared" si="110"/>
        <v>80.965934832780476</v>
      </c>
      <c r="J1109" s="53">
        <f t="shared" si="106"/>
        <v>3.8971044961331076E-4</v>
      </c>
      <c r="K1109" s="53">
        <f t="shared" si="107"/>
        <v>3.462422882002201E-3</v>
      </c>
      <c r="L1109" s="53">
        <f t="shared" si="108"/>
        <v>8.3044321196938415E-4</v>
      </c>
      <c r="N1109" s="19"/>
      <c r="O1109" s="18"/>
    </row>
    <row r="1110" spans="1:15" x14ac:dyDescent="0.25">
      <c r="A1110" s="49">
        <v>42320</v>
      </c>
      <c r="B1110" s="45">
        <v>8.8999999999999999E-3</v>
      </c>
      <c r="C1110" s="45">
        <v>2.3199999999999998E-2</v>
      </c>
      <c r="D1110" s="45">
        <v>5.5099999999999996E-2</v>
      </c>
      <c r="E1110" s="1"/>
      <c r="F1110" s="83">
        <f t="shared" si="105"/>
        <v>104.17346710189142</v>
      </c>
      <c r="G1110" s="83">
        <f t="shared" si="109"/>
        <v>106.03776576574444</v>
      </c>
      <c r="H1110" s="83">
        <f t="shared" si="110"/>
        <v>80.898725132580012</v>
      </c>
      <c r="J1110" s="53">
        <f t="shared" si="106"/>
        <v>-3.8971044961325042E-4</v>
      </c>
      <c r="K1110" s="53">
        <f t="shared" si="107"/>
        <v>0</v>
      </c>
      <c r="L1110" s="53">
        <f t="shared" si="108"/>
        <v>-8.3044321196943565E-4</v>
      </c>
      <c r="N1110" s="19"/>
      <c r="O1110" s="18"/>
    </row>
    <row r="1111" spans="1:15" x14ac:dyDescent="0.25">
      <c r="A1111" s="49">
        <v>42321</v>
      </c>
      <c r="B1111" s="45">
        <v>8.6E-3</v>
      </c>
      <c r="C1111" s="45">
        <v>2.2799999999999997E-2</v>
      </c>
      <c r="D1111" s="45">
        <v>5.4800000000000001E-2</v>
      </c>
      <c r="E1111" s="1"/>
      <c r="F1111" s="83">
        <f t="shared" si="105"/>
        <v>104.23438272881695</v>
      </c>
      <c r="G1111" s="83">
        <f t="shared" si="109"/>
        <v>106.40573361806393</v>
      </c>
      <c r="H1111" s="83">
        <f t="shared" si="110"/>
        <v>81.100549561274221</v>
      </c>
      <c r="J1111" s="53">
        <f t="shared" si="106"/>
        <v>5.8458094270220961E-4</v>
      </c>
      <c r="K1111" s="53">
        <f t="shared" si="107"/>
        <v>3.4641513754492502E-3</v>
      </c>
      <c r="L1111" s="53">
        <f t="shared" si="108"/>
        <v>2.4916720583265969E-3</v>
      </c>
      <c r="N1111" s="19"/>
      <c r="O1111" s="18"/>
    </row>
    <row r="1112" spans="1:15" x14ac:dyDescent="0.25">
      <c r="A1112" s="49">
        <v>42324</v>
      </c>
      <c r="B1112" s="45">
        <v>8.8000000000000005E-3</v>
      </c>
      <c r="C1112" s="45">
        <v>2.2700000000000001E-2</v>
      </c>
      <c r="D1112" s="45">
        <v>5.5099999999999996E-2</v>
      </c>
      <c r="E1112" s="1"/>
      <c r="F1112" s="83">
        <f t="shared" si="105"/>
        <v>104.19376729377636</v>
      </c>
      <c r="G1112" s="83">
        <f t="shared" si="109"/>
        <v>106.49795367258194</v>
      </c>
      <c r="H1112" s="83">
        <f t="shared" si="110"/>
        <v>80.898725132580012</v>
      </c>
      <c r="J1112" s="53">
        <f t="shared" si="106"/>
        <v>-3.8973080699785382E-4</v>
      </c>
      <c r="K1112" s="53">
        <f t="shared" si="107"/>
        <v>8.663077794386347E-4</v>
      </c>
      <c r="L1112" s="53">
        <f t="shared" si="108"/>
        <v>-2.4916720583266364E-3</v>
      </c>
      <c r="N1112" s="19"/>
      <c r="O1112" s="18"/>
    </row>
    <row r="1113" spans="1:15" x14ac:dyDescent="0.25">
      <c r="A1113" s="49">
        <v>42325</v>
      </c>
      <c r="B1113" s="45">
        <v>8.6E-3</v>
      </c>
      <c r="C1113" s="45">
        <v>2.2499999999999999E-2</v>
      </c>
      <c r="D1113" s="45">
        <v>5.4800000000000001E-2</v>
      </c>
      <c r="E1113" s="1"/>
      <c r="F1113" s="83">
        <f t="shared" si="105"/>
        <v>104.23438272881695</v>
      </c>
      <c r="G1113" s="83">
        <f t="shared" si="109"/>
        <v>106.68266817043168</v>
      </c>
      <c r="H1113" s="83">
        <f t="shared" si="110"/>
        <v>81.100549561274221</v>
      </c>
      <c r="J1113" s="53">
        <f t="shared" si="106"/>
        <v>3.8973080699772485E-4</v>
      </c>
      <c r="K1113" s="53">
        <f t="shared" si="107"/>
        <v>1.7329393495415278E-3</v>
      </c>
      <c r="L1113" s="53">
        <f t="shared" si="108"/>
        <v>2.4916720583265969E-3</v>
      </c>
      <c r="N1113" s="19"/>
      <c r="O1113" s="18"/>
    </row>
    <row r="1114" spans="1:15" x14ac:dyDescent="0.25">
      <c r="A1114" s="49">
        <v>42326</v>
      </c>
      <c r="B1114" s="45">
        <v>9.0000000000000011E-3</v>
      </c>
      <c r="C1114" s="45">
        <v>2.2700000000000001E-2</v>
      </c>
      <c r="D1114" s="45">
        <v>5.4800000000000001E-2</v>
      </c>
      <c r="E1114" s="1"/>
      <c r="F1114" s="83">
        <f t="shared" si="105"/>
        <v>104.15317192510609</v>
      </c>
      <c r="G1114" s="83">
        <f t="shared" si="109"/>
        <v>106.49795367258194</v>
      </c>
      <c r="H1114" s="83">
        <f t="shared" si="110"/>
        <v>81.100549561274221</v>
      </c>
      <c r="J1114" s="53">
        <f t="shared" si="106"/>
        <v>-7.7942090118584206E-4</v>
      </c>
      <c r="K1114" s="53">
        <f t="shared" si="107"/>
        <v>-1.7329393495415489E-3</v>
      </c>
      <c r="L1114" s="53">
        <f t="shared" si="108"/>
        <v>0</v>
      </c>
      <c r="N1114" s="19"/>
      <c r="O1114" s="18"/>
    </row>
    <row r="1115" spans="1:15" x14ac:dyDescent="0.25">
      <c r="A1115" s="49">
        <v>42327</v>
      </c>
      <c r="B1115" s="45">
        <v>9.1000000000000004E-3</v>
      </c>
      <c r="C1115" s="45">
        <v>2.2400000000000003E-2</v>
      </c>
      <c r="D1115" s="45">
        <v>5.4400000000000004E-2</v>
      </c>
      <c r="E1115" s="1"/>
      <c r="F1115" s="83">
        <f t="shared" si="105"/>
        <v>104.13288176192891</v>
      </c>
      <c r="G1115" s="83">
        <f t="shared" si="109"/>
        <v>106.77516280822394</v>
      </c>
      <c r="H1115" s="83">
        <f t="shared" si="110"/>
        <v>81.370562233591983</v>
      </c>
      <c r="J1115" s="53">
        <f t="shared" si="106"/>
        <v>-1.9482978223635402E-4</v>
      </c>
      <c r="K1115" s="53">
        <f t="shared" si="107"/>
        <v>2.599570881935717E-3</v>
      </c>
      <c r="L1115" s="53">
        <f t="shared" si="108"/>
        <v>3.3238268381686076E-3</v>
      </c>
      <c r="N1115" s="19"/>
      <c r="O1115" s="18"/>
    </row>
    <row r="1116" spans="1:15" x14ac:dyDescent="0.25">
      <c r="A1116" s="49">
        <v>42328</v>
      </c>
      <c r="B1116" s="45">
        <v>9.300000000000001E-3</v>
      </c>
      <c r="C1116" s="45">
        <v>2.2599999999999999E-2</v>
      </c>
      <c r="D1116" s="45">
        <v>5.4600000000000003E-2</v>
      </c>
      <c r="E1116" s="1"/>
      <c r="F1116" s="83">
        <f t="shared" si="105"/>
        <v>104.09231647043143</v>
      </c>
      <c r="G1116" s="83">
        <f t="shared" si="109"/>
        <v>106.590265157646</v>
      </c>
      <c r="H1116" s="83">
        <f t="shared" si="110"/>
        <v>81.235425180060815</v>
      </c>
      <c r="J1116" s="53">
        <f t="shared" si="106"/>
        <v>-3.8962903966506085E-4</v>
      </c>
      <c r="K1116" s="53">
        <f t="shared" si="107"/>
        <v>-1.733155165989603E-3</v>
      </c>
      <c r="L1116" s="53">
        <f t="shared" si="108"/>
        <v>-1.6621415581640003E-3</v>
      </c>
      <c r="N1116" s="19"/>
      <c r="O1116" s="18"/>
    </row>
    <row r="1117" spans="1:15" x14ac:dyDescent="0.25">
      <c r="A1117" s="49">
        <v>42331</v>
      </c>
      <c r="B1117" s="45">
        <v>9.3999999999999986E-3</v>
      </c>
      <c r="C1117" s="45">
        <v>2.2499999999999999E-2</v>
      </c>
      <c r="D1117" s="45">
        <v>5.4400000000000004E-2</v>
      </c>
      <c r="E1117" s="1"/>
      <c r="F1117" s="83">
        <f t="shared" si="105"/>
        <v>104.07204133912973</v>
      </c>
      <c r="G1117" s="83">
        <f t="shared" si="109"/>
        <v>106.68266817043168</v>
      </c>
      <c r="H1117" s="83">
        <f t="shared" si="110"/>
        <v>81.370562233591983</v>
      </c>
      <c r="J1117" s="53">
        <f t="shared" si="106"/>
        <v>-1.9479925938485838E-4</v>
      </c>
      <c r="K1117" s="53">
        <f t="shared" si="107"/>
        <v>8.6652363359548945E-4</v>
      </c>
      <c r="L1117" s="53">
        <f t="shared" si="108"/>
        <v>1.6621415581639675E-3</v>
      </c>
      <c r="N1117" s="19"/>
      <c r="O1117" s="18"/>
    </row>
    <row r="1118" spans="1:15" x14ac:dyDescent="0.25">
      <c r="A1118" s="49">
        <v>42332</v>
      </c>
      <c r="B1118" s="45">
        <v>9.300000000000001E-3</v>
      </c>
      <c r="C1118" s="45">
        <v>2.2400000000000003E-2</v>
      </c>
      <c r="D1118" s="45">
        <v>5.4400000000000004E-2</v>
      </c>
      <c r="E1118" s="1"/>
      <c r="F1118" s="83">
        <f t="shared" si="105"/>
        <v>104.09231647043143</v>
      </c>
      <c r="G1118" s="83">
        <f t="shared" si="109"/>
        <v>106.77516280822394</v>
      </c>
      <c r="H1118" s="83">
        <f t="shared" si="110"/>
        <v>81.370562233591983</v>
      </c>
      <c r="J1118" s="53">
        <f t="shared" si="106"/>
        <v>1.9479925938480029E-4</v>
      </c>
      <c r="K1118" s="53">
        <f t="shared" si="107"/>
        <v>8.666315323940198E-4</v>
      </c>
      <c r="L1118" s="53">
        <f t="shared" si="108"/>
        <v>0</v>
      </c>
      <c r="N1118" s="19"/>
      <c r="O1118" s="18"/>
    </row>
    <row r="1119" spans="1:15" x14ac:dyDescent="0.25">
      <c r="A1119" s="49">
        <v>42333</v>
      </c>
      <c r="B1119" s="45">
        <v>9.300000000000001E-3</v>
      </c>
      <c r="C1119" s="45">
        <v>2.23E-2</v>
      </c>
      <c r="D1119" s="45">
        <v>5.4400000000000004E-2</v>
      </c>
      <c r="E1119" s="1"/>
      <c r="F1119" s="83">
        <f t="shared" si="105"/>
        <v>104.09231647043143</v>
      </c>
      <c r="G1119" s="83">
        <f t="shared" si="109"/>
        <v>106.86774916841648</v>
      </c>
      <c r="H1119" s="83">
        <f t="shared" si="110"/>
        <v>81.370562233591983</v>
      </c>
      <c r="J1119" s="53">
        <f t="shared" si="106"/>
        <v>0</v>
      </c>
      <c r="K1119" s="53">
        <f t="shared" si="107"/>
        <v>8.6673941234099452E-4</v>
      </c>
      <c r="L1119" s="53">
        <f t="shared" si="108"/>
        <v>0</v>
      </c>
      <c r="N1119" s="19"/>
      <c r="O1119" s="18"/>
    </row>
    <row r="1120" spans="1:15" x14ac:dyDescent="0.25">
      <c r="A1120" s="49">
        <v>42335</v>
      </c>
      <c r="B1120" s="45">
        <v>9.1999999999999998E-3</v>
      </c>
      <c r="C1120" s="45">
        <v>2.2200000000000001E-2</v>
      </c>
      <c r="D1120" s="45">
        <v>5.4400000000000004E-2</v>
      </c>
      <c r="E1120" s="1"/>
      <c r="F1120" s="83">
        <f t="shared" ref="F1120:F1183" si="111">SUM(($D$4/B1120)*(1-(1+(B1120/2))^(-2*F$30)), 1/((1+B1120/2)^(2*F$30)))*100</f>
        <v>104.11259661086748</v>
      </c>
      <c r="G1120" s="83">
        <f t="shared" si="109"/>
        <v>106.96042734851254</v>
      </c>
      <c r="H1120" s="83">
        <f t="shared" si="110"/>
        <v>81.370562233591983</v>
      </c>
      <c r="J1120" s="53">
        <f t="shared" si="106"/>
        <v>1.9480943268875058E-4</v>
      </c>
      <c r="K1120" s="53">
        <f t="shared" si="107"/>
        <v>8.668472734426314E-4</v>
      </c>
      <c r="L1120" s="53">
        <f t="shared" si="108"/>
        <v>0</v>
      </c>
      <c r="N1120" s="19"/>
      <c r="O1120" s="18"/>
    </row>
    <row r="1121" spans="1:15" x14ac:dyDescent="0.25">
      <c r="A1121" s="49">
        <v>42338</v>
      </c>
      <c r="B1121" s="45">
        <v>9.3999999999999986E-3</v>
      </c>
      <c r="C1121" s="45">
        <v>2.2099999999999998E-2</v>
      </c>
      <c r="D1121" s="45">
        <v>5.4100000000000002E-2</v>
      </c>
      <c r="E1121" s="1"/>
      <c r="F1121" s="83">
        <f t="shared" si="111"/>
        <v>104.07204133912973</v>
      </c>
      <c r="G1121" s="83">
        <f t="shared" si="109"/>
        <v>107.05319744612454</v>
      </c>
      <c r="H1121" s="83">
        <f t="shared" si="110"/>
        <v>81.57375919797984</v>
      </c>
      <c r="J1121" s="53">
        <f t="shared" si="106"/>
        <v>-3.8960869207373632E-4</v>
      </c>
      <c r="K1121" s="53">
        <f t="shared" si="107"/>
        <v>8.6695511569982416E-4</v>
      </c>
      <c r="L1121" s="53">
        <f t="shared" si="108"/>
        <v>2.4940675186800668E-3</v>
      </c>
      <c r="N1121" s="19"/>
      <c r="O1121" s="18"/>
    </row>
    <row r="1122" spans="1:15" x14ac:dyDescent="0.25">
      <c r="A1122" s="49">
        <v>42339</v>
      </c>
      <c r="B1122" s="45">
        <v>9.1000000000000004E-3</v>
      </c>
      <c r="C1122" s="45">
        <v>2.1499999999999998E-2</v>
      </c>
      <c r="D1122" s="45">
        <v>5.3600000000000002E-2</v>
      </c>
      <c r="E1122" s="1"/>
      <c r="F1122" s="83">
        <f t="shared" si="111"/>
        <v>104.13288176192891</v>
      </c>
      <c r="G1122" s="83">
        <f t="shared" si="109"/>
        <v>107.61175377974865</v>
      </c>
      <c r="H1122" s="83">
        <f t="shared" si="110"/>
        <v>81.913735726294973</v>
      </c>
      <c r="J1122" s="53">
        <f t="shared" si="106"/>
        <v>5.84428299049993E-4</v>
      </c>
      <c r="K1122" s="53">
        <f t="shared" si="107"/>
        <v>5.2039943268031817E-3</v>
      </c>
      <c r="L1122" s="53">
        <f t="shared" si="108"/>
        <v>4.1590583859887585E-3</v>
      </c>
      <c r="N1122" s="19"/>
      <c r="O1122" s="18"/>
    </row>
    <row r="1123" spans="1:15" x14ac:dyDescent="0.25">
      <c r="A1123" s="49">
        <v>42340</v>
      </c>
      <c r="B1123" s="45">
        <v>9.3999999999999986E-3</v>
      </c>
      <c r="C1123" s="45">
        <v>2.18E-2</v>
      </c>
      <c r="D1123" s="45">
        <v>5.3499999999999999E-2</v>
      </c>
      <c r="E1123" s="1"/>
      <c r="F1123" s="83">
        <f t="shared" si="111"/>
        <v>104.07204133912973</v>
      </c>
      <c r="G1123" s="83">
        <f t="shared" si="109"/>
        <v>107.3320602218252</v>
      </c>
      <c r="H1123" s="83">
        <f t="shared" si="110"/>
        <v>81.981928888040827</v>
      </c>
      <c r="J1123" s="53">
        <f t="shared" si="106"/>
        <v>-5.8442829904998585E-4</v>
      </c>
      <c r="K1123" s="53">
        <f t="shared" si="107"/>
        <v>-2.6024821145405356E-3</v>
      </c>
      <c r="L1123" s="53">
        <f t="shared" si="108"/>
        <v>8.3215338052429933E-4</v>
      </c>
      <c r="N1123" s="19"/>
      <c r="O1123" s="18"/>
    </row>
    <row r="1124" spans="1:15" x14ac:dyDescent="0.25">
      <c r="A1124" s="49">
        <v>42341</v>
      </c>
      <c r="B1124" s="45">
        <v>9.5999999999999992E-3</v>
      </c>
      <c r="C1124" s="45">
        <v>2.3300000000000001E-2</v>
      </c>
      <c r="D1124" s="45">
        <v>5.5099999999999996E-2</v>
      </c>
      <c r="E1124" s="1"/>
      <c r="F1124" s="83">
        <f t="shared" si="111"/>
        <v>104.03150609797038</v>
      </c>
      <c r="G1124" s="83">
        <f t="shared" si="109"/>
        <v>105.94600141012612</v>
      </c>
      <c r="H1124" s="83">
        <f t="shared" si="110"/>
        <v>80.898725132580012</v>
      </c>
      <c r="J1124" s="53">
        <f t="shared" si="106"/>
        <v>-3.895680027679196E-4</v>
      </c>
      <c r="K1124" s="53">
        <f t="shared" si="107"/>
        <v>-1.2997851864517986E-2</v>
      </c>
      <c r="L1124" s="53">
        <f t="shared" si="108"/>
        <v>-1.3300778181688318E-2</v>
      </c>
      <c r="N1124" s="19"/>
      <c r="O1124" s="18"/>
    </row>
    <row r="1125" spans="1:15" x14ac:dyDescent="0.25">
      <c r="A1125" s="49">
        <v>42342</v>
      </c>
      <c r="B1125" s="45">
        <v>9.5999999999999992E-3</v>
      </c>
      <c r="C1125" s="45">
        <v>2.2799999999999997E-2</v>
      </c>
      <c r="D1125" s="45">
        <v>5.4299999999999994E-2</v>
      </c>
      <c r="E1125" s="1"/>
      <c r="F1125" s="83">
        <f t="shared" si="111"/>
        <v>104.03150609797038</v>
      </c>
      <c r="G1125" s="83">
        <f t="shared" si="109"/>
        <v>106.40573361806393</v>
      </c>
      <c r="H1125" s="83">
        <f t="shared" si="110"/>
        <v>81.43822896885645</v>
      </c>
      <c r="J1125" s="53">
        <f t="shared" si="106"/>
        <v>0</v>
      </c>
      <c r="K1125" s="53">
        <f t="shared" si="107"/>
        <v>4.3299191893976779E-3</v>
      </c>
      <c r="L1125" s="53">
        <f t="shared" si="108"/>
        <v>6.6467407313001142E-3</v>
      </c>
      <c r="N1125" s="19"/>
      <c r="O1125" s="18"/>
    </row>
    <row r="1126" spans="1:15" x14ac:dyDescent="0.25">
      <c r="A1126" s="49">
        <v>42345</v>
      </c>
      <c r="B1126" s="45">
        <v>9.3999999999999986E-3</v>
      </c>
      <c r="C1126" s="45">
        <v>2.23E-2</v>
      </c>
      <c r="D1126" s="45">
        <v>5.3800000000000001E-2</v>
      </c>
      <c r="E1126" s="1"/>
      <c r="F1126" s="83">
        <f t="shared" si="111"/>
        <v>104.07204133912973</v>
      </c>
      <c r="G1126" s="83">
        <f t="shared" si="109"/>
        <v>106.86774916841648</v>
      </c>
      <c r="H1126" s="83">
        <f t="shared" si="110"/>
        <v>81.777547465204236</v>
      </c>
      <c r="J1126" s="53">
        <f t="shared" si="106"/>
        <v>3.8956800276797977E-4</v>
      </c>
      <c r="K1126" s="53">
        <f t="shared" si="107"/>
        <v>4.3326180737153193E-3</v>
      </c>
      <c r="L1126" s="53">
        <f t="shared" si="108"/>
        <v>4.1579189538430627E-3</v>
      </c>
      <c r="N1126" s="19"/>
      <c r="O1126" s="18"/>
    </row>
    <row r="1127" spans="1:15" x14ac:dyDescent="0.25">
      <c r="A1127" s="49">
        <v>42346</v>
      </c>
      <c r="B1127" s="45">
        <v>9.3999999999999986E-3</v>
      </c>
      <c r="C1127" s="45">
        <v>2.2400000000000003E-2</v>
      </c>
      <c r="D1127" s="45">
        <v>5.4299999999999994E-2</v>
      </c>
      <c r="E1127" s="1"/>
      <c r="F1127" s="83">
        <f t="shared" si="111"/>
        <v>104.07204133912973</v>
      </c>
      <c r="G1127" s="83">
        <f t="shared" si="109"/>
        <v>106.77516280822394</v>
      </c>
      <c r="H1127" s="83">
        <f t="shared" si="110"/>
        <v>81.43822896885645</v>
      </c>
      <c r="J1127" s="53">
        <f t="shared" ref="J1127:J1190" si="112">LN(F1127/F1126)</f>
        <v>0</v>
      </c>
      <c r="K1127" s="53">
        <f t="shared" ref="K1127:K1190" si="113">LN(G1127/G1126)</f>
        <v>-8.6673941234108245E-4</v>
      </c>
      <c r="L1127" s="53">
        <f t="shared" ref="L1127:L1190" si="114">LN(H1127/H1126)</f>
        <v>-4.1579189538430237E-3</v>
      </c>
      <c r="N1127" s="19"/>
      <c r="O1127" s="18"/>
    </row>
    <row r="1128" spans="1:15" x14ac:dyDescent="0.25">
      <c r="A1128" s="49">
        <v>42347</v>
      </c>
      <c r="B1128" s="45">
        <v>9.300000000000001E-3</v>
      </c>
      <c r="C1128" s="45">
        <v>2.2200000000000001E-2</v>
      </c>
      <c r="D1128" s="45">
        <v>5.4000000000000006E-2</v>
      </c>
      <c r="E1128" s="1"/>
      <c r="F1128" s="83">
        <f t="shared" si="111"/>
        <v>104.09231647043143</v>
      </c>
      <c r="G1128" s="83">
        <f t="shared" si="109"/>
        <v>106.96042734851254</v>
      </c>
      <c r="H1128" s="83">
        <f t="shared" si="110"/>
        <v>81.641622828703774</v>
      </c>
      <c r="J1128" s="53">
        <f t="shared" si="112"/>
        <v>1.9479925938480029E-4</v>
      </c>
      <c r="K1128" s="53">
        <f t="shared" si="113"/>
        <v>1.7335866857836216E-3</v>
      </c>
      <c r="L1128" s="53">
        <f t="shared" si="114"/>
        <v>2.4944094940782882E-3</v>
      </c>
      <c r="N1128" s="19"/>
      <c r="O1128" s="18"/>
    </row>
    <row r="1129" spans="1:15" x14ac:dyDescent="0.25">
      <c r="A1129" s="49">
        <v>42348</v>
      </c>
      <c r="B1129" s="45">
        <v>9.4999999999999998E-3</v>
      </c>
      <c r="C1129" s="45">
        <v>2.2400000000000003E-2</v>
      </c>
      <c r="D1129" s="45">
        <v>5.4299999999999994E-2</v>
      </c>
      <c r="E1129" s="1"/>
      <c r="F1129" s="83">
        <f t="shared" si="111"/>
        <v>104.05177121547268</v>
      </c>
      <c r="G1129" s="83">
        <f t="shared" si="109"/>
        <v>106.77516280822394</v>
      </c>
      <c r="H1129" s="83">
        <f t="shared" si="110"/>
        <v>81.43822896885645</v>
      </c>
      <c r="J1129" s="53">
        <f t="shared" si="112"/>
        <v>-3.8958834644157802E-4</v>
      </c>
      <c r="K1129" s="53">
        <f t="shared" si="113"/>
        <v>-1.7335866857836133E-3</v>
      </c>
      <c r="L1129" s="53">
        <f t="shared" si="114"/>
        <v>-2.4944094940784014E-3</v>
      </c>
      <c r="N1129" s="19"/>
      <c r="O1129" s="18"/>
    </row>
    <row r="1130" spans="1:15" x14ac:dyDescent="0.25">
      <c r="A1130" s="49">
        <v>42349</v>
      </c>
      <c r="B1130" s="45">
        <v>8.8000000000000005E-3</v>
      </c>
      <c r="C1130" s="45">
        <v>2.1299999999999999E-2</v>
      </c>
      <c r="D1130" s="45">
        <v>5.3699999999999998E-2</v>
      </c>
      <c r="E1130" s="1"/>
      <c r="F1130" s="83">
        <f t="shared" si="111"/>
        <v>104.19376729377636</v>
      </c>
      <c r="G1130" s="83">
        <f t="shared" si="109"/>
        <v>107.79867900729801</v>
      </c>
      <c r="H1130" s="83">
        <f t="shared" si="110"/>
        <v>81.845608608298932</v>
      </c>
      <c r="J1130" s="53">
        <f t="shared" si="112"/>
        <v>1.3637372625311195E-3</v>
      </c>
      <c r="K1130" s="53">
        <f t="shared" si="113"/>
        <v>9.5400627882530481E-3</v>
      </c>
      <c r="L1130" s="53">
        <f t="shared" si="114"/>
        <v>4.9898445645378108E-3</v>
      </c>
      <c r="N1130" s="19"/>
      <c r="O1130" s="18"/>
    </row>
    <row r="1131" spans="1:15" x14ac:dyDescent="0.25">
      <c r="A1131" s="49">
        <v>42352</v>
      </c>
      <c r="B1131" s="45">
        <v>9.7000000000000003E-3</v>
      </c>
      <c r="C1131" s="45">
        <v>2.23E-2</v>
      </c>
      <c r="D1131" s="45">
        <v>5.4600000000000003E-2</v>
      </c>
      <c r="E1131" s="1"/>
      <c r="F1131" s="83">
        <f t="shared" si="111"/>
        <v>104.01124598513427</v>
      </c>
      <c r="G1131" s="83">
        <f t="shared" si="109"/>
        <v>106.86774916841648</v>
      </c>
      <c r="H1131" s="83">
        <f t="shared" si="110"/>
        <v>81.235425180060815</v>
      </c>
      <c r="J1131" s="53">
        <f t="shared" si="112"/>
        <v>-1.7532849235823442E-3</v>
      </c>
      <c r="K1131" s="53">
        <f t="shared" si="113"/>
        <v>-8.6733233759119545E-3</v>
      </c>
      <c r="L1131" s="53">
        <f t="shared" si="114"/>
        <v>-7.4832279575064173E-3</v>
      </c>
      <c r="N1131" s="19"/>
      <c r="O1131" s="18"/>
    </row>
    <row r="1132" spans="1:15" x14ac:dyDescent="0.25">
      <c r="A1132" s="49">
        <v>42353</v>
      </c>
      <c r="B1132" s="45">
        <v>9.7999999999999997E-3</v>
      </c>
      <c r="C1132" s="45">
        <v>2.2799999999999997E-2</v>
      </c>
      <c r="D1132" s="45">
        <v>5.4900000000000004E-2</v>
      </c>
      <c r="E1132" s="1"/>
      <c r="F1132" s="83">
        <f t="shared" si="111"/>
        <v>103.99099087547548</v>
      </c>
      <c r="G1132" s="83">
        <f t="shared" si="109"/>
        <v>106.40573361806393</v>
      </c>
      <c r="H1132" s="83">
        <f t="shared" si="110"/>
        <v>81.033209619722186</v>
      </c>
      <c r="J1132" s="53">
        <f t="shared" si="112"/>
        <v>-1.9475857595117261E-4</v>
      </c>
      <c r="K1132" s="53">
        <f t="shared" si="113"/>
        <v>-4.3326180737152829E-3</v>
      </c>
      <c r="L1132" s="53">
        <f t="shared" si="114"/>
        <v>-2.4923567671069156E-3</v>
      </c>
      <c r="N1132" s="19"/>
      <c r="O1132" s="18"/>
    </row>
    <row r="1133" spans="1:15" x14ac:dyDescent="0.25">
      <c r="A1133" s="49">
        <v>42354</v>
      </c>
      <c r="B1133" s="45">
        <v>1.0200000000000001E-2</v>
      </c>
      <c r="C1133" s="45">
        <v>2.3E-2</v>
      </c>
      <c r="D1133" s="45">
        <v>5.5099999999999996E-2</v>
      </c>
      <c r="E1133" s="1"/>
      <c r="F1133" s="83">
        <f t="shared" si="111"/>
        <v>103.91002043886436</v>
      </c>
      <c r="G1133" s="83">
        <f t="shared" si="109"/>
        <v>106.22156741250706</v>
      </c>
      <c r="H1133" s="83">
        <f t="shared" si="110"/>
        <v>80.898725132580012</v>
      </c>
      <c r="J1133" s="53">
        <f t="shared" si="112"/>
        <v>-7.7893262945855492E-4</v>
      </c>
      <c r="K1133" s="53">
        <f t="shared" si="113"/>
        <v>-1.7322916739158551E-3</v>
      </c>
      <c r="L1133" s="53">
        <f t="shared" si="114"/>
        <v>-1.6610005712245398E-3</v>
      </c>
      <c r="N1133" s="19"/>
      <c r="O1133" s="18"/>
    </row>
    <row r="1134" spans="1:15" x14ac:dyDescent="0.25">
      <c r="A1134" s="49">
        <v>42355</v>
      </c>
      <c r="B1134" s="45">
        <v>0.01</v>
      </c>
      <c r="C1134" s="45">
        <v>2.2400000000000003E-2</v>
      </c>
      <c r="D1134" s="45">
        <v>5.45E-2</v>
      </c>
      <c r="E1134" s="1"/>
      <c r="F1134" s="83">
        <f t="shared" si="111"/>
        <v>103.95049565973923</v>
      </c>
      <c r="G1134" s="83">
        <f t="shared" si="109"/>
        <v>106.77516280822394</v>
      </c>
      <c r="H1134" s="83">
        <f t="shared" si="110"/>
        <v>81.302960993408263</v>
      </c>
      <c r="J1134" s="53">
        <f t="shared" si="112"/>
        <v>3.8944598181637856E-4</v>
      </c>
      <c r="K1134" s="53">
        <f t="shared" si="113"/>
        <v>5.1981703352901769E-3</v>
      </c>
      <c r="L1134" s="53">
        <f t="shared" si="114"/>
        <v>4.9843710923619614E-3</v>
      </c>
      <c r="N1134" s="19"/>
      <c r="O1134" s="18"/>
    </row>
    <row r="1135" spans="1:15" x14ac:dyDescent="0.25">
      <c r="A1135" s="49">
        <v>42356</v>
      </c>
      <c r="B1135" s="45">
        <v>9.7000000000000003E-3</v>
      </c>
      <c r="C1135" s="45">
        <v>2.1899999999999999E-2</v>
      </c>
      <c r="D1135" s="45">
        <v>5.4400000000000004E-2</v>
      </c>
      <c r="E1135" s="1"/>
      <c r="F1135" s="83">
        <f t="shared" si="111"/>
        <v>104.01124598513427</v>
      </c>
      <c r="G1135" s="83">
        <f t="shared" ref="G1135:G1198" si="115">SUM(($D$4/C1135)*(1-(1+(C1135/2))^(-2*G$30)), 1/((1+C1135/2)^(2*G$30)))*100</f>
        <v>107.23901378489438</v>
      </c>
      <c r="H1135" s="83">
        <f t="shared" ref="H1135:H1198" si="116">SUM(($D$4/D1135)*(1-(1+(D1135/2))^(-2*H$30)), 1/((1+D1135/2)^(2*H$30)))*100</f>
        <v>81.370562233591983</v>
      </c>
      <c r="J1135" s="53">
        <f t="shared" si="112"/>
        <v>5.8424522359333336E-4</v>
      </c>
      <c r="K1135" s="53">
        <f t="shared" si="113"/>
        <v>4.3347754843004842E-3</v>
      </c>
      <c r="L1135" s="53">
        <f t="shared" si="114"/>
        <v>8.3112780413340946E-4</v>
      </c>
      <c r="N1135" s="19"/>
      <c r="O1135" s="18"/>
    </row>
    <row r="1136" spans="1:15" x14ac:dyDescent="0.25">
      <c r="A1136" s="49">
        <v>42359</v>
      </c>
      <c r="B1136" s="45">
        <v>9.5999999999999992E-3</v>
      </c>
      <c r="C1136" s="45">
        <v>2.2000000000000002E-2</v>
      </c>
      <c r="D1136" s="45">
        <v>5.4699999999999999E-2</v>
      </c>
      <c r="E1136" s="1"/>
      <c r="F1136" s="83">
        <f t="shared" si="111"/>
        <v>104.03150609797038</v>
      </c>
      <c r="G1136" s="83">
        <f t="shared" si="115"/>
        <v>107.14605955897454</v>
      </c>
      <c r="H1136" s="83">
        <f t="shared" si="116"/>
        <v>81.167954725380838</v>
      </c>
      <c r="J1136" s="53">
        <f t="shared" si="112"/>
        <v>1.9476874534004644E-4</v>
      </c>
      <c r="K1136" s="53">
        <f t="shared" si="113"/>
        <v>-8.6717074369968084E-4</v>
      </c>
      <c r="L1136" s="53">
        <f t="shared" si="114"/>
        <v>-2.4930412426535939E-3</v>
      </c>
      <c r="N1136" s="19"/>
      <c r="O1136" s="18"/>
    </row>
    <row r="1137" spans="1:15" x14ac:dyDescent="0.25">
      <c r="A1137" s="49">
        <v>42360</v>
      </c>
      <c r="B1137" s="45">
        <v>9.8999999999999991E-3</v>
      </c>
      <c r="C1137" s="45">
        <v>2.2400000000000003E-2</v>
      </c>
      <c r="D1137" s="45">
        <v>5.5E-2</v>
      </c>
      <c r="E1137" s="1"/>
      <c r="F1137" s="83">
        <f t="shared" si="111"/>
        <v>103.97074076750646</v>
      </c>
      <c r="G1137" s="83">
        <f t="shared" si="115"/>
        <v>106.77516280822394</v>
      </c>
      <c r="H1137" s="83">
        <f t="shared" si="116"/>
        <v>80.965934832780476</v>
      </c>
      <c r="J1137" s="53">
        <f t="shared" si="112"/>
        <v>-5.8427572882789472E-4</v>
      </c>
      <c r="K1137" s="53">
        <f t="shared" si="113"/>
        <v>-3.46760474060076E-3</v>
      </c>
      <c r="L1137" s="53">
        <f t="shared" si="114"/>
        <v>-2.4920144418723511E-3</v>
      </c>
      <c r="N1137" s="19"/>
      <c r="O1137" s="18"/>
    </row>
    <row r="1138" spans="1:15" x14ac:dyDescent="0.25">
      <c r="A1138" s="49">
        <v>42361</v>
      </c>
      <c r="B1138" s="45">
        <v>1.01E-2</v>
      </c>
      <c r="C1138" s="45">
        <v>2.2700000000000001E-2</v>
      </c>
      <c r="D1138" s="45">
        <v>5.5300000000000002E-2</v>
      </c>
      <c r="E1138" s="1"/>
      <c r="F1138" s="83">
        <f t="shared" si="111"/>
        <v>103.93025555068745</v>
      </c>
      <c r="G1138" s="83">
        <f t="shared" si="115"/>
        <v>106.49795367258194</v>
      </c>
      <c r="H1138" s="83">
        <f t="shared" si="116"/>
        <v>80.764500721298745</v>
      </c>
      <c r="J1138" s="53">
        <f t="shared" si="112"/>
        <v>-3.894663137524635E-4</v>
      </c>
      <c r="K1138" s="53">
        <f t="shared" si="113"/>
        <v>-2.5995708819355739E-3</v>
      </c>
      <c r="L1138" s="53">
        <f t="shared" si="114"/>
        <v>-2.490987116310231E-3</v>
      </c>
      <c r="N1138" s="19"/>
      <c r="O1138" s="18"/>
    </row>
    <row r="1139" spans="1:15" x14ac:dyDescent="0.25">
      <c r="A1139" s="49">
        <v>42362</v>
      </c>
      <c r="B1139" s="45">
        <v>1.03E-2</v>
      </c>
      <c r="C1139" s="45">
        <v>2.2499999999999999E-2</v>
      </c>
      <c r="D1139" s="45">
        <v>5.4699999999999999E-2</v>
      </c>
      <c r="E1139" s="1"/>
      <c r="F1139" s="83">
        <f t="shared" si="111"/>
        <v>103.88979032278394</v>
      </c>
      <c r="G1139" s="83">
        <f t="shared" si="115"/>
        <v>106.68266817043168</v>
      </c>
      <c r="H1139" s="83">
        <f t="shared" si="116"/>
        <v>81.167954725380838</v>
      </c>
      <c r="J1139" s="53">
        <f t="shared" si="112"/>
        <v>-3.8942565184042619E-4</v>
      </c>
      <c r="K1139" s="53">
        <f t="shared" si="113"/>
        <v>1.7329393495415278E-3</v>
      </c>
      <c r="L1139" s="53">
        <f t="shared" si="114"/>
        <v>4.9830015581825895E-3</v>
      </c>
      <c r="N1139" s="19"/>
      <c r="O1139" s="18"/>
    </row>
    <row r="1140" spans="1:15" x14ac:dyDescent="0.25">
      <c r="A1140" s="49">
        <v>42366</v>
      </c>
      <c r="B1140" s="45">
        <v>1.0500000000000001E-2</v>
      </c>
      <c r="C1140" s="45">
        <v>2.2400000000000003E-2</v>
      </c>
      <c r="D1140" s="45">
        <v>5.45E-2</v>
      </c>
      <c r="E1140" s="1"/>
      <c r="F1140" s="83">
        <f t="shared" si="111"/>
        <v>103.84934507191075</v>
      </c>
      <c r="G1140" s="83">
        <f t="shared" si="115"/>
        <v>106.77516280822394</v>
      </c>
      <c r="H1140" s="83">
        <f t="shared" si="116"/>
        <v>81.302960993408263</v>
      </c>
      <c r="J1140" s="53">
        <f t="shared" si="112"/>
        <v>-3.8938499775094452E-4</v>
      </c>
      <c r="K1140" s="53">
        <f t="shared" si="113"/>
        <v>8.666315323940198E-4</v>
      </c>
      <c r="L1140" s="53">
        <f t="shared" si="114"/>
        <v>1.6619134385202489E-3</v>
      </c>
      <c r="N1140" s="19"/>
      <c r="O1140" s="18"/>
    </row>
    <row r="1141" spans="1:15" x14ac:dyDescent="0.25">
      <c r="A1141" s="49">
        <v>42367</v>
      </c>
      <c r="B1141" s="45">
        <v>1.09E-2</v>
      </c>
      <c r="C1141" s="45">
        <v>2.3199999999999998E-2</v>
      </c>
      <c r="D1141" s="45">
        <v>5.5399999999999998E-2</v>
      </c>
      <c r="E1141" s="1"/>
      <c r="F1141" s="83">
        <f t="shared" si="111"/>
        <v>103.76851445375632</v>
      </c>
      <c r="G1141" s="83">
        <f t="shared" si="115"/>
        <v>106.03776576574444</v>
      </c>
      <c r="H1141" s="83">
        <f t="shared" si="116"/>
        <v>80.69748587485266</v>
      </c>
      <c r="J1141" s="53">
        <f t="shared" si="112"/>
        <v>-7.7864806450669431E-4</v>
      </c>
      <c r="K1141" s="53">
        <f t="shared" si="113"/>
        <v>-6.9300300368234846E-3</v>
      </c>
      <c r="L1141" s="53">
        <f t="shared" si="114"/>
        <v>-7.4750156502001921E-3</v>
      </c>
      <c r="N1141" s="19"/>
      <c r="O1141" s="18"/>
    </row>
    <row r="1142" spans="1:15" x14ac:dyDescent="0.25">
      <c r="A1142" s="49">
        <v>42368</v>
      </c>
      <c r="B1142" s="45">
        <v>1.0800000000000001E-2</v>
      </c>
      <c r="C1142" s="45">
        <v>2.3099999999999999E-2</v>
      </c>
      <c r="D1142" s="45">
        <v>5.5399999999999998E-2</v>
      </c>
      <c r="E1142" s="1"/>
      <c r="F1142" s="83">
        <f t="shared" si="111"/>
        <v>103.78871462655461</v>
      </c>
      <c r="G1142" s="83">
        <f t="shared" si="115"/>
        <v>106.12962106766047</v>
      </c>
      <c r="H1142" s="83">
        <f t="shared" si="116"/>
        <v>80.69748587485266</v>
      </c>
      <c r="J1142" s="53">
        <f t="shared" si="112"/>
        <v>1.9464677719547281E-4</v>
      </c>
      <c r="K1142" s="53">
        <f t="shared" si="113"/>
        <v>8.6587584478396988E-4</v>
      </c>
      <c r="L1142" s="53">
        <f t="shared" si="114"/>
        <v>0</v>
      </c>
      <c r="N1142" s="19"/>
      <c r="O1142" s="18"/>
    </row>
    <row r="1143" spans="1:15" x14ac:dyDescent="0.25">
      <c r="A1143" s="49">
        <v>42369</v>
      </c>
      <c r="B1143" s="45">
        <v>1.06E-2</v>
      </c>
      <c r="C1143" s="45">
        <v>2.2700000000000001E-2</v>
      </c>
      <c r="D1143" s="45">
        <v>5.5E-2</v>
      </c>
      <c r="E1143" s="1"/>
      <c r="F1143" s="83">
        <f t="shared" si="111"/>
        <v>103.82912993414881</v>
      </c>
      <c r="G1143" s="83">
        <f t="shared" si="115"/>
        <v>106.49795367258194</v>
      </c>
      <c r="H1143" s="83">
        <f t="shared" si="116"/>
        <v>80.965934832780476</v>
      </c>
      <c r="J1143" s="53">
        <f t="shared" si="112"/>
        <v>3.8932403127677308E-4</v>
      </c>
      <c r="K1143" s="53">
        <f t="shared" si="113"/>
        <v>3.4645833101038135E-3</v>
      </c>
      <c r="L1143" s="53">
        <f t="shared" si="114"/>
        <v>3.3210877698076451E-3</v>
      </c>
      <c r="N1143" s="19"/>
      <c r="O1143" s="18"/>
    </row>
    <row r="1144" spans="1:15" x14ac:dyDescent="0.25">
      <c r="A1144" s="49">
        <v>42373</v>
      </c>
      <c r="B1144" s="45">
        <v>1.0200000000000001E-2</v>
      </c>
      <c r="C1144" s="45">
        <v>2.2400000000000003E-2</v>
      </c>
      <c r="D1144" s="45">
        <v>5.4800000000000001E-2</v>
      </c>
      <c r="E1144" s="1"/>
      <c r="F1144" s="83">
        <f t="shared" si="111"/>
        <v>103.91002043886436</v>
      </c>
      <c r="G1144" s="83">
        <f t="shared" si="115"/>
        <v>106.77516280822394</v>
      </c>
      <c r="H1144" s="83">
        <f t="shared" si="116"/>
        <v>81.100549561274221</v>
      </c>
      <c r="J1144" s="53">
        <f t="shared" si="112"/>
        <v>7.7876999745634496E-4</v>
      </c>
      <c r="K1144" s="53">
        <f t="shared" si="113"/>
        <v>2.599570881935717E-3</v>
      </c>
      <c r="L1144" s="53">
        <f t="shared" si="114"/>
        <v>1.6612288463571862E-3</v>
      </c>
      <c r="N1144" s="19"/>
      <c r="O1144" s="18"/>
    </row>
    <row r="1145" spans="1:15" x14ac:dyDescent="0.25">
      <c r="A1145" s="49">
        <v>42374</v>
      </c>
      <c r="B1145" s="45">
        <v>1.04E-2</v>
      </c>
      <c r="C1145" s="45">
        <v>2.2499999999999999E-2</v>
      </c>
      <c r="D1145" s="45">
        <v>5.5E-2</v>
      </c>
      <c r="E1145" s="1"/>
      <c r="F1145" s="83">
        <f t="shared" si="111"/>
        <v>103.86956520096113</v>
      </c>
      <c r="G1145" s="83">
        <f t="shared" si="115"/>
        <v>106.68266817043168</v>
      </c>
      <c r="H1145" s="83">
        <f t="shared" si="116"/>
        <v>80.965934832780476</v>
      </c>
      <c r="J1145" s="53">
        <f t="shared" si="112"/>
        <v>-3.89405323818102E-4</v>
      </c>
      <c r="K1145" s="53">
        <f t="shared" si="113"/>
        <v>-8.6663153239398185E-4</v>
      </c>
      <c r="L1145" s="53">
        <f t="shared" si="114"/>
        <v>-1.6612288463572654E-3</v>
      </c>
      <c r="N1145" s="19"/>
      <c r="O1145" s="18"/>
    </row>
    <row r="1146" spans="1:15" x14ac:dyDescent="0.25">
      <c r="A1146" s="49">
        <v>42375</v>
      </c>
      <c r="B1146" s="45">
        <v>9.8999999999999991E-3</v>
      </c>
      <c r="C1146" s="45">
        <v>2.18E-2</v>
      </c>
      <c r="D1146" s="45">
        <v>5.4400000000000004E-2</v>
      </c>
      <c r="E1146" s="1"/>
      <c r="F1146" s="83">
        <f t="shared" si="111"/>
        <v>103.97074076750646</v>
      </c>
      <c r="G1146" s="83">
        <f t="shared" si="115"/>
        <v>107.3320602218252</v>
      </c>
      <c r="H1146" s="83">
        <f t="shared" si="116"/>
        <v>81.370562233591983</v>
      </c>
      <c r="J1146" s="53">
        <f t="shared" si="112"/>
        <v>9.7358954573996837E-4</v>
      </c>
      <c r="K1146" s="53">
        <f t="shared" si="113"/>
        <v>6.0686855461400731E-3</v>
      </c>
      <c r="L1146" s="53">
        <f t="shared" si="114"/>
        <v>4.9850556845260248E-3</v>
      </c>
      <c r="N1146" s="19"/>
      <c r="O1146" s="18"/>
    </row>
    <row r="1147" spans="1:15" x14ac:dyDescent="0.25">
      <c r="A1147" s="49">
        <v>42376</v>
      </c>
      <c r="B1147" s="45">
        <v>9.5999999999999992E-3</v>
      </c>
      <c r="C1147" s="45">
        <v>2.1600000000000001E-2</v>
      </c>
      <c r="D1147" s="45">
        <v>5.4400000000000004E-2</v>
      </c>
      <c r="E1147" s="1"/>
      <c r="F1147" s="83">
        <f t="shared" si="111"/>
        <v>104.03150609797038</v>
      </c>
      <c r="G1147" s="83">
        <f t="shared" si="115"/>
        <v>107.51843012103586</v>
      </c>
      <c r="H1147" s="83">
        <f t="shared" si="116"/>
        <v>81.370562233591983</v>
      </c>
      <c r="J1147" s="53">
        <f t="shared" si="112"/>
        <v>5.8427572882786686E-4</v>
      </c>
      <c r="K1147" s="53">
        <f t="shared" si="113"/>
        <v>1.734880340818129E-3</v>
      </c>
      <c r="L1147" s="53">
        <f t="shared" si="114"/>
        <v>0</v>
      </c>
      <c r="N1147" s="19"/>
      <c r="O1147" s="18"/>
    </row>
    <row r="1148" spans="1:15" x14ac:dyDescent="0.25">
      <c r="A1148" s="49">
        <v>42377</v>
      </c>
      <c r="B1148" s="45">
        <v>9.3999999999999986E-3</v>
      </c>
      <c r="C1148" s="45">
        <v>2.1299999999999999E-2</v>
      </c>
      <c r="D1148" s="45">
        <v>5.4400000000000004E-2</v>
      </c>
      <c r="E1148" s="1"/>
      <c r="F1148" s="83">
        <f t="shared" si="111"/>
        <v>104.07204133912973</v>
      </c>
      <c r="G1148" s="83">
        <f t="shared" si="115"/>
        <v>107.79867900729801</v>
      </c>
      <c r="H1148" s="83">
        <f t="shared" si="116"/>
        <v>81.370562233591983</v>
      </c>
      <c r="J1148" s="53">
        <f t="shared" si="112"/>
        <v>3.8956800276797977E-4</v>
      </c>
      <c r="K1148" s="53">
        <f t="shared" si="113"/>
        <v>2.6031284336887677E-3</v>
      </c>
      <c r="L1148" s="53">
        <f t="shared" si="114"/>
        <v>0</v>
      </c>
      <c r="N1148" s="19"/>
      <c r="O1148" s="18"/>
    </row>
    <row r="1149" spans="1:15" x14ac:dyDescent="0.25">
      <c r="A1149" s="49">
        <v>42380</v>
      </c>
      <c r="B1149" s="45">
        <v>9.3999999999999986E-3</v>
      </c>
      <c r="C1149" s="45">
        <v>2.1700000000000001E-2</v>
      </c>
      <c r="D1149" s="45">
        <v>5.4699999999999999E-2</v>
      </c>
      <c r="E1149" s="1"/>
      <c r="F1149" s="83">
        <f t="shared" si="111"/>
        <v>104.07204133912973</v>
      </c>
      <c r="G1149" s="83">
        <f t="shared" si="115"/>
        <v>107.42519896781863</v>
      </c>
      <c r="H1149" s="83">
        <f t="shared" si="116"/>
        <v>81.167954725380838</v>
      </c>
      <c r="J1149" s="53">
        <f t="shared" si="112"/>
        <v>0</v>
      </c>
      <c r="K1149" s="53">
        <f t="shared" si="113"/>
        <v>-3.470622478142726E-3</v>
      </c>
      <c r="L1149" s="53">
        <f t="shared" si="114"/>
        <v>-2.4930412426535939E-3</v>
      </c>
      <c r="N1149" s="19"/>
      <c r="O1149" s="18"/>
    </row>
    <row r="1150" spans="1:15" x14ac:dyDescent="0.25">
      <c r="A1150" s="49">
        <v>42381</v>
      </c>
      <c r="B1150" s="45">
        <v>9.300000000000001E-3</v>
      </c>
      <c r="C1150" s="45">
        <v>2.12E-2</v>
      </c>
      <c r="D1150" s="45">
        <v>5.4100000000000002E-2</v>
      </c>
      <c r="E1150" s="1"/>
      <c r="F1150" s="83">
        <f t="shared" si="111"/>
        <v>104.09231647043143</v>
      </c>
      <c r="G1150" s="83">
        <f t="shared" si="115"/>
        <v>107.89228077322961</v>
      </c>
      <c r="H1150" s="83">
        <f t="shared" si="116"/>
        <v>81.57375919797984</v>
      </c>
      <c r="J1150" s="53">
        <f t="shared" si="112"/>
        <v>1.9479925938480029E-4</v>
      </c>
      <c r="K1150" s="53">
        <f t="shared" si="113"/>
        <v>4.3385473267563814E-3</v>
      </c>
      <c r="L1150" s="53">
        <f t="shared" si="114"/>
        <v>4.9871087613336199E-3</v>
      </c>
      <c r="N1150" s="19"/>
      <c r="O1150" s="18"/>
    </row>
    <row r="1151" spans="1:15" x14ac:dyDescent="0.25">
      <c r="A1151" s="49">
        <v>42382</v>
      </c>
      <c r="B1151" s="45">
        <v>9.1000000000000004E-3</v>
      </c>
      <c r="C1151" s="45">
        <v>2.0799999999999999E-2</v>
      </c>
      <c r="D1151" s="45">
        <v>5.3600000000000002E-2</v>
      </c>
      <c r="E1151" s="1"/>
      <c r="F1151" s="83">
        <f t="shared" si="111"/>
        <v>104.13288176192891</v>
      </c>
      <c r="G1151" s="83">
        <f t="shared" si="115"/>
        <v>108.26761782261174</v>
      </c>
      <c r="H1151" s="83">
        <f t="shared" si="116"/>
        <v>81.913735726294973</v>
      </c>
      <c r="J1151" s="53">
        <f t="shared" si="112"/>
        <v>3.896290396650841E-4</v>
      </c>
      <c r="K1151" s="53">
        <f t="shared" si="113"/>
        <v>3.4727757464664685E-3</v>
      </c>
      <c r="L1151" s="53">
        <f t="shared" si="114"/>
        <v>4.1590583859887585E-3</v>
      </c>
      <c r="N1151" s="19"/>
      <c r="O1151" s="18"/>
    </row>
    <row r="1152" spans="1:15" x14ac:dyDescent="0.25">
      <c r="A1152" s="49">
        <v>42383</v>
      </c>
      <c r="B1152" s="45">
        <v>9.0000000000000011E-3</v>
      </c>
      <c r="C1152" s="45">
        <v>2.1000000000000001E-2</v>
      </c>
      <c r="D1152" s="45">
        <v>5.4600000000000003E-2</v>
      </c>
      <c r="E1152" s="1"/>
      <c r="F1152" s="83">
        <f t="shared" si="111"/>
        <v>104.15317192510609</v>
      </c>
      <c r="G1152" s="83">
        <f t="shared" si="115"/>
        <v>108.07976310297467</v>
      </c>
      <c r="H1152" s="83">
        <f t="shared" si="116"/>
        <v>81.235425180060815</v>
      </c>
      <c r="J1152" s="53">
        <f t="shared" si="112"/>
        <v>1.9482978223630453E-4</v>
      </c>
      <c r="K1152" s="53">
        <f t="shared" si="113"/>
        <v>-1.7366031060255971E-3</v>
      </c>
      <c r="L1152" s="53">
        <f t="shared" si="114"/>
        <v>-8.3152674628326484E-3</v>
      </c>
      <c r="N1152" s="19"/>
      <c r="O1152" s="18"/>
    </row>
    <row r="1153" spans="1:15" x14ac:dyDescent="0.25">
      <c r="A1153" s="49">
        <v>42384</v>
      </c>
      <c r="B1153" s="45">
        <v>8.5000000000000006E-3</v>
      </c>
      <c r="C1153" s="45">
        <v>2.0299999999999999E-2</v>
      </c>
      <c r="D1153" s="45">
        <v>5.4100000000000002E-2</v>
      </c>
      <c r="E1153" s="1"/>
      <c r="F1153" s="83">
        <f t="shared" si="111"/>
        <v>104.25469797495943</v>
      </c>
      <c r="G1153" s="83">
        <f t="shared" si="115"/>
        <v>108.73888903471884</v>
      </c>
      <c r="H1153" s="83">
        <f t="shared" si="116"/>
        <v>81.57375919797984</v>
      </c>
      <c r="J1153" s="53">
        <f t="shared" si="112"/>
        <v>9.7430157443930375E-4</v>
      </c>
      <c r="K1153" s="53">
        <f t="shared" si="113"/>
        <v>6.0799931712440828E-3</v>
      </c>
      <c r="L1153" s="53">
        <f t="shared" si="114"/>
        <v>4.1562090768439801E-3</v>
      </c>
      <c r="N1153" s="19"/>
      <c r="O1153" s="18"/>
    </row>
    <row r="1154" spans="1:15" x14ac:dyDescent="0.25">
      <c r="A1154" s="49">
        <v>42388</v>
      </c>
      <c r="B1154" s="45">
        <v>8.8000000000000005E-3</v>
      </c>
      <c r="C1154" s="45">
        <v>2.06E-2</v>
      </c>
      <c r="D1154" s="45">
        <v>5.4100000000000002E-2</v>
      </c>
      <c r="E1154" s="1"/>
      <c r="F1154" s="83">
        <f t="shared" si="111"/>
        <v>104.19376729377636</v>
      </c>
      <c r="G1154" s="83">
        <f t="shared" si="115"/>
        <v>108.45584572495652</v>
      </c>
      <c r="H1154" s="83">
        <f t="shared" si="116"/>
        <v>81.57375919797984</v>
      </c>
      <c r="J1154" s="53">
        <f t="shared" si="112"/>
        <v>-5.8461148025125323E-4</v>
      </c>
      <c r="K1154" s="53">
        <f t="shared" si="113"/>
        <v>-2.6063566439934929E-3</v>
      </c>
      <c r="L1154" s="53">
        <f t="shared" si="114"/>
        <v>0</v>
      </c>
      <c r="N1154" s="19"/>
      <c r="O1154" s="18"/>
    </row>
    <row r="1155" spans="1:15" x14ac:dyDescent="0.25">
      <c r="A1155" s="49">
        <v>42389</v>
      </c>
      <c r="B1155" s="45">
        <v>8.5000000000000006E-3</v>
      </c>
      <c r="C1155" s="45">
        <v>2.0099999999999996E-2</v>
      </c>
      <c r="D1155" s="45">
        <v>5.4100000000000002E-2</v>
      </c>
      <c r="E1155" s="1"/>
      <c r="F1155" s="83">
        <f t="shared" si="111"/>
        <v>104.25469797495943</v>
      </c>
      <c r="G1155" s="83">
        <f t="shared" si="115"/>
        <v>108.92805337409996</v>
      </c>
      <c r="H1155" s="83">
        <f t="shared" si="116"/>
        <v>81.57375919797984</v>
      </c>
      <c r="J1155" s="53">
        <f t="shared" si="112"/>
        <v>5.8461148025128217E-4</v>
      </c>
      <c r="K1155" s="53">
        <f t="shared" si="113"/>
        <v>4.3444651956199435E-3</v>
      </c>
      <c r="L1155" s="53">
        <f t="shared" si="114"/>
        <v>0</v>
      </c>
      <c r="N1155" s="19"/>
      <c r="O1155" s="18"/>
    </row>
    <row r="1156" spans="1:15" x14ac:dyDescent="0.25">
      <c r="A1156" s="49">
        <v>42390</v>
      </c>
      <c r="B1156" s="45">
        <v>8.3999999999999995E-3</v>
      </c>
      <c r="C1156" s="45">
        <v>2.0199999999999999E-2</v>
      </c>
      <c r="D1156" s="45">
        <v>5.4699999999999999E-2</v>
      </c>
      <c r="E1156" s="1"/>
      <c r="F1156" s="83">
        <f t="shared" si="111"/>
        <v>104.27501824217526</v>
      </c>
      <c r="G1156" s="83">
        <f t="shared" si="115"/>
        <v>108.83342425794109</v>
      </c>
      <c r="H1156" s="83">
        <f t="shared" si="116"/>
        <v>81.167954725380838</v>
      </c>
      <c r="J1156" s="53">
        <f t="shared" si="112"/>
        <v>1.9489085439508113E-4</v>
      </c>
      <c r="K1156" s="53">
        <f t="shared" si="113"/>
        <v>-8.6910800885794286E-4</v>
      </c>
      <c r="L1156" s="53">
        <f t="shared" si="114"/>
        <v>-4.9871087613336303E-3</v>
      </c>
      <c r="N1156" s="19"/>
      <c r="O1156" s="18"/>
    </row>
    <row r="1157" spans="1:15" x14ac:dyDescent="0.25">
      <c r="A1157" s="49">
        <v>42391</v>
      </c>
      <c r="B1157" s="45">
        <v>8.8000000000000005E-3</v>
      </c>
      <c r="C1157" s="45">
        <v>2.07E-2</v>
      </c>
      <c r="D1157" s="45">
        <v>5.4900000000000004E-2</v>
      </c>
      <c r="E1157" s="1"/>
      <c r="F1157" s="83">
        <f t="shared" si="111"/>
        <v>104.19376729377636</v>
      </c>
      <c r="G1157" s="83">
        <f t="shared" si="115"/>
        <v>108.36168507632526</v>
      </c>
      <c r="H1157" s="83">
        <f t="shared" si="116"/>
        <v>81.033209619722186</v>
      </c>
      <c r="J1157" s="53">
        <f t="shared" si="112"/>
        <v>-7.7950233464620772E-4</v>
      </c>
      <c r="K1157" s="53">
        <f t="shared" si="113"/>
        <v>-4.3439276773765299E-3</v>
      </c>
      <c r="L1157" s="53">
        <f t="shared" si="114"/>
        <v>-1.6614570826171226E-3</v>
      </c>
      <c r="N1157" s="19"/>
      <c r="O1157" s="18"/>
    </row>
    <row r="1158" spans="1:15" x14ac:dyDescent="0.25">
      <c r="A1158" s="49">
        <v>42394</v>
      </c>
      <c r="B1158" s="45">
        <v>8.8000000000000005E-3</v>
      </c>
      <c r="C1158" s="45">
        <v>2.0299999999999999E-2</v>
      </c>
      <c r="D1158" s="45">
        <v>5.4699999999999999E-2</v>
      </c>
      <c r="E1158" s="1"/>
      <c r="F1158" s="83">
        <f t="shared" si="111"/>
        <v>104.19376729377636</v>
      </c>
      <c r="G1158" s="83">
        <f t="shared" si="115"/>
        <v>108.73888903471884</v>
      </c>
      <c r="H1158" s="83">
        <f t="shared" si="116"/>
        <v>81.167954725380838</v>
      </c>
      <c r="J1158" s="53">
        <f t="shared" si="112"/>
        <v>0</v>
      </c>
      <c r="K1158" s="53">
        <f t="shared" si="113"/>
        <v>3.4749271346078466E-3</v>
      </c>
      <c r="L1158" s="53">
        <f t="shared" si="114"/>
        <v>1.6614570826172174E-3</v>
      </c>
      <c r="N1158" s="19"/>
      <c r="O1158" s="18"/>
    </row>
    <row r="1159" spans="1:15" x14ac:dyDescent="0.25">
      <c r="A1159" s="49">
        <v>42395</v>
      </c>
      <c r="B1159" s="45">
        <v>8.5000000000000006E-3</v>
      </c>
      <c r="C1159" s="45">
        <v>2.0099999999999996E-2</v>
      </c>
      <c r="D1159" s="45">
        <v>5.4699999999999999E-2</v>
      </c>
      <c r="E1159" s="1"/>
      <c r="F1159" s="83">
        <f t="shared" si="111"/>
        <v>104.25469797495943</v>
      </c>
      <c r="G1159" s="83">
        <f t="shared" si="115"/>
        <v>108.92805337409996</v>
      </c>
      <c r="H1159" s="83">
        <f t="shared" si="116"/>
        <v>81.167954725380838</v>
      </c>
      <c r="J1159" s="53">
        <f t="shared" si="112"/>
        <v>5.8461148025128217E-4</v>
      </c>
      <c r="K1159" s="53">
        <f t="shared" si="113"/>
        <v>1.7381085516263756E-3</v>
      </c>
      <c r="L1159" s="53">
        <f t="shared" si="114"/>
        <v>0</v>
      </c>
      <c r="N1159" s="19"/>
      <c r="O1159" s="18"/>
    </row>
    <row r="1160" spans="1:15" x14ac:dyDescent="0.25">
      <c r="A1160" s="49">
        <v>42396</v>
      </c>
      <c r="B1160" s="45">
        <v>8.3999999999999995E-3</v>
      </c>
      <c r="C1160" s="45">
        <v>2.0199999999999999E-2</v>
      </c>
      <c r="D1160" s="45">
        <v>5.4800000000000001E-2</v>
      </c>
      <c r="E1160" s="1"/>
      <c r="F1160" s="83">
        <f t="shared" si="111"/>
        <v>104.27501824217526</v>
      </c>
      <c r="G1160" s="83">
        <f t="shared" si="115"/>
        <v>108.83342425794109</v>
      </c>
      <c r="H1160" s="83">
        <f t="shared" si="116"/>
        <v>81.100549561274221</v>
      </c>
      <c r="J1160" s="53">
        <f t="shared" si="112"/>
        <v>1.9489085439508113E-4</v>
      </c>
      <c r="K1160" s="53">
        <f t="shared" si="113"/>
        <v>-8.6910800885794286E-4</v>
      </c>
      <c r="L1160" s="53">
        <f t="shared" si="114"/>
        <v>-8.3078559551508344E-4</v>
      </c>
      <c r="N1160" s="19"/>
      <c r="O1160" s="18"/>
    </row>
    <row r="1161" spans="1:15" x14ac:dyDescent="0.25">
      <c r="A1161" s="49">
        <v>42397</v>
      </c>
      <c r="B1161" s="45">
        <v>8.3000000000000001E-3</v>
      </c>
      <c r="C1161" s="45">
        <v>0.02</v>
      </c>
      <c r="D1161" s="45">
        <v>5.4800000000000001E-2</v>
      </c>
      <c r="E1161" s="1"/>
      <c r="F1161" s="83">
        <f t="shared" si="111"/>
        <v>104.29534353195942</v>
      </c>
      <c r="G1161" s="83">
        <f t="shared" si="115"/>
        <v>109.02277648313523</v>
      </c>
      <c r="H1161" s="83">
        <f t="shared" si="116"/>
        <v>81.100549561274221</v>
      </c>
      <c r="J1161" s="53">
        <f t="shared" si="112"/>
        <v>1.9490103651932254E-4</v>
      </c>
      <c r="K1161" s="53">
        <f t="shared" si="113"/>
        <v>1.7383234650340256E-3</v>
      </c>
      <c r="L1161" s="53">
        <f t="shared" si="114"/>
        <v>0</v>
      </c>
      <c r="N1161" s="19"/>
      <c r="O1161" s="18"/>
    </row>
    <row r="1162" spans="1:15" x14ac:dyDescent="0.25">
      <c r="A1162" s="49">
        <v>42398</v>
      </c>
      <c r="B1162" s="45">
        <v>7.6E-3</v>
      </c>
      <c r="C1162" s="45">
        <v>1.9400000000000001E-2</v>
      </c>
      <c r="D1162" s="45">
        <v>5.4199999999999998E-2</v>
      </c>
      <c r="E1162" s="1"/>
      <c r="F1162" s="83">
        <f t="shared" si="111"/>
        <v>104.43776131802144</v>
      </c>
      <c r="G1162" s="83">
        <f t="shared" si="115"/>
        <v>109.59309459852291</v>
      </c>
      <c r="H1162" s="83">
        <f t="shared" si="116"/>
        <v>81.50596126752086</v>
      </c>
      <c r="J1162" s="53">
        <f t="shared" si="112"/>
        <v>1.3645924374498684E-3</v>
      </c>
      <c r="K1162" s="53">
        <f t="shared" si="113"/>
        <v>5.2175480798382756E-3</v>
      </c>
      <c r="L1162" s="53">
        <f t="shared" si="114"/>
        <v>4.986424519012057E-3</v>
      </c>
      <c r="N1162" s="19"/>
      <c r="O1162" s="18"/>
    </row>
    <row r="1163" spans="1:15" x14ac:dyDescent="0.25">
      <c r="A1163" s="49">
        <v>42401</v>
      </c>
      <c r="B1163" s="45">
        <v>8.1000000000000013E-3</v>
      </c>
      <c r="C1163" s="45">
        <v>1.9699999999999999E-2</v>
      </c>
      <c r="D1163" s="45">
        <v>5.4600000000000003E-2</v>
      </c>
      <c r="E1163" s="1"/>
      <c r="F1163" s="83">
        <f t="shared" si="111"/>
        <v>104.3360091852136</v>
      </c>
      <c r="G1163" s="83">
        <f t="shared" si="115"/>
        <v>109.30751076857814</v>
      </c>
      <c r="H1163" s="83">
        <f t="shared" si="116"/>
        <v>81.235425180060815</v>
      </c>
      <c r="J1163" s="53">
        <f t="shared" si="112"/>
        <v>-9.7475981412111499E-4</v>
      </c>
      <c r="K1163" s="53">
        <f t="shared" si="113"/>
        <v>-2.6092572150941259E-3</v>
      </c>
      <c r="L1163" s="53">
        <f t="shared" si="114"/>
        <v>-3.3247392390073349E-3</v>
      </c>
      <c r="N1163" s="19"/>
      <c r="O1163" s="18"/>
    </row>
    <row r="1164" spans="1:15" x14ac:dyDescent="0.25">
      <c r="A1164" s="49">
        <v>42402</v>
      </c>
      <c r="B1164" s="45">
        <v>7.4999999999999997E-3</v>
      </c>
      <c r="C1164" s="45">
        <v>1.8700000000000001E-2</v>
      </c>
      <c r="D1164" s="45">
        <v>5.3600000000000002E-2</v>
      </c>
      <c r="E1164" s="1"/>
      <c r="F1164" s="83">
        <f t="shared" si="111"/>
        <v>104.45812684222267</v>
      </c>
      <c r="G1164" s="83">
        <f t="shared" si="115"/>
        <v>110.26277592971201</v>
      </c>
      <c r="H1164" s="83">
        <f t="shared" si="116"/>
        <v>81.913735726294973</v>
      </c>
      <c r="J1164" s="53">
        <f t="shared" si="112"/>
        <v>1.169742342931143E-3</v>
      </c>
      <c r="K1164" s="53">
        <f t="shared" si="113"/>
        <v>8.7012792358917811E-3</v>
      </c>
      <c r="L1164" s="53">
        <f t="shared" si="114"/>
        <v>8.3152674628325807E-3</v>
      </c>
      <c r="N1164" s="19"/>
      <c r="O1164" s="18"/>
    </row>
    <row r="1165" spans="1:15" x14ac:dyDescent="0.25">
      <c r="A1165" s="49">
        <v>42403</v>
      </c>
      <c r="B1165" s="45">
        <v>7.1999999999999998E-3</v>
      </c>
      <c r="C1165" s="45">
        <v>1.8799999999999997E-2</v>
      </c>
      <c r="D1165" s="45">
        <v>5.4000000000000006E-2</v>
      </c>
      <c r="E1165" s="1"/>
      <c r="F1165" s="83">
        <f t="shared" si="111"/>
        <v>104.5192536370908</v>
      </c>
      <c r="G1165" s="83">
        <f t="shared" si="115"/>
        <v>110.16682176752887</v>
      </c>
      <c r="H1165" s="83">
        <f t="shared" si="116"/>
        <v>81.641622828703774</v>
      </c>
      <c r="J1165" s="53">
        <f t="shared" si="112"/>
        <v>5.8500873607690411E-4</v>
      </c>
      <c r="K1165" s="53">
        <f t="shared" si="113"/>
        <v>-8.7061056451891747E-4</v>
      </c>
      <c r="L1165" s="53">
        <f t="shared" si="114"/>
        <v>-3.3274745757855837E-3</v>
      </c>
      <c r="N1165" s="19"/>
      <c r="O1165" s="18"/>
    </row>
    <row r="1166" spans="1:15" x14ac:dyDescent="0.25">
      <c r="A1166" s="49">
        <v>42404</v>
      </c>
      <c r="B1166" s="45">
        <v>6.9999999999999993E-3</v>
      </c>
      <c r="C1166" s="45">
        <v>1.8700000000000001E-2</v>
      </c>
      <c r="D1166" s="45">
        <v>5.4000000000000006E-2</v>
      </c>
      <c r="E1166" s="1"/>
      <c r="F1166" s="83">
        <f t="shared" si="111"/>
        <v>104.56003003389482</v>
      </c>
      <c r="G1166" s="83">
        <f t="shared" si="115"/>
        <v>110.26277592971201</v>
      </c>
      <c r="H1166" s="83">
        <f t="shared" si="116"/>
        <v>81.641622828703774</v>
      </c>
      <c r="J1166" s="53">
        <f t="shared" si="112"/>
        <v>3.9005679190260952E-4</v>
      </c>
      <c r="K1166" s="53">
        <f t="shared" si="113"/>
        <v>8.7061056451884537E-4</v>
      </c>
      <c r="L1166" s="53">
        <f t="shared" si="114"/>
        <v>0</v>
      </c>
      <c r="N1166" s="19"/>
      <c r="O1166" s="18"/>
    </row>
    <row r="1167" spans="1:15" x14ac:dyDescent="0.25">
      <c r="A1167" s="49">
        <v>42405</v>
      </c>
      <c r="B1167" s="45">
        <v>7.4000000000000003E-3</v>
      </c>
      <c r="C1167" s="45">
        <v>1.8600000000000002E-2</v>
      </c>
      <c r="D1167" s="45">
        <v>5.3800000000000001E-2</v>
      </c>
      <c r="E1167" s="1"/>
      <c r="F1167" s="83">
        <f t="shared" si="111"/>
        <v>104.47849740246815</v>
      </c>
      <c r="G1167" s="83">
        <f t="shared" si="115"/>
        <v>110.35882549577245</v>
      </c>
      <c r="H1167" s="83">
        <f t="shared" si="116"/>
        <v>81.777547465204236</v>
      </c>
      <c r="J1167" s="53">
        <f t="shared" si="112"/>
        <v>-7.8007280821442836E-4</v>
      </c>
      <c r="K1167" s="53">
        <f t="shared" si="113"/>
        <v>8.7071774937871936E-4</v>
      </c>
      <c r="L1167" s="53">
        <f t="shared" si="114"/>
        <v>1.6635094597646828E-3</v>
      </c>
      <c r="N1167" s="19"/>
      <c r="O1167" s="18"/>
    </row>
    <row r="1168" spans="1:15" x14ac:dyDescent="0.25">
      <c r="A1168" s="49">
        <v>42408</v>
      </c>
      <c r="B1168" s="45">
        <v>6.6E-3</v>
      </c>
      <c r="C1168" s="45">
        <v>1.7500000000000002E-2</v>
      </c>
      <c r="D1168" s="45">
        <v>5.28E-2</v>
      </c>
      <c r="E1168" s="1"/>
      <c r="F1168" s="83">
        <f t="shared" si="111"/>
        <v>104.64164336211184</v>
      </c>
      <c r="G1168" s="83">
        <f t="shared" si="115"/>
        <v>111.42169652847198</v>
      </c>
      <c r="H1168" s="83">
        <f t="shared" si="116"/>
        <v>82.461136044501842</v>
      </c>
      <c r="J1168" s="53">
        <f t="shared" si="112"/>
        <v>1.5603087502360233E-3</v>
      </c>
      <c r="K1168" s="53">
        <f t="shared" si="113"/>
        <v>9.5849640922972719E-3</v>
      </c>
      <c r="L1168" s="53">
        <f t="shared" si="114"/>
        <v>8.3243790334957164E-3</v>
      </c>
      <c r="N1168" s="19"/>
      <c r="O1168" s="18"/>
    </row>
    <row r="1169" spans="1:15" x14ac:dyDescent="0.25">
      <c r="A1169" s="49">
        <v>42409</v>
      </c>
      <c r="B1169" s="45">
        <v>6.8999999999999999E-3</v>
      </c>
      <c r="C1169" s="45">
        <v>1.7399999999999999E-2</v>
      </c>
      <c r="D1169" s="45">
        <v>5.28E-2</v>
      </c>
      <c r="E1169" s="1"/>
      <c r="F1169" s="83">
        <f t="shared" si="111"/>
        <v>104.58042579686895</v>
      </c>
      <c r="G1169" s="83">
        <f t="shared" si="115"/>
        <v>111.51889890154298</v>
      </c>
      <c r="H1169" s="83">
        <f t="shared" si="116"/>
        <v>82.461136044501842</v>
      </c>
      <c r="J1169" s="53">
        <f t="shared" si="112"/>
        <v>-5.8519225276725104E-4</v>
      </c>
      <c r="K1169" s="53">
        <f t="shared" si="113"/>
        <v>8.7200250849617342E-4</v>
      </c>
      <c r="L1169" s="53">
        <f t="shared" si="114"/>
        <v>0</v>
      </c>
      <c r="N1169" s="19"/>
      <c r="O1169" s="18"/>
    </row>
    <row r="1170" spans="1:15" x14ac:dyDescent="0.25">
      <c r="A1170" s="49">
        <v>42410</v>
      </c>
      <c r="B1170" s="45">
        <v>7.0999999999999995E-3</v>
      </c>
      <c r="C1170" s="45">
        <v>1.7100000000000001E-2</v>
      </c>
      <c r="D1170" s="45">
        <v>5.2699999999999997E-2</v>
      </c>
      <c r="E1170" s="1"/>
      <c r="F1170" s="83">
        <f t="shared" si="111"/>
        <v>104.53963931446928</v>
      </c>
      <c r="G1170" s="83">
        <f t="shared" si="115"/>
        <v>111.81108683808196</v>
      </c>
      <c r="H1170" s="83">
        <f t="shared" si="116"/>
        <v>82.529860043924074</v>
      </c>
      <c r="J1170" s="53">
        <f t="shared" si="112"/>
        <v>-3.9007718264739511E-4</v>
      </c>
      <c r="K1170" s="53">
        <f t="shared" si="113"/>
        <v>2.6166491014206639E-3</v>
      </c>
      <c r="L1170" s="53">
        <f t="shared" si="114"/>
        <v>8.3306368257708003E-4</v>
      </c>
      <c r="N1170" s="19"/>
      <c r="O1170" s="18"/>
    </row>
    <row r="1171" spans="1:15" x14ac:dyDescent="0.25">
      <c r="A1171" s="49">
        <v>42411</v>
      </c>
      <c r="B1171" s="45">
        <v>6.4000000000000003E-3</v>
      </c>
      <c r="C1171" s="45">
        <v>1.6299999999999999E-2</v>
      </c>
      <c r="D1171" s="45">
        <v>5.2600000000000001E-2</v>
      </c>
      <c r="E1171" s="1"/>
      <c r="F1171" s="83">
        <f t="shared" si="111"/>
        <v>104.68248031757754</v>
      </c>
      <c r="G1171" s="83">
        <f t="shared" si="115"/>
        <v>112.59453220360322</v>
      </c>
      <c r="H1171" s="83">
        <f t="shared" si="116"/>
        <v>82.598650710160754</v>
      </c>
      <c r="J1171" s="53">
        <f t="shared" si="112"/>
        <v>1.36544860125485E-3</v>
      </c>
      <c r="K1171" s="53">
        <f t="shared" si="113"/>
        <v>6.9824325424300065E-3</v>
      </c>
      <c r="L1171" s="53">
        <f t="shared" si="114"/>
        <v>8.3317738289999973E-4</v>
      </c>
      <c r="N1171" s="19"/>
      <c r="O1171" s="18"/>
    </row>
    <row r="1172" spans="1:15" x14ac:dyDescent="0.25">
      <c r="A1172" s="49">
        <v>42412</v>
      </c>
      <c r="B1172" s="45">
        <v>7.0999999999999995E-3</v>
      </c>
      <c r="C1172" s="45">
        <v>1.7399999999999999E-2</v>
      </c>
      <c r="D1172" s="45">
        <v>5.3399999999999996E-2</v>
      </c>
      <c r="E1172" s="1"/>
      <c r="F1172" s="83">
        <f t="shared" si="111"/>
        <v>104.53963931446928</v>
      </c>
      <c r="G1172" s="83">
        <f t="shared" si="115"/>
        <v>111.51889890154298</v>
      </c>
      <c r="H1172" s="83">
        <f t="shared" si="116"/>
        <v>82.050188162460984</v>
      </c>
      <c r="J1172" s="53">
        <f t="shared" si="112"/>
        <v>-1.3654486012549493E-3</v>
      </c>
      <c r="K1172" s="53">
        <f t="shared" si="113"/>
        <v>-9.5990816438506019E-3</v>
      </c>
      <c r="L1172" s="53">
        <f t="shared" si="114"/>
        <v>-6.6622343661371106E-3</v>
      </c>
      <c r="N1172" s="19"/>
      <c r="O1172" s="18"/>
    </row>
    <row r="1173" spans="1:15" x14ac:dyDescent="0.25">
      <c r="A1173" s="49">
        <v>42416</v>
      </c>
      <c r="B1173" s="45">
        <v>7.4000000000000003E-3</v>
      </c>
      <c r="C1173" s="45">
        <v>1.78E-2</v>
      </c>
      <c r="D1173" s="45">
        <v>5.3699999999999998E-2</v>
      </c>
      <c r="E1173" s="1"/>
      <c r="F1173" s="83">
        <f t="shared" si="111"/>
        <v>104.47849740246815</v>
      </c>
      <c r="G1173" s="83">
        <f t="shared" si="115"/>
        <v>111.13066878434094</v>
      </c>
      <c r="H1173" s="83">
        <f t="shared" si="116"/>
        <v>81.845608608298932</v>
      </c>
      <c r="J1173" s="53">
        <f t="shared" si="112"/>
        <v>-5.850393148213737E-4</v>
      </c>
      <c r="K1173" s="53">
        <f t="shared" si="113"/>
        <v>-3.4873681965769017E-3</v>
      </c>
      <c r="L1173" s="53">
        <f t="shared" si="114"/>
        <v>-2.4964601221410085E-3</v>
      </c>
      <c r="N1173" s="19"/>
      <c r="O1173" s="18"/>
    </row>
    <row r="1174" spans="1:15" x14ac:dyDescent="0.25">
      <c r="A1174" s="49">
        <v>42417</v>
      </c>
      <c r="B1174" s="45">
        <v>7.4000000000000003E-3</v>
      </c>
      <c r="C1174" s="45">
        <v>1.8100000000000002E-2</v>
      </c>
      <c r="D1174" s="45">
        <v>5.4299999999999994E-2</v>
      </c>
      <c r="E1174" s="1"/>
      <c r="F1174" s="83">
        <f t="shared" si="111"/>
        <v>104.47849740246815</v>
      </c>
      <c r="G1174" s="83">
        <f t="shared" si="115"/>
        <v>110.84050794554052</v>
      </c>
      <c r="H1174" s="83">
        <f t="shared" si="116"/>
        <v>81.43822896885645</v>
      </c>
      <c r="J1174" s="53">
        <f t="shared" si="112"/>
        <v>0</v>
      </c>
      <c r="K1174" s="53">
        <f t="shared" si="113"/>
        <v>-2.6144025395396973E-3</v>
      </c>
      <c r="L1174" s="53">
        <f t="shared" si="114"/>
        <v>-4.9898445645377189E-3</v>
      </c>
      <c r="N1174" s="19"/>
      <c r="O1174" s="18"/>
    </row>
    <row r="1175" spans="1:15" x14ac:dyDescent="0.25">
      <c r="A1175" s="49">
        <v>42418</v>
      </c>
      <c r="B1175" s="45">
        <v>7.0999999999999995E-3</v>
      </c>
      <c r="C1175" s="45">
        <v>1.7500000000000002E-2</v>
      </c>
      <c r="D1175" s="45">
        <v>5.3699999999999998E-2</v>
      </c>
      <c r="E1175" s="1"/>
      <c r="F1175" s="83">
        <f t="shared" si="111"/>
        <v>104.53963931446928</v>
      </c>
      <c r="G1175" s="83">
        <f t="shared" si="115"/>
        <v>111.42169652847198</v>
      </c>
      <c r="H1175" s="83">
        <f t="shared" si="116"/>
        <v>81.845608608298932</v>
      </c>
      <c r="J1175" s="53">
        <f t="shared" si="112"/>
        <v>5.8503931482137023E-4</v>
      </c>
      <c r="K1175" s="53">
        <f t="shared" si="113"/>
        <v>5.2297682276204616E-3</v>
      </c>
      <c r="L1175" s="53">
        <f t="shared" si="114"/>
        <v>4.9898445645378108E-3</v>
      </c>
      <c r="N1175" s="19"/>
      <c r="O1175" s="18"/>
    </row>
    <row r="1176" spans="1:15" x14ac:dyDescent="0.25">
      <c r="A1176" s="49">
        <v>42419</v>
      </c>
      <c r="B1176" s="45">
        <v>7.6E-3</v>
      </c>
      <c r="C1176" s="45">
        <v>1.7600000000000001E-2</v>
      </c>
      <c r="D1176" s="45">
        <v>5.3200000000000004E-2</v>
      </c>
      <c r="E1176" s="1"/>
      <c r="F1176" s="83">
        <f t="shared" si="111"/>
        <v>104.43776131802144</v>
      </c>
      <c r="G1176" s="83">
        <f t="shared" si="115"/>
        <v>111.32459078649623</v>
      </c>
      <c r="H1176" s="83">
        <f t="shared" si="116"/>
        <v>82.186905325402165</v>
      </c>
      <c r="J1176" s="53">
        <f t="shared" si="112"/>
        <v>-9.7501456339669601E-4</v>
      </c>
      <c r="K1176" s="53">
        <f t="shared" si="113"/>
        <v>-8.718955480511403E-4</v>
      </c>
      <c r="L1176" s="53">
        <f t="shared" si="114"/>
        <v>4.1613360842915233E-3</v>
      </c>
      <c r="N1176" s="19"/>
      <c r="O1176" s="18"/>
    </row>
    <row r="1177" spans="1:15" x14ac:dyDescent="0.25">
      <c r="A1177" s="49">
        <v>42422</v>
      </c>
      <c r="B1177" s="45">
        <v>7.8000000000000005E-3</v>
      </c>
      <c r="C1177" s="45">
        <v>1.77E-2</v>
      </c>
      <c r="D1177" s="45">
        <v>5.3399999999999996E-2</v>
      </c>
      <c r="E1177" s="1"/>
      <c r="F1177" s="83">
        <f t="shared" si="111"/>
        <v>104.39704537175353</v>
      </c>
      <c r="G1177" s="83">
        <f t="shared" si="115"/>
        <v>111.22758157271473</v>
      </c>
      <c r="H1177" s="83">
        <f t="shared" si="116"/>
        <v>82.050188162460984</v>
      </c>
      <c r="J1177" s="53">
        <f t="shared" si="112"/>
        <v>-3.8993448869172227E-4</v>
      </c>
      <c r="K1177" s="53">
        <f t="shared" si="113"/>
        <v>-8.7178856892008527E-4</v>
      </c>
      <c r="L1177" s="53">
        <f t="shared" si="114"/>
        <v>-1.6648759621504766E-3</v>
      </c>
      <c r="N1177" s="19"/>
      <c r="O1177" s="18"/>
    </row>
    <row r="1178" spans="1:15" x14ac:dyDescent="0.25">
      <c r="A1178" s="49">
        <v>42423</v>
      </c>
      <c r="B1178" s="45">
        <v>7.6E-3</v>
      </c>
      <c r="C1178" s="45">
        <v>1.7399999999999999E-2</v>
      </c>
      <c r="D1178" s="45">
        <v>5.3200000000000004E-2</v>
      </c>
      <c r="E1178" s="1"/>
      <c r="F1178" s="83">
        <f t="shared" si="111"/>
        <v>104.43776131802144</v>
      </c>
      <c r="G1178" s="83">
        <f t="shared" si="115"/>
        <v>111.51889890154298</v>
      </c>
      <c r="H1178" s="83">
        <f t="shared" si="116"/>
        <v>82.186905325402165</v>
      </c>
      <c r="J1178" s="53">
        <f t="shared" si="112"/>
        <v>3.8993448869178906E-4</v>
      </c>
      <c r="K1178" s="53">
        <f t="shared" si="113"/>
        <v>2.6156866254673961E-3</v>
      </c>
      <c r="L1178" s="53">
        <f t="shared" si="114"/>
        <v>1.6648759621504326E-3</v>
      </c>
      <c r="N1178" s="19"/>
      <c r="O1178" s="18"/>
    </row>
    <row r="1179" spans="1:15" x14ac:dyDescent="0.25">
      <c r="A1179" s="49">
        <v>42424</v>
      </c>
      <c r="B1179" s="45">
        <v>7.4999999999999997E-3</v>
      </c>
      <c r="C1179" s="45">
        <v>1.7500000000000002E-2</v>
      </c>
      <c r="D1179" s="45">
        <v>5.3099999999999994E-2</v>
      </c>
      <c r="E1179" s="1"/>
      <c r="F1179" s="83">
        <f t="shared" si="111"/>
        <v>104.45812684222267</v>
      </c>
      <c r="G1179" s="83">
        <f t="shared" si="115"/>
        <v>111.42169652847198</v>
      </c>
      <c r="H1179" s="83">
        <f t="shared" si="116"/>
        <v>82.255363352152514</v>
      </c>
      <c r="J1179" s="53">
        <f t="shared" si="112"/>
        <v>1.9498252880995046E-4</v>
      </c>
      <c r="K1179" s="53">
        <f t="shared" si="113"/>
        <v>-8.7200250849606392E-4</v>
      </c>
      <c r="L1179" s="53">
        <f t="shared" si="114"/>
        <v>8.3260868699618063E-4</v>
      </c>
      <c r="N1179" s="19"/>
      <c r="O1179" s="18"/>
    </row>
    <row r="1180" spans="1:15" x14ac:dyDescent="0.25">
      <c r="A1180" s="49">
        <v>42425</v>
      </c>
      <c r="B1180" s="45">
        <v>7.1999999999999998E-3</v>
      </c>
      <c r="C1180" s="45">
        <v>1.7100000000000001E-2</v>
      </c>
      <c r="D1180" s="45">
        <v>5.2699999999999997E-2</v>
      </c>
      <c r="E1180" s="1"/>
      <c r="F1180" s="83">
        <f t="shared" si="111"/>
        <v>104.5192536370908</v>
      </c>
      <c r="G1180" s="83">
        <f t="shared" si="115"/>
        <v>111.81108683808196</v>
      </c>
      <c r="H1180" s="83">
        <f t="shared" si="116"/>
        <v>82.529860043924074</v>
      </c>
      <c r="J1180" s="53">
        <f t="shared" si="112"/>
        <v>5.8500873607690411E-4</v>
      </c>
      <c r="K1180" s="53">
        <f t="shared" si="113"/>
        <v>3.4886516099167735E-3</v>
      </c>
      <c r="L1180" s="53">
        <f t="shared" si="114"/>
        <v>3.3315723340904442E-3</v>
      </c>
      <c r="N1180" s="19"/>
      <c r="O1180" s="18"/>
    </row>
    <row r="1181" spans="1:15" x14ac:dyDescent="0.25">
      <c r="A1181" s="49">
        <v>42426</v>
      </c>
      <c r="B1181" s="45">
        <v>8.0000000000000002E-3</v>
      </c>
      <c r="C1181" s="45">
        <v>1.7600000000000001E-2</v>
      </c>
      <c r="D1181" s="45">
        <v>5.3200000000000004E-2</v>
      </c>
      <c r="E1181" s="1"/>
      <c r="F1181" s="83">
        <f t="shared" si="111"/>
        <v>104.35634955167555</v>
      </c>
      <c r="G1181" s="83">
        <f t="shared" si="115"/>
        <v>111.32459078649623</v>
      </c>
      <c r="H1181" s="83">
        <f t="shared" si="116"/>
        <v>82.186905325402165</v>
      </c>
      <c r="J1181" s="53">
        <f t="shared" si="112"/>
        <v>-1.5598194902382528E-3</v>
      </c>
      <c r="K1181" s="53">
        <f t="shared" si="113"/>
        <v>-4.360547157967876E-3</v>
      </c>
      <c r="L1181" s="53">
        <f t="shared" si="114"/>
        <v>-4.1641810210866631E-3</v>
      </c>
      <c r="N1181" s="19"/>
      <c r="O1181" s="18"/>
    </row>
    <row r="1182" spans="1:15" x14ac:dyDescent="0.25">
      <c r="A1182" s="49">
        <v>42429</v>
      </c>
      <c r="B1182" s="45">
        <v>7.8000000000000005E-3</v>
      </c>
      <c r="C1182" s="45">
        <v>1.7399999999999999E-2</v>
      </c>
      <c r="D1182" s="45">
        <v>5.2900000000000003E-2</v>
      </c>
      <c r="E1182" s="1"/>
      <c r="F1182" s="83">
        <f t="shared" si="111"/>
        <v>104.39704537175353</v>
      </c>
      <c r="G1182" s="83">
        <f t="shared" si="115"/>
        <v>111.51889890154298</v>
      </c>
      <c r="H1182" s="83">
        <f t="shared" si="116"/>
        <v>82.392478642358697</v>
      </c>
      <c r="J1182" s="53">
        <f t="shared" si="112"/>
        <v>3.8989373665942198E-4</v>
      </c>
      <c r="K1182" s="53">
        <f t="shared" si="113"/>
        <v>1.7438980565472387E-3</v>
      </c>
      <c r="L1182" s="53">
        <f t="shared" si="114"/>
        <v>2.4981673756818618E-3</v>
      </c>
      <c r="N1182" s="19"/>
      <c r="O1182" s="18"/>
    </row>
    <row r="1183" spans="1:15" x14ac:dyDescent="0.25">
      <c r="A1183" s="49">
        <v>42430</v>
      </c>
      <c r="B1183" s="45">
        <v>8.5000000000000006E-3</v>
      </c>
      <c r="C1183" s="45">
        <v>1.83E-2</v>
      </c>
      <c r="D1183" s="45">
        <v>5.3699999999999998E-2</v>
      </c>
      <c r="E1183" s="1"/>
      <c r="F1183" s="83">
        <f t="shared" si="111"/>
        <v>104.25469797495943</v>
      </c>
      <c r="G1183" s="83">
        <f t="shared" si="115"/>
        <v>110.64754763416147</v>
      </c>
      <c r="H1183" s="83">
        <f t="shared" si="116"/>
        <v>81.845608608298932</v>
      </c>
      <c r="J1183" s="53">
        <f t="shared" si="112"/>
        <v>-1.3644498396724394E-3</v>
      </c>
      <c r="K1183" s="53">
        <f t="shared" si="113"/>
        <v>-7.844170430694089E-3</v>
      </c>
      <c r="L1183" s="53">
        <f t="shared" si="114"/>
        <v>-6.6595034599733049E-3</v>
      </c>
      <c r="N1183" s="19"/>
      <c r="O1183" s="18"/>
    </row>
    <row r="1184" spans="1:15" x14ac:dyDescent="0.25">
      <c r="A1184" s="49">
        <v>42431</v>
      </c>
      <c r="B1184" s="45">
        <v>8.5000000000000006E-3</v>
      </c>
      <c r="C1184" s="45">
        <v>1.84E-2</v>
      </c>
      <c r="D1184" s="45">
        <v>5.3399999999999996E-2</v>
      </c>
      <c r="E1184" s="1"/>
      <c r="F1184" s="83">
        <f t="shared" ref="F1184:F1247" si="117">SUM(($D$4/B1184)*(1-(1+(B1184/2))^(-2*F$30)), 1/((1+B1184/2)^(2*F$30)))*100</f>
        <v>104.25469797495943</v>
      </c>
      <c r="G1184" s="83">
        <f t="shared" si="115"/>
        <v>110.55121124618847</v>
      </c>
      <c r="H1184" s="83">
        <f t="shared" si="116"/>
        <v>82.050188162460984</v>
      </c>
      <c r="J1184" s="53">
        <f t="shared" si="112"/>
        <v>0</v>
      </c>
      <c r="K1184" s="53">
        <f t="shared" si="113"/>
        <v>-8.7103919164440206E-4</v>
      </c>
      <c r="L1184" s="53">
        <f t="shared" si="114"/>
        <v>2.496460122141064E-3</v>
      </c>
      <c r="N1184" s="19"/>
      <c r="O1184" s="18"/>
    </row>
    <row r="1185" spans="1:15" x14ac:dyDescent="0.25">
      <c r="A1185" s="49">
        <v>42432</v>
      </c>
      <c r="B1185" s="45">
        <v>8.5000000000000006E-3</v>
      </c>
      <c r="C1185" s="45">
        <v>1.83E-2</v>
      </c>
      <c r="D1185" s="45">
        <v>5.2999999999999999E-2</v>
      </c>
      <c r="E1185" s="1"/>
      <c r="F1185" s="83">
        <f t="shared" si="117"/>
        <v>104.25469797495943</v>
      </c>
      <c r="G1185" s="83">
        <f t="shared" si="115"/>
        <v>110.64754763416147</v>
      </c>
      <c r="H1185" s="83">
        <f t="shared" si="116"/>
        <v>82.3238877680363</v>
      </c>
      <c r="J1185" s="53">
        <f t="shared" si="112"/>
        <v>0</v>
      </c>
      <c r="K1185" s="53">
        <f t="shared" si="113"/>
        <v>8.7103919164442049E-4</v>
      </c>
      <c r="L1185" s="53">
        <f t="shared" si="114"/>
        <v>3.3302071141852884E-3</v>
      </c>
      <c r="N1185" s="19"/>
      <c r="O1185" s="18"/>
    </row>
    <row r="1186" spans="1:15" x14ac:dyDescent="0.25">
      <c r="A1186" s="49">
        <v>42433</v>
      </c>
      <c r="B1186" s="45">
        <v>8.8000000000000005E-3</v>
      </c>
      <c r="C1186" s="45">
        <v>1.8799999999999997E-2</v>
      </c>
      <c r="D1186" s="45">
        <v>5.3099999999999994E-2</v>
      </c>
      <c r="E1186" s="1"/>
      <c r="F1186" s="83">
        <f t="shared" si="117"/>
        <v>104.19376729377636</v>
      </c>
      <c r="G1186" s="83">
        <f t="shared" si="115"/>
        <v>110.16682176752887</v>
      </c>
      <c r="H1186" s="83">
        <f t="shared" si="116"/>
        <v>82.255363352152514</v>
      </c>
      <c r="J1186" s="53">
        <f t="shared" si="112"/>
        <v>-5.8461148025125323E-4</v>
      </c>
      <c r="K1186" s="53">
        <f t="shared" si="113"/>
        <v>-4.3541244839970291E-3</v>
      </c>
      <c r="L1186" s="53">
        <f t="shared" si="114"/>
        <v>-8.3272246503866495E-4</v>
      </c>
      <c r="N1186" s="19"/>
      <c r="O1186" s="18"/>
    </row>
    <row r="1187" spans="1:15" x14ac:dyDescent="0.25">
      <c r="A1187" s="49">
        <v>42436</v>
      </c>
      <c r="B1187" s="45">
        <v>9.1000000000000004E-3</v>
      </c>
      <c r="C1187" s="45">
        <v>1.9099999999999999E-2</v>
      </c>
      <c r="D1187" s="45">
        <v>5.2999999999999999E-2</v>
      </c>
      <c r="E1187" s="1"/>
      <c r="F1187" s="83">
        <f t="shared" si="117"/>
        <v>104.13288176192891</v>
      </c>
      <c r="G1187" s="83">
        <f t="shared" si="115"/>
        <v>109.87953068958018</v>
      </c>
      <c r="H1187" s="83">
        <f t="shared" si="116"/>
        <v>82.3238877680363</v>
      </c>
      <c r="J1187" s="53">
        <f t="shared" si="112"/>
        <v>-5.8451987642443588E-4</v>
      </c>
      <c r="K1187" s="53">
        <f t="shared" si="113"/>
        <v>-2.6111883971463722E-3</v>
      </c>
      <c r="L1187" s="53">
        <f t="shared" si="114"/>
        <v>8.3272246503861779E-4</v>
      </c>
      <c r="N1187" s="19"/>
      <c r="O1187" s="18"/>
    </row>
    <row r="1188" spans="1:15" x14ac:dyDescent="0.25">
      <c r="A1188" s="49">
        <v>42437</v>
      </c>
      <c r="B1188" s="45">
        <v>8.8000000000000005E-3</v>
      </c>
      <c r="C1188" s="45">
        <v>1.83E-2</v>
      </c>
      <c r="D1188" s="45">
        <v>5.21E-2</v>
      </c>
      <c r="E1188" s="1"/>
      <c r="F1188" s="83">
        <f t="shared" si="117"/>
        <v>104.19376729377636</v>
      </c>
      <c r="G1188" s="83">
        <f t="shared" si="115"/>
        <v>110.64754763416147</v>
      </c>
      <c r="H1188" s="83">
        <f t="shared" si="116"/>
        <v>82.943606482664862</v>
      </c>
      <c r="J1188" s="53">
        <f t="shared" si="112"/>
        <v>5.8451987642437939E-4</v>
      </c>
      <c r="K1188" s="53">
        <f t="shared" si="113"/>
        <v>6.9653128811433271E-3</v>
      </c>
      <c r="L1188" s="53">
        <f t="shared" si="114"/>
        <v>7.4996189912831055E-3</v>
      </c>
      <c r="N1188" s="19"/>
      <c r="O1188" s="18"/>
    </row>
    <row r="1189" spans="1:15" x14ac:dyDescent="0.25">
      <c r="A1189" s="49">
        <v>42438</v>
      </c>
      <c r="B1189" s="45">
        <v>9.0000000000000011E-3</v>
      </c>
      <c r="C1189" s="45">
        <v>1.9E-2</v>
      </c>
      <c r="D1189" s="45">
        <v>5.2600000000000001E-2</v>
      </c>
      <c r="E1189" s="1"/>
      <c r="F1189" s="83">
        <f t="shared" si="117"/>
        <v>104.15317192510609</v>
      </c>
      <c r="G1189" s="83">
        <f t="shared" si="115"/>
        <v>109.97519924881529</v>
      </c>
      <c r="H1189" s="83">
        <f t="shared" si="116"/>
        <v>82.598650710160754</v>
      </c>
      <c r="J1189" s="53">
        <f t="shared" si="112"/>
        <v>-3.8969009418803605E-4</v>
      </c>
      <c r="K1189" s="53">
        <f t="shared" si="113"/>
        <v>-6.0950239835588739E-3</v>
      </c>
      <c r="L1189" s="53">
        <f t="shared" si="114"/>
        <v>-4.1675917393313939E-3</v>
      </c>
      <c r="N1189" s="19"/>
      <c r="O1189" s="18"/>
    </row>
    <row r="1190" spans="1:15" x14ac:dyDescent="0.25">
      <c r="A1190" s="49">
        <v>42439</v>
      </c>
      <c r="B1190" s="45">
        <v>9.300000000000001E-3</v>
      </c>
      <c r="C1190" s="45">
        <v>1.9299999999999998E-2</v>
      </c>
      <c r="D1190" s="45">
        <v>5.2300000000000006E-2</v>
      </c>
      <c r="E1190" s="1"/>
      <c r="F1190" s="83">
        <f t="shared" si="117"/>
        <v>104.09231647043143</v>
      </c>
      <c r="G1190" s="83">
        <f t="shared" si="115"/>
        <v>109.6884784654454</v>
      </c>
      <c r="H1190" s="83">
        <f t="shared" si="116"/>
        <v>82.805423406259465</v>
      </c>
      <c r="J1190" s="53">
        <f t="shared" si="112"/>
        <v>-5.8445882190150307E-4</v>
      </c>
      <c r="K1190" s="53">
        <f t="shared" si="113"/>
        <v>-2.610544894682322E-3</v>
      </c>
      <c r="L1190" s="53">
        <f t="shared" si="114"/>
        <v>2.5002141563420753E-3</v>
      </c>
      <c r="N1190" s="19"/>
      <c r="O1190" s="18"/>
    </row>
    <row r="1191" spans="1:15" x14ac:dyDescent="0.25">
      <c r="A1191" s="49">
        <v>42440</v>
      </c>
      <c r="B1191" s="45">
        <v>9.7000000000000003E-3</v>
      </c>
      <c r="C1191" s="45">
        <v>1.9799999999999998E-2</v>
      </c>
      <c r="D1191" s="45">
        <v>5.2400000000000002E-2</v>
      </c>
      <c r="E1191" s="1"/>
      <c r="F1191" s="83">
        <f t="shared" si="117"/>
        <v>104.01124598513427</v>
      </c>
      <c r="G1191" s="83">
        <f t="shared" si="115"/>
        <v>109.21250508015383</v>
      </c>
      <c r="H1191" s="83">
        <f t="shared" si="116"/>
        <v>82.736432321601256</v>
      </c>
      <c r="J1191" s="53">
        <f t="shared" ref="J1191:J1254" si="118">LN(F1191/F1190)</f>
        <v>-7.7913600749287117E-4</v>
      </c>
      <c r="K1191" s="53">
        <f t="shared" ref="K1191:K1254" si="119">LN(G1191/G1190)</f>
        <v>-4.3487619626483096E-3</v>
      </c>
      <c r="L1191" s="53">
        <f t="shared" ref="L1191:L1254" si="120">LN(H1191/H1190)</f>
        <v>-8.335183672935711E-4</v>
      </c>
      <c r="N1191" s="19"/>
      <c r="O1191" s="18"/>
    </row>
    <row r="1192" spans="1:15" x14ac:dyDescent="0.25">
      <c r="A1192" s="49">
        <v>42443</v>
      </c>
      <c r="B1192" s="45">
        <v>9.7000000000000003E-3</v>
      </c>
      <c r="C1192" s="45">
        <v>1.9699999999999999E-2</v>
      </c>
      <c r="D1192" s="45">
        <v>5.1900000000000002E-2</v>
      </c>
      <c r="E1192" s="1"/>
      <c r="F1192" s="83">
        <f t="shared" si="117"/>
        <v>104.01124598513427</v>
      </c>
      <c r="G1192" s="83">
        <f t="shared" si="115"/>
        <v>109.30751076857814</v>
      </c>
      <c r="H1192" s="83">
        <f t="shared" si="116"/>
        <v>83.082057901706236</v>
      </c>
      <c r="J1192" s="53">
        <f t="shared" si="118"/>
        <v>0</v>
      </c>
      <c r="K1192" s="53">
        <f t="shared" si="119"/>
        <v>8.6953768551982372E-4</v>
      </c>
      <c r="L1192" s="53">
        <f t="shared" si="120"/>
        <v>4.1687278683003133E-3</v>
      </c>
      <c r="N1192" s="19"/>
      <c r="O1192" s="18"/>
    </row>
    <row r="1193" spans="1:15" x14ac:dyDescent="0.25">
      <c r="A1193" s="49">
        <v>42444</v>
      </c>
      <c r="B1193" s="45">
        <v>9.7999999999999997E-3</v>
      </c>
      <c r="C1193" s="45">
        <v>1.9699999999999999E-2</v>
      </c>
      <c r="D1193" s="45">
        <v>5.16E-2</v>
      </c>
      <c r="E1193" s="1"/>
      <c r="F1193" s="83">
        <f t="shared" si="117"/>
        <v>103.99099087547548</v>
      </c>
      <c r="G1193" s="83">
        <f t="shared" si="115"/>
        <v>109.30751076857814</v>
      </c>
      <c r="H1193" s="83">
        <f t="shared" si="116"/>
        <v>83.290239400024149</v>
      </c>
      <c r="J1193" s="53">
        <f t="shared" si="118"/>
        <v>-1.9475857595117261E-4</v>
      </c>
      <c r="K1193" s="53">
        <f t="shared" si="119"/>
        <v>0</v>
      </c>
      <c r="L1193" s="53">
        <f t="shared" si="120"/>
        <v>2.5025994152597128E-3</v>
      </c>
      <c r="N1193" s="19"/>
      <c r="O1193" s="18"/>
    </row>
    <row r="1194" spans="1:15" x14ac:dyDescent="0.25">
      <c r="A1194" s="49">
        <v>42445</v>
      </c>
      <c r="B1194" s="45">
        <v>8.6999999999999994E-3</v>
      </c>
      <c r="C1194" s="45">
        <v>1.9400000000000001E-2</v>
      </c>
      <c r="D1194" s="45">
        <v>5.16E-2</v>
      </c>
      <c r="E1194" s="1"/>
      <c r="F1194" s="83">
        <f t="shared" si="117"/>
        <v>104.21407250225397</v>
      </c>
      <c r="G1194" s="83">
        <f t="shared" si="115"/>
        <v>109.59309459852291</v>
      </c>
      <c r="H1194" s="83">
        <f t="shared" si="116"/>
        <v>83.290239400024149</v>
      </c>
      <c r="J1194" s="53">
        <f t="shared" si="118"/>
        <v>2.1429038134423224E-3</v>
      </c>
      <c r="K1194" s="53">
        <f t="shared" si="119"/>
        <v>2.6092572150941606E-3</v>
      </c>
      <c r="L1194" s="53">
        <f t="shared" si="120"/>
        <v>0</v>
      </c>
      <c r="N1194" s="19"/>
      <c r="O1194" s="18"/>
    </row>
    <row r="1195" spans="1:15" x14ac:dyDescent="0.25">
      <c r="A1195" s="49">
        <v>42446</v>
      </c>
      <c r="B1195" s="45">
        <v>8.6999999999999994E-3</v>
      </c>
      <c r="C1195" s="45">
        <v>1.9099999999999999E-2</v>
      </c>
      <c r="D1195" s="45">
        <v>5.1100000000000007E-2</v>
      </c>
      <c r="E1195" s="1"/>
      <c r="F1195" s="83">
        <f t="shared" si="117"/>
        <v>104.21407250225397</v>
      </c>
      <c r="G1195" s="83">
        <f t="shared" si="115"/>
        <v>109.87953068958018</v>
      </c>
      <c r="H1195" s="83">
        <f t="shared" si="116"/>
        <v>83.638558240890873</v>
      </c>
      <c r="J1195" s="53">
        <f t="shared" si="118"/>
        <v>0</v>
      </c>
      <c r="K1195" s="53">
        <f t="shared" si="119"/>
        <v>2.610223059132351E-3</v>
      </c>
      <c r="L1195" s="53">
        <f t="shared" si="120"/>
        <v>4.1732684991540635E-3</v>
      </c>
      <c r="N1195" s="19"/>
      <c r="O1195" s="18"/>
    </row>
    <row r="1196" spans="1:15" x14ac:dyDescent="0.25">
      <c r="A1196" s="49">
        <v>42447</v>
      </c>
      <c r="B1196" s="45">
        <v>8.3999999999999995E-3</v>
      </c>
      <c r="C1196" s="45">
        <v>1.8799999999999997E-2</v>
      </c>
      <c r="D1196" s="45">
        <v>5.0499999999999996E-2</v>
      </c>
      <c r="E1196" s="1"/>
      <c r="F1196" s="83">
        <f t="shared" si="117"/>
        <v>104.27501824217526</v>
      </c>
      <c r="G1196" s="83">
        <f t="shared" si="115"/>
        <v>110.16682176752887</v>
      </c>
      <c r="H1196" s="83">
        <f t="shared" si="116"/>
        <v>84.058778701129881</v>
      </c>
      <c r="J1196" s="53">
        <f t="shared" si="118"/>
        <v>5.8464202073735261E-4</v>
      </c>
      <c r="K1196" s="53">
        <f t="shared" si="119"/>
        <v>2.6111883971462759E-3</v>
      </c>
      <c r="L1196" s="53">
        <f t="shared" si="120"/>
        <v>5.0116638397480571E-3</v>
      </c>
      <c r="N1196" s="19"/>
      <c r="O1196" s="18"/>
    </row>
    <row r="1197" spans="1:15" x14ac:dyDescent="0.25">
      <c r="A1197" s="49">
        <v>42450</v>
      </c>
      <c r="B1197" s="45">
        <v>8.6999999999999994E-3</v>
      </c>
      <c r="C1197" s="45">
        <v>1.9199999999999998E-2</v>
      </c>
      <c r="D1197" s="45">
        <v>5.0700000000000002E-2</v>
      </c>
      <c r="E1197" s="1"/>
      <c r="F1197" s="83">
        <f t="shared" si="117"/>
        <v>104.21407250225397</v>
      </c>
      <c r="G1197" s="83">
        <f t="shared" si="115"/>
        <v>109.78395712881301</v>
      </c>
      <c r="H1197" s="83">
        <f t="shared" si="116"/>
        <v>83.918433108765598</v>
      </c>
      <c r="J1197" s="53">
        <f t="shared" si="118"/>
        <v>-5.8464202073746059E-4</v>
      </c>
      <c r="K1197" s="53">
        <f t="shared" si="119"/>
        <v>-3.4813700349522313E-3</v>
      </c>
      <c r="L1197" s="53">
        <f t="shared" si="120"/>
        <v>-1.6710079124302214E-3</v>
      </c>
      <c r="N1197" s="19"/>
      <c r="O1197" s="18"/>
    </row>
    <row r="1198" spans="1:15" x14ac:dyDescent="0.25">
      <c r="A1198" s="49">
        <v>42451</v>
      </c>
      <c r="B1198" s="45">
        <v>9.1000000000000004E-3</v>
      </c>
      <c r="C1198" s="45">
        <v>1.9400000000000001E-2</v>
      </c>
      <c r="D1198" s="45">
        <v>5.04E-2</v>
      </c>
      <c r="E1198" s="1"/>
      <c r="F1198" s="83">
        <f t="shared" si="117"/>
        <v>104.13288176192891</v>
      </c>
      <c r="G1198" s="83">
        <f t="shared" si="115"/>
        <v>109.59309459852291</v>
      </c>
      <c r="H1198" s="83">
        <f t="shared" si="116"/>
        <v>84.129053785928932</v>
      </c>
      <c r="J1198" s="53">
        <f t="shared" si="118"/>
        <v>-7.7938019033330498E-4</v>
      </c>
      <c r="K1198" s="53">
        <f t="shared" si="119"/>
        <v>-1.7400414213263205E-3</v>
      </c>
      <c r="L1198" s="53">
        <f t="shared" si="120"/>
        <v>2.5066817878775195E-3</v>
      </c>
      <c r="N1198" s="19"/>
      <c r="O1198" s="18"/>
    </row>
    <row r="1199" spans="1:15" x14ac:dyDescent="0.25">
      <c r="A1199" s="49">
        <v>42452</v>
      </c>
      <c r="B1199" s="45">
        <v>8.6999999999999994E-3</v>
      </c>
      <c r="C1199" s="45">
        <v>1.8799999999999997E-2</v>
      </c>
      <c r="D1199" s="45">
        <v>4.9500000000000002E-2</v>
      </c>
      <c r="E1199" s="1"/>
      <c r="F1199" s="83">
        <f t="shared" si="117"/>
        <v>104.21407250225397</v>
      </c>
      <c r="G1199" s="83">
        <f t="shared" ref="G1199:G1262" si="121">SUM(($D$4/C1199)*(1-(1+(C1199/2))^(-2*G$30)), 1/((1+C1199/2)^(2*G$30)))*100</f>
        <v>110.16682176752887</v>
      </c>
      <c r="H1199" s="83">
        <f t="shared" ref="H1199:H1262" si="122">SUM(($D$4/D1199)*(1-(1+(D1199/2))^(-2*H$30)), 1/((1+D1199/2)^(2*H$30)))*100</f>
        <v>84.764611070573764</v>
      </c>
      <c r="J1199" s="53">
        <f t="shared" si="118"/>
        <v>7.7938019033329641E-4</v>
      </c>
      <c r="K1199" s="53">
        <f t="shared" si="119"/>
        <v>5.2214114562786924E-3</v>
      </c>
      <c r="L1199" s="53">
        <f t="shared" si="120"/>
        <v>7.5261589613192679E-3</v>
      </c>
      <c r="N1199" s="19"/>
      <c r="O1199" s="18"/>
    </row>
    <row r="1200" spans="1:15" x14ac:dyDescent="0.25">
      <c r="A1200" s="49">
        <v>42453</v>
      </c>
      <c r="B1200" s="45">
        <v>8.8999999999999999E-3</v>
      </c>
      <c r="C1200" s="45">
        <v>1.9099999999999999E-2</v>
      </c>
      <c r="D1200" s="45">
        <v>4.9699999999999994E-2</v>
      </c>
      <c r="E1200" s="1"/>
      <c r="F1200" s="83">
        <f t="shared" si="117"/>
        <v>104.17346710189142</v>
      </c>
      <c r="G1200" s="83">
        <f t="shared" si="121"/>
        <v>109.87953068958018</v>
      </c>
      <c r="H1200" s="83">
        <f t="shared" si="122"/>
        <v>84.622895433025576</v>
      </c>
      <c r="J1200" s="53">
        <f t="shared" si="118"/>
        <v>-3.8971044961325042E-4</v>
      </c>
      <c r="K1200" s="53">
        <f t="shared" si="119"/>
        <v>-2.6111883971463722E-3</v>
      </c>
      <c r="L1200" s="53">
        <f t="shared" si="120"/>
        <v>-1.6732718196103219E-3</v>
      </c>
      <c r="N1200" s="19"/>
      <c r="O1200" s="18"/>
    </row>
    <row r="1201" spans="1:15" x14ac:dyDescent="0.25">
      <c r="A1201" s="49">
        <v>42457</v>
      </c>
      <c r="B1201" s="45">
        <v>8.8999999999999999E-3</v>
      </c>
      <c r="C1201" s="45">
        <v>1.89E-2</v>
      </c>
      <c r="D1201" s="45">
        <v>4.9400000000000006E-2</v>
      </c>
      <c r="E1201" s="1"/>
      <c r="F1201" s="83">
        <f t="shared" si="117"/>
        <v>104.17346710189142</v>
      </c>
      <c r="G1201" s="83">
        <f t="shared" si="121"/>
        <v>110.07096290769958</v>
      </c>
      <c r="H1201" s="83">
        <f t="shared" si="122"/>
        <v>84.835572252745024</v>
      </c>
      <c r="J1201" s="53">
        <f t="shared" si="118"/>
        <v>0</v>
      </c>
      <c r="K1201" s="53">
        <f t="shared" si="119"/>
        <v>1.7406850362090027E-3</v>
      </c>
      <c r="L1201" s="53">
        <f t="shared" si="120"/>
        <v>2.5100773574536872E-3</v>
      </c>
      <c r="N1201" s="19"/>
      <c r="O1201" s="18"/>
    </row>
    <row r="1202" spans="1:15" x14ac:dyDescent="0.25">
      <c r="A1202" s="49">
        <v>42458</v>
      </c>
      <c r="B1202" s="45">
        <v>7.8000000000000005E-3</v>
      </c>
      <c r="C1202" s="45">
        <v>1.8100000000000002E-2</v>
      </c>
      <c r="D1202" s="45">
        <v>4.9000000000000002E-2</v>
      </c>
      <c r="E1202" s="1"/>
      <c r="F1202" s="83">
        <f t="shared" si="117"/>
        <v>104.39704537175353</v>
      </c>
      <c r="G1202" s="83">
        <f t="shared" si="121"/>
        <v>110.84050794554052</v>
      </c>
      <c r="H1202" s="83">
        <f t="shared" si="122"/>
        <v>85.120107754354208</v>
      </c>
      <c r="J1202" s="53">
        <f t="shared" si="118"/>
        <v>2.143911455628025E-3</v>
      </c>
      <c r="K1202" s="53">
        <f t="shared" si="119"/>
        <v>6.9670275395116799E-3</v>
      </c>
      <c r="L1202" s="53">
        <f t="shared" si="120"/>
        <v>3.3483525520955544E-3</v>
      </c>
      <c r="N1202" s="19"/>
      <c r="O1202" s="18"/>
    </row>
    <row r="1203" spans="1:15" x14ac:dyDescent="0.25">
      <c r="A1203" s="49">
        <v>42459</v>
      </c>
      <c r="B1203" s="45">
        <v>7.6E-3</v>
      </c>
      <c r="C1203" s="45">
        <v>1.83E-2</v>
      </c>
      <c r="D1203" s="45">
        <v>4.9400000000000006E-2</v>
      </c>
      <c r="E1203" s="1"/>
      <c r="F1203" s="83">
        <f t="shared" si="117"/>
        <v>104.43776131802144</v>
      </c>
      <c r="G1203" s="83">
        <f t="shared" si="121"/>
        <v>110.64754763416147</v>
      </c>
      <c r="H1203" s="83">
        <f t="shared" si="122"/>
        <v>84.835572252745024</v>
      </c>
      <c r="J1203" s="53">
        <f t="shared" si="118"/>
        <v>3.8993448869178906E-4</v>
      </c>
      <c r="K1203" s="53">
        <f t="shared" si="119"/>
        <v>-1.7423996945774632E-3</v>
      </c>
      <c r="L1203" s="53">
        <f t="shared" si="120"/>
        <v>-3.3483525520954971E-3</v>
      </c>
      <c r="N1203" s="19"/>
      <c r="O1203" s="18"/>
    </row>
    <row r="1204" spans="1:15" x14ac:dyDescent="0.25">
      <c r="A1204" s="49">
        <v>42460</v>
      </c>
      <c r="B1204" s="45">
        <v>7.3000000000000001E-3</v>
      </c>
      <c r="C1204" s="45">
        <v>1.78E-2</v>
      </c>
      <c r="D1204" s="45">
        <v>4.9000000000000002E-2</v>
      </c>
      <c r="E1204" s="1"/>
      <c r="F1204" s="83">
        <f t="shared" si="117"/>
        <v>104.49887300025718</v>
      </c>
      <c r="G1204" s="83">
        <f t="shared" si="121"/>
        <v>111.13066878434094</v>
      </c>
      <c r="H1204" s="83">
        <f t="shared" si="122"/>
        <v>85.120107754354208</v>
      </c>
      <c r="J1204" s="53">
        <f t="shared" si="118"/>
        <v>5.8497816027165152E-4</v>
      </c>
      <c r="K1204" s="53">
        <f t="shared" si="119"/>
        <v>4.3568022341172437E-3</v>
      </c>
      <c r="L1204" s="53">
        <f t="shared" si="120"/>
        <v>3.3483525520955544E-3</v>
      </c>
      <c r="N1204" s="19"/>
      <c r="O1204" s="18"/>
    </row>
    <row r="1205" spans="1:15" x14ac:dyDescent="0.25">
      <c r="A1205" s="49">
        <v>42461</v>
      </c>
      <c r="B1205" s="45">
        <v>7.6E-3</v>
      </c>
      <c r="C1205" s="45">
        <v>1.7899999999999999E-2</v>
      </c>
      <c r="D1205" s="45">
        <v>4.8899999999999999E-2</v>
      </c>
      <c r="E1205" s="1"/>
      <c r="F1205" s="83">
        <f t="shared" si="117"/>
        <v>104.43776131802144</v>
      </c>
      <c r="G1205" s="83">
        <f t="shared" si="121"/>
        <v>111.033852318705</v>
      </c>
      <c r="H1205" s="83">
        <f t="shared" si="122"/>
        <v>85.191414684559405</v>
      </c>
      <c r="J1205" s="53">
        <f t="shared" si="118"/>
        <v>-5.849781602716345E-4</v>
      </c>
      <c r="K1205" s="53">
        <f t="shared" si="119"/>
        <v>-8.7157455460549419E-4</v>
      </c>
      <c r="L1205" s="53">
        <f t="shared" si="120"/>
        <v>8.3737064117219567E-4</v>
      </c>
      <c r="N1205" s="19"/>
      <c r="O1205" s="18"/>
    </row>
    <row r="1206" spans="1:15" x14ac:dyDescent="0.25">
      <c r="A1206" s="49">
        <v>42464</v>
      </c>
      <c r="B1206" s="45">
        <v>7.4999999999999997E-3</v>
      </c>
      <c r="C1206" s="45">
        <v>1.78E-2</v>
      </c>
      <c r="D1206" s="45">
        <v>4.8799999999999996E-2</v>
      </c>
      <c r="E1206" s="1"/>
      <c r="F1206" s="83">
        <f t="shared" si="117"/>
        <v>104.45812684222267</v>
      </c>
      <c r="G1206" s="83">
        <f t="shared" si="121"/>
        <v>111.13066878434094</v>
      </c>
      <c r="H1206" s="83">
        <f t="shared" si="122"/>
        <v>85.262790981594577</v>
      </c>
      <c r="J1206" s="53">
        <f t="shared" si="118"/>
        <v>1.9498252880995046E-4</v>
      </c>
      <c r="K1206" s="53">
        <f t="shared" si="119"/>
        <v>8.7157455460549409E-4</v>
      </c>
      <c r="L1206" s="53">
        <f t="shared" si="120"/>
        <v>8.3748360362289101E-4</v>
      </c>
      <c r="N1206" s="19"/>
      <c r="O1206" s="18"/>
    </row>
    <row r="1207" spans="1:15" x14ac:dyDescent="0.25">
      <c r="A1207" s="49">
        <v>42465</v>
      </c>
      <c r="B1207" s="45">
        <v>7.1999999999999998E-3</v>
      </c>
      <c r="C1207" s="45">
        <v>1.7299999999999999E-2</v>
      </c>
      <c r="D1207" s="45">
        <v>4.8099999999999997E-2</v>
      </c>
      <c r="E1207" s="1"/>
      <c r="F1207" s="83">
        <f t="shared" si="117"/>
        <v>104.5192536370908</v>
      </c>
      <c r="G1207" s="83">
        <f t="shared" si="121"/>
        <v>111.616198008727</v>
      </c>
      <c r="H1207" s="83">
        <f t="shared" si="122"/>
        <v>85.764373440146059</v>
      </c>
      <c r="J1207" s="53">
        <f t="shared" si="118"/>
        <v>5.8500873607690411E-4</v>
      </c>
      <c r="K1207" s="53">
        <f t="shared" si="119"/>
        <v>4.3594776468448811E-3</v>
      </c>
      <c r="L1207" s="53">
        <f t="shared" si="120"/>
        <v>5.8655465441417604E-3</v>
      </c>
      <c r="N1207" s="19"/>
      <c r="O1207" s="18"/>
    </row>
    <row r="1208" spans="1:15" x14ac:dyDescent="0.25">
      <c r="A1208" s="49">
        <v>42466</v>
      </c>
      <c r="B1208" s="45">
        <v>7.3000000000000001E-3</v>
      </c>
      <c r="C1208" s="45">
        <v>1.7600000000000001E-2</v>
      </c>
      <c r="D1208" s="45">
        <v>4.8399999999999999E-2</v>
      </c>
      <c r="E1208" s="1"/>
      <c r="F1208" s="83">
        <f t="shared" si="117"/>
        <v>104.49887300025718</v>
      </c>
      <c r="G1208" s="83">
        <f t="shared" si="121"/>
        <v>111.32459078649623</v>
      </c>
      <c r="H1208" s="83">
        <f t="shared" si="122"/>
        <v>85.548991291129411</v>
      </c>
      <c r="J1208" s="53">
        <f t="shared" si="118"/>
        <v>-1.9501310461530363E-4</v>
      </c>
      <c r="K1208" s="53">
        <f t="shared" si="119"/>
        <v>-2.6160075068151819E-3</v>
      </c>
      <c r="L1208" s="53">
        <f t="shared" si="120"/>
        <v>-2.5144828932195792E-3</v>
      </c>
      <c r="N1208" s="19"/>
      <c r="O1208" s="18"/>
    </row>
    <row r="1209" spans="1:15" x14ac:dyDescent="0.25">
      <c r="A1209" s="49">
        <v>42467</v>
      </c>
      <c r="B1209" s="45">
        <v>6.9999999999999993E-3</v>
      </c>
      <c r="C1209" s="45">
        <v>1.7000000000000001E-2</v>
      </c>
      <c r="D1209" s="45">
        <v>4.7599999999999996E-2</v>
      </c>
      <c r="E1209" s="1"/>
      <c r="F1209" s="83">
        <f t="shared" si="117"/>
        <v>104.56003003389482</v>
      </c>
      <c r="G1209" s="83">
        <f t="shared" si="121"/>
        <v>111.90867676686736</v>
      </c>
      <c r="H1209" s="83">
        <f t="shared" si="122"/>
        <v>86.124743663710134</v>
      </c>
      <c r="J1209" s="53">
        <f t="shared" si="118"/>
        <v>5.8506989651792068E-4</v>
      </c>
      <c r="K1209" s="53">
        <f t="shared" si="119"/>
        <v>5.2329773215150808E-3</v>
      </c>
      <c r="L1209" s="53">
        <f t="shared" si="120"/>
        <v>6.7075436015523356E-3</v>
      </c>
      <c r="N1209" s="19"/>
      <c r="O1209" s="18"/>
    </row>
    <row r="1210" spans="1:15" x14ac:dyDescent="0.25">
      <c r="A1210" s="49">
        <v>42468</v>
      </c>
      <c r="B1210" s="45">
        <v>6.9999999999999993E-3</v>
      </c>
      <c r="C1210" s="45">
        <v>1.72E-2</v>
      </c>
      <c r="D1210" s="45">
        <v>4.7899999999999998E-2</v>
      </c>
      <c r="E1210" s="1"/>
      <c r="F1210" s="83">
        <f t="shared" si="117"/>
        <v>104.56003003389482</v>
      </c>
      <c r="G1210" s="83">
        <f t="shared" si="121"/>
        <v>111.71359395315672</v>
      </c>
      <c r="H1210" s="83">
        <f t="shared" si="122"/>
        <v>85.908311166891352</v>
      </c>
      <c r="J1210" s="53">
        <f t="shared" si="118"/>
        <v>0</v>
      </c>
      <c r="K1210" s="53">
        <f t="shared" si="119"/>
        <v>-1.7447534413382558E-3</v>
      </c>
      <c r="L1210" s="53">
        <f t="shared" si="120"/>
        <v>-2.5161747109647636E-3</v>
      </c>
      <c r="N1210" s="19"/>
      <c r="O1210" s="18"/>
    </row>
    <row r="1211" spans="1:15" x14ac:dyDescent="0.25">
      <c r="A1211" s="49">
        <v>42471</v>
      </c>
      <c r="B1211" s="45">
        <v>6.9999999999999993E-3</v>
      </c>
      <c r="C1211" s="45">
        <v>1.7299999999999999E-2</v>
      </c>
      <c r="D1211" s="45">
        <v>4.7800000000000002E-2</v>
      </c>
      <c r="E1211" s="1"/>
      <c r="F1211" s="83">
        <f t="shared" si="117"/>
        <v>104.56003003389482</v>
      </c>
      <c r="G1211" s="83">
        <f t="shared" si="121"/>
        <v>111.616198008727</v>
      </c>
      <c r="H1211" s="83">
        <f t="shared" si="122"/>
        <v>85.980385138202593</v>
      </c>
      <c r="J1211" s="53">
        <f t="shared" si="118"/>
        <v>0</v>
      </c>
      <c r="K1211" s="53">
        <f t="shared" si="119"/>
        <v>-8.7221637336171761E-4</v>
      </c>
      <c r="L1211" s="53">
        <f t="shared" si="120"/>
        <v>8.3861216106104804E-4</v>
      </c>
      <c r="N1211" s="19"/>
      <c r="O1211" s="18"/>
    </row>
    <row r="1212" spans="1:15" x14ac:dyDescent="0.25">
      <c r="A1212" s="49">
        <v>42472</v>
      </c>
      <c r="B1212" s="45">
        <v>7.4000000000000003E-3</v>
      </c>
      <c r="C1212" s="45">
        <v>1.7899999999999999E-2</v>
      </c>
      <c r="D1212" s="45">
        <v>4.82E-2</v>
      </c>
      <c r="E1212" s="1"/>
      <c r="F1212" s="83">
        <f t="shared" si="117"/>
        <v>104.47849740246815</v>
      </c>
      <c r="G1212" s="83">
        <f t="shared" si="121"/>
        <v>111.033852318705</v>
      </c>
      <c r="H1212" s="83">
        <f t="shared" si="122"/>
        <v>85.692509538152109</v>
      </c>
      <c r="J1212" s="53">
        <f t="shared" si="118"/>
        <v>-7.8007280821442836E-4</v>
      </c>
      <c r="K1212" s="53">
        <f t="shared" si="119"/>
        <v>-5.2310522014503077E-3</v>
      </c>
      <c r="L1212" s="53">
        <f t="shared" si="120"/>
        <v>-3.3537719559446851E-3</v>
      </c>
      <c r="N1212" s="19"/>
      <c r="O1212" s="18"/>
    </row>
    <row r="1213" spans="1:15" x14ac:dyDescent="0.25">
      <c r="A1213" s="49">
        <v>42473</v>
      </c>
      <c r="B1213" s="45">
        <v>7.4999999999999997E-3</v>
      </c>
      <c r="C1213" s="45">
        <v>1.77E-2</v>
      </c>
      <c r="D1213" s="45">
        <v>4.7800000000000002E-2</v>
      </c>
      <c r="E1213" s="1"/>
      <c r="F1213" s="83">
        <f t="shared" si="117"/>
        <v>104.45812684222267</v>
      </c>
      <c r="G1213" s="83">
        <f t="shared" si="121"/>
        <v>111.22758157271473</v>
      </c>
      <c r="H1213" s="83">
        <f t="shared" si="122"/>
        <v>85.980385138202593</v>
      </c>
      <c r="J1213" s="53">
        <f t="shared" si="118"/>
        <v>-1.9499271976526533E-4</v>
      </c>
      <c r="K1213" s="53">
        <f t="shared" si="119"/>
        <v>1.7432561257150563E-3</v>
      </c>
      <c r="L1213" s="53">
        <f t="shared" si="120"/>
        <v>3.3537719559446999E-3</v>
      </c>
      <c r="N1213" s="19"/>
      <c r="O1213" s="18"/>
    </row>
    <row r="1214" spans="1:15" x14ac:dyDescent="0.25">
      <c r="A1214" s="49">
        <v>42474</v>
      </c>
      <c r="B1214" s="45">
        <v>7.7000000000000002E-3</v>
      </c>
      <c r="C1214" s="45">
        <v>1.8000000000000002E-2</v>
      </c>
      <c r="D1214" s="45">
        <v>4.7899999999999998E-2</v>
      </c>
      <c r="E1214" s="1"/>
      <c r="F1214" s="83">
        <f t="shared" si="117"/>
        <v>104.41740082836455</v>
      </c>
      <c r="G1214" s="83">
        <f t="shared" si="121"/>
        <v>110.93713207325142</v>
      </c>
      <c r="H1214" s="83">
        <f t="shared" si="122"/>
        <v>85.908311166891352</v>
      </c>
      <c r="J1214" s="53">
        <f t="shared" si="118"/>
        <v>-3.8995486765138181E-4</v>
      </c>
      <c r="K1214" s="53">
        <f t="shared" si="119"/>
        <v>-2.6147236451276451E-3</v>
      </c>
      <c r="L1214" s="53">
        <f t="shared" si="120"/>
        <v>-8.3861216106113727E-4</v>
      </c>
      <c r="N1214" s="19"/>
      <c r="O1214" s="18"/>
    </row>
    <row r="1215" spans="1:15" x14ac:dyDescent="0.25">
      <c r="A1215" s="49">
        <v>42475</v>
      </c>
      <c r="B1215" s="45">
        <v>7.4000000000000003E-3</v>
      </c>
      <c r="C1215" s="45">
        <v>1.7600000000000001E-2</v>
      </c>
      <c r="D1215" s="45">
        <v>4.7500000000000001E-2</v>
      </c>
      <c r="E1215" s="1"/>
      <c r="F1215" s="83">
        <f t="shared" si="117"/>
        <v>104.47849740246815</v>
      </c>
      <c r="G1215" s="83">
        <f t="shared" si="121"/>
        <v>111.32459078649623</v>
      </c>
      <c r="H1215" s="83">
        <f t="shared" si="122"/>
        <v>86.197028364953383</v>
      </c>
      <c r="J1215" s="53">
        <f t="shared" si="118"/>
        <v>5.8494758741670832E-4</v>
      </c>
      <c r="K1215" s="53">
        <f t="shared" si="119"/>
        <v>3.486512214047624E-3</v>
      </c>
      <c r="L1215" s="53">
        <f t="shared" si="120"/>
        <v>3.355125061022098E-3</v>
      </c>
      <c r="N1215" s="19"/>
      <c r="O1215" s="18"/>
    </row>
    <row r="1216" spans="1:15" x14ac:dyDescent="0.25">
      <c r="A1216" s="49">
        <v>42478</v>
      </c>
      <c r="B1216" s="45">
        <v>7.4999999999999997E-3</v>
      </c>
      <c r="C1216" s="45">
        <v>1.78E-2</v>
      </c>
      <c r="D1216" s="45">
        <v>4.7699999999999992E-2</v>
      </c>
      <c r="E1216" s="1"/>
      <c r="F1216" s="83">
        <f t="shared" si="117"/>
        <v>104.45812684222267</v>
      </c>
      <c r="G1216" s="83">
        <f t="shared" si="121"/>
        <v>111.13066878434094</v>
      </c>
      <c r="H1216" s="83">
        <f t="shared" si="122"/>
        <v>86.052529279314655</v>
      </c>
      <c r="J1216" s="53">
        <f t="shared" si="118"/>
        <v>-1.9499271976526533E-4</v>
      </c>
      <c r="K1216" s="53">
        <f t="shared" si="119"/>
        <v>-1.7434701400296489E-3</v>
      </c>
      <c r="L1216" s="53">
        <f t="shared" si="120"/>
        <v>-1.6777879898407894E-3</v>
      </c>
      <c r="N1216" s="19"/>
      <c r="O1216" s="18"/>
    </row>
    <row r="1217" spans="1:15" x14ac:dyDescent="0.25">
      <c r="A1217" s="49">
        <v>42479</v>
      </c>
      <c r="B1217" s="45">
        <v>7.7000000000000002E-3</v>
      </c>
      <c r="C1217" s="45">
        <v>1.7899999999999999E-2</v>
      </c>
      <c r="D1217" s="45">
        <v>4.7500000000000001E-2</v>
      </c>
      <c r="E1217" s="1"/>
      <c r="F1217" s="83">
        <f t="shared" si="117"/>
        <v>104.41740082836455</v>
      </c>
      <c r="G1217" s="83">
        <f t="shared" si="121"/>
        <v>111.033852318705</v>
      </c>
      <c r="H1217" s="83">
        <f t="shared" si="122"/>
        <v>86.197028364953383</v>
      </c>
      <c r="J1217" s="53">
        <f t="shared" si="118"/>
        <v>-3.8995486765138181E-4</v>
      </c>
      <c r="K1217" s="53">
        <f t="shared" si="119"/>
        <v>-8.7157455460549419E-4</v>
      </c>
      <c r="L1217" s="53">
        <f t="shared" si="120"/>
        <v>1.6777879898409124E-3</v>
      </c>
      <c r="N1217" s="19"/>
      <c r="O1217" s="18"/>
    </row>
    <row r="1218" spans="1:15" x14ac:dyDescent="0.25">
      <c r="A1218" s="49">
        <v>42480</v>
      </c>
      <c r="B1218" s="45">
        <v>8.0000000000000002E-3</v>
      </c>
      <c r="C1218" s="45">
        <v>1.8500000000000003E-2</v>
      </c>
      <c r="D1218" s="45">
        <v>4.7800000000000002E-2</v>
      </c>
      <c r="E1218" s="1"/>
      <c r="F1218" s="83">
        <f t="shared" si="117"/>
        <v>104.35634955167555</v>
      </c>
      <c r="G1218" s="83">
        <f t="shared" si="121"/>
        <v>110.4549705673473</v>
      </c>
      <c r="H1218" s="83">
        <f t="shared" si="122"/>
        <v>85.980385138202593</v>
      </c>
      <c r="J1218" s="53">
        <f t="shared" si="118"/>
        <v>-5.8485588650978887E-4</v>
      </c>
      <c r="K1218" s="53">
        <f t="shared" si="119"/>
        <v>-5.2271989340951022E-3</v>
      </c>
      <c r="L1218" s="53">
        <f t="shared" si="120"/>
        <v>-2.5165128999609793E-3</v>
      </c>
      <c r="N1218" s="19"/>
      <c r="O1218" s="18"/>
    </row>
    <row r="1219" spans="1:15" x14ac:dyDescent="0.25">
      <c r="A1219" s="49">
        <v>42481</v>
      </c>
      <c r="B1219" s="45">
        <v>8.199999999999999E-3</v>
      </c>
      <c r="C1219" s="45">
        <v>1.8799999999999997E-2</v>
      </c>
      <c r="D1219" s="45">
        <v>4.7899999999999998E-2</v>
      </c>
      <c r="E1219" s="1"/>
      <c r="F1219" s="83">
        <f t="shared" si="117"/>
        <v>104.31567384580684</v>
      </c>
      <c r="G1219" s="83">
        <f t="shared" si="121"/>
        <v>110.16682176752887</v>
      </c>
      <c r="H1219" s="83">
        <f t="shared" si="122"/>
        <v>85.908311166891352</v>
      </c>
      <c r="J1219" s="53">
        <f t="shared" si="118"/>
        <v>-3.898529924770851E-4</v>
      </c>
      <c r="K1219" s="53">
        <f t="shared" si="119"/>
        <v>-2.6121532294136884E-3</v>
      </c>
      <c r="L1219" s="53">
        <f t="shared" si="120"/>
        <v>-8.3861216106113727E-4</v>
      </c>
      <c r="N1219" s="19"/>
      <c r="O1219" s="18"/>
    </row>
    <row r="1220" spans="1:15" x14ac:dyDescent="0.25">
      <c r="A1220" s="49">
        <v>42482</v>
      </c>
      <c r="B1220" s="45">
        <v>8.3999999999999995E-3</v>
      </c>
      <c r="C1220" s="45">
        <v>1.89E-2</v>
      </c>
      <c r="D1220" s="45">
        <v>4.7800000000000002E-2</v>
      </c>
      <c r="E1220" s="1"/>
      <c r="F1220" s="83">
        <f t="shared" si="117"/>
        <v>104.27501824217526</v>
      </c>
      <c r="G1220" s="83">
        <f t="shared" si="121"/>
        <v>110.07096290769958</v>
      </c>
      <c r="H1220" s="83">
        <f t="shared" si="122"/>
        <v>85.980385138202593</v>
      </c>
      <c r="J1220" s="53">
        <f t="shared" si="118"/>
        <v>-3.8981225614082243E-4</v>
      </c>
      <c r="K1220" s="53">
        <f t="shared" si="119"/>
        <v>-8.7050336093729363E-4</v>
      </c>
      <c r="L1220" s="53">
        <f t="shared" si="120"/>
        <v>8.3861216106104804E-4</v>
      </c>
      <c r="N1220" s="19"/>
      <c r="O1220" s="18"/>
    </row>
    <row r="1221" spans="1:15" x14ac:dyDescent="0.25">
      <c r="A1221" s="49">
        <v>42485</v>
      </c>
      <c r="B1221" s="45">
        <v>8.5000000000000006E-3</v>
      </c>
      <c r="C1221" s="45">
        <v>1.9099999999999999E-2</v>
      </c>
      <c r="D1221" s="45">
        <v>4.7899999999999998E-2</v>
      </c>
      <c r="E1221" s="1"/>
      <c r="F1221" s="83">
        <f t="shared" si="117"/>
        <v>104.25469797495943</v>
      </c>
      <c r="G1221" s="83">
        <f t="shared" si="121"/>
        <v>109.87953068958018</v>
      </c>
      <c r="H1221" s="83">
        <f t="shared" si="122"/>
        <v>85.908311166891352</v>
      </c>
      <c r="J1221" s="53">
        <f t="shared" si="118"/>
        <v>-1.9489085439502811E-4</v>
      </c>
      <c r="K1221" s="53">
        <f t="shared" si="119"/>
        <v>-1.740685036209022E-3</v>
      </c>
      <c r="L1221" s="53">
        <f t="shared" si="120"/>
        <v>-8.3861216106113727E-4</v>
      </c>
      <c r="N1221" s="19"/>
      <c r="O1221" s="18"/>
    </row>
    <row r="1222" spans="1:15" x14ac:dyDescent="0.25">
      <c r="A1222" s="49">
        <v>42486</v>
      </c>
      <c r="B1222" s="45">
        <v>8.6E-3</v>
      </c>
      <c r="C1222" s="45">
        <v>1.9400000000000001E-2</v>
      </c>
      <c r="D1222" s="45">
        <v>4.7899999999999998E-2</v>
      </c>
      <c r="E1222" s="1"/>
      <c r="F1222" s="83">
        <f t="shared" si="117"/>
        <v>104.23438272881695</v>
      </c>
      <c r="G1222" s="83">
        <f t="shared" si="121"/>
        <v>109.59309459852291</v>
      </c>
      <c r="H1222" s="83">
        <f t="shared" si="122"/>
        <v>85.908311166891352</v>
      </c>
      <c r="J1222" s="53">
        <f t="shared" si="118"/>
        <v>-1.9488067325343399E-4</v>
      </c>
      <c r="K1222" s="53">
        <f t="shared" si="119"/>
        <v>-2.6102230591322716E-3</v>
      </c>
      <c r="L1222" s="53">
        <f t="shared" si="120"/>
        <v>0</v>
      </c>
      <c r="N1222" s="19"/>
      <c r="O1222" s="18"/>
    </row>
    <row r="1223" spans="1:15" x14ac:dyDescent="0.25">
      <c r="A1223" s="49">
        <v>42487</v>
      </c>
      <c r="B1223" s="45">
        <v>8.3000000000000001E-3</v>
      </c>
      <c r="C1223" s="45">
        <v>1.8700000000000001E-2</v>
      </c>
      <c r="D1223" s="45">
        <v>4.7300000000000002E-2</v>
      </c>
      <c r="E1223" s="1"/>
      <c r="F1223" s="83">
        <f t="shared" si="117"/>
        <v>104.29534353195942</v>
      </c>
      <c r="G1223" s="83">
        <f t="shared" si="121"/>
        <v>110.26277592971201</v>
      </c>
      <c r="H1223" s="83">
        <f t="shared" si="122"/>
        <v>86.34180901264601</v>
      </c>
      <c r="J1223" s="53">
        <f t="shared" si="118"/>
        <v>5.8467256416774383E-4</v>
      </c>
      <c r="K1223" s="53">
        <f t="shared" si="119"/>
        <v>6.0920220207975459E-3</v>
      </c>
      <c r="L1223" s="53">
        <f t="shared" si="120"/>
        <v>5.0333638143855277E-3</v>
      </c>
      <c r="N1223" s="19"/>
      <c r="O1223" s="18"/>
    </row>
    <row r="1224" spans="1:15" x14ac:dyDescent="0.25">
      <c r="A1224" s="49">
        <v>42488</v>
      </c>
      <c r="B1224" s="45">
        <v>7.8000000000000005E-3</v>
      </c>
      <c r="C1224" s="45">
        <v>1.84E-2</v>
      </c>
      <c r="D1224" s="45">
        <v>4.7300000000000002E-2</v>
      </c>
      <c r="E1224" s="1"/>
      <c r="F1224" s="83">
        <f t="shared" si="117"/>
        <v>104.39704537175353</v>
      </c>
      <c r="G1224" s="83">
        <f t="shared" si="121"/>
        <v>110.55121124618847</v>
      </c>
      <c r="H1224" s="83">
        <f t="shared" si="122"/>
        <v>86.34180901264601</v>
      </c>
      <c r="J1224" s="53">
        <f t="shared" si="118"/>
        <v>9.7465794875815936E-4</v>
      </c>
      <c r="K1224" s="53">
        <f t="shared" si="119"/>
        <v>2.6124747278337842E-3</v>
      </c>
      <c r="L1224" s="53">
        <f t="shared" si="120"/>
        <v>0</v>
      </c>
      <c r="N1224" s="19"/>
      <c r="O1224" s="18"/>
    </row>
    <row r="1225" spans="1:15" x14ac:dyDescent="0.25">
      <c r="A1225" s="49">
        <v>42489</v>
      </c>
      <c r="B1225" s="45">
        <v>7.7000000000000002E-3</v>
      </c>
      <c r="C1225" s="45">
        <v>1.83E-2</v>
      </c>
      <c r="D1225" s="45">
        <v>4.6900000000000004E-2</v>
      </c>
      <c r="E1225" s="1"/>
      <c r="F1225" s="83">
        <f t="shared" si="117"/>
        <v>104.41740082836455</v>
      </c>
      <c r="G1225" s="83">
        <f t="shared" si="121"/>
        <v>110.64754763416147</v>
      </c>
      <c r="H1225" s="83">
        <f t="shared" si="122"/>
        <v>86.632217356069702</v>
      </c>
      <c r="J1225" s="53">
        <f t="shared" si="118"/>
        <v>1.9496214985033011E-4</v>
      </c>
      <c r="K1225" s="53">
        <f t="shared" si="119"/>
        <v>8.7103919164442049E-4</v>
      </c>
      <c r="L1225" s="53">
        <f t="shared" si="120"/>
        <v>3.3578291768250296E-3</v>
      </c>
      <c r="N1225" s="19"/>
      <c r="O1225" s="18"/>
    </row>
    <row r="1226" spans="1:15" x14ac:dyDescent="0.25">
      <c r="A1226" s="49">
        <v>42492</v>
      </c>
      <c r="B1226" s="45">
        <v>8.0000000000000002E-3</v>
      </c>
      <c r="C1226" s="45">
        <v>1.8799999999999997E-2</v>
      </c>
      <c r="D1226" s="45">
        <v>4.7400000000000005E-2</v>
      </c>
      <c r="E1226" s="1"/>
      <c r="F1226" s="83">
        <f t="shared" si="117"/>
        <v>104.35634955167555</v>
      </c>
      <c r="G1226" s="83">
        <f t="shared" si="121"/>
        <v>110.16682176752887</v>
      </c>
      <c r="H1226" s="83">
        <f t="shared" si="122"/>
        <v>86.269383456689582</v>
      </c>
      <c r="J1226" s="53">
        <f t="shared" si="118"/>
        <v>-5.8485588650978887E-4</v>
      </c>
      <c r="K1226" s="53">
        <f t="shared" si="119"/>
        <v>-4.3541244839970291E-3</v>
      </c>
      <c r="L1226" s="53">
        <f t="shared" si="120"/>
        <v>-4.1970048892524207E-3</v>
      </c>
      <c r="N1226" s="19"/>
      <c r="O1226" s="18"/>
    </row>
    <row r="1227" spans="1:15" x14ac:dyDescent="0.25">
      <c r="A1227" s="48">
        <v>42493</v>
      </c>
      <c r="B1227" s="45">
        <v>7.4999999999999997E-3</v>
      </c>
      <c r="C1227" s="45">
        <v>1.8100000000000002E-2</v>
      </c>
      <c r="D1227" s="45">
        <v>4.6600000000000003E-2</v>
      </c>
      <c r="E1227" s="1"/>
      <c r="F1227" s="83">
        <f t="shared" si="117"/>
        <v>104.45812684222267</v>
      </c>
      <c r="G1227" s="83">
        <f t="shared" si="121"/>
        <v>110.84050794554052</v>
      </c>
      <c r="H1227" s="83">
        <f t="shared" si="122"/>
        <v>86.850767112727794</v>
      </c>
      <c r="J1227" s="53">
        <f t="shared" si="118"/>
        <v>9.7481075416133212E-4</v>
      </c>
      <c r="K1227" s="53">
        <f t="shared" si="119"/>
        <v>6.096524178574471E-3</v>
      </c>
      <c r="L1227" s="53">
        <f t="shared" si="120"/>
        <v>6.7165588725191707E-3</v>
      </c>
      <c r="N1227" s="19"/>
      <c r="O1227" s="18"/>
    </row>
    <row r="1228" spans="1:15" x14ac:dyDescent="0.25">
      <c r="A1228" s="48">
        <v>42494</v>
      </c>
      <c r="B1228" s="45">
        <v>7.4999999999999997E-3</v>
      </c>
      <c r="C1228" s="45">
        <v>1.7899999999999999E-2</v>
      </c>
      <c r="D1228" s="45">
        <v>4.6399999999999997E-2</v>
      </c>
      <c r="E1228" s="1"/>
      <c r="F1228" s="83">
        <f t="shared" si="117"/>
        <v>104.45812684222267</v>
      </c>
      <c r="G1228" s="83">
        <f t="shared" si="121"/>
        <v>111.033852318705</v>
      </c>
      <c r="H1228" s="83">
        <f t="shared" si="122"/>
        <v>86.996822111572726</v>
      </c>
      <c r="J1228" s="53">
        <f t="shared" si="118"/>
        <v>0</v>
      </c>
      <c r="K1228" s="53">
        <f t="shared" si="119"/>
        <v>1.7428279849342973E-3</v>
      </c>
      <c r="L1228" s="53">
        <f t="shared" si="120"/>
        <v>1.6802652698218428E-3</v>
      </c>
      <c r="N1228" s="19"/>
      <c r="O1228" s="18"/>
    </row>
    <row r="1229" spans="1:15" x14ac:dyDescent="0.25">
      <c r="A1229" s="48">
        <v>42495</v>
      </c>
      <c r="B1229" s="45">
        <v>7.1999999999999998E-3</v>
      </c>
      <c r="C1229" s="45">
        <v>1.7600000000000001E-2</v>
      </c>
      <c r="D1229" s="45">
        <v>4.6199999999999998E-2</v>
      </c>
      <c r="E1229" s="1"/>
      <c r="F1229" s="83">
        <f t="shared" si="117"/>
        <v>104.5192536370908</v>
      </c>
      <c r="G1229" s="83">
        <f t="shared" si="121"/>
        <v>111.32459078649623</v>
      </c>
      <c r="H1229" s="83">
        <f t="shared" si="122"/>
        <v>87.143161934473099</v>
      </c>
      <c r="J1229" s="53">
        <f t="shared" si="118"/>
        <v>5.8500873607690411E-4</v>
      </c>
      <c r="K1229" s="53">
        <f t="shared" si="119"/>
        <v>2.6150446946350716E-3</v>
      </c>
      <c r="L1229" s="53">
        <f t="shared" si="120"/>
        <v>1.6807151803816323E-3</v>
      </c>
      <c r="N1229" s="19"/>
      <c r="O1229" s="18"/>
    </row>
    <row r="1230" spans="1:15" x14ac:dyDescent="0.25">
      <c r="A1230" s="48">
        <v>42496</v>
      </c>
      <c r="B1230" s="45">
        <v>7.4000000000000003E-3</v>
      </c>
      <c r="C1230" s="45">
        <v>1.7899999999999999E-2</v>
      </c>
      <c r="D1230" s="45">
        <v>4.6600000000000003E-2</v>
      </c>
      <c r="E1230" s="1"/>
      <c r="F1230" s="83">
        <f t="shared" si="117"/>
        <v>104.47849740246815</v>
      </c>
      <c r="G1230" s="83">
        <f t="shared" si="121"/>
        <v>111.033852318705</v>
      </c>
      <c r="H1230" s="83">
        <f t="shared" si="122"/>
        <v>86.850767112727794</v>
      </c>
      <c r="J1230" s="53">
        <f t="shared" si="118"/>
        <v>-3.9001601631169367E-4</v>
      </c>
      <c r="K1230" s="53">
        <f t="shared" si="119"/>
        <v>-2.6150446946351293E-3</v>
      </c>
      <c r="L1230" s="53">
        <f t="shared" si="120"/>
        <v>-3.360980450203427E-3</v>
      </c>
      <c r="N1230" s="19"/>
      <c r="O1230" s="18"/>
    </row>
    <row r="1231" spans="1:15" x14ac:dyDescent="0.25">
      <c r="A1231" s="48">
        <v>42499</v>
      </c>
      <c r="B1231" s="45">
        <v>7.1999999999999998E-3</v>
      </c>
      <c r="C1231" s="45">
        <v>1.77E-2</v>
      </c>
      <c r="D1231" s="45">
        <v>4.6600000000000003E-2</v>
      </c>
      <c r="E1231" s="1"/>
      <c r="F1231" s="83">
        <f t="shared" si="117"/>
        <v>104.5192536370908</v>
      </c>
      <c r="G1231" s="83">
        <f t="shared" si="121"/>
        <v>111.22758157271473</v>
      </c>
      <c r="H1231" s="83">
        <f t="shared" si="122"/>
        <v>86.850767112727794</v>
      </c>
      <c r="J1231" s="53">
        <f t="shared" si="118"/>
        <v>3.9001601631171909E-4</v>
      </c>
      <c r="K1231" s="53">
        <f t="shared" si="119"/>
        <v>1.7432561257150563E-3</v>
      </c>
      <c r="L1231" s="53">
        <f t="shared" si="120"/>
        <v>0</v>
      </c>
      <c r="N1231" s="19"/>
      <c r="O1231" s="18"/>
    </row>
    <row r="1232" spans="1:15" x14ac:dyDescent="0.25">
      <c r="A1232" s="48">
        <v>42500</v>
      </c>
      <c r="B1232" s="45">
        <v>7.1999999999999998E-3</v>
      </c>
      <c r="C1232" s="45">
        <v>1.77E-2</v>
      </c>
      <c r="D1232" s="45">
        <v>4.6600000000000003E-2</v>
      </c>
      <c r="E1232" s="1"/>
      <c r="F1232" s="83">
        <f t="shared" si="117"/>
        <v>104.5192536370908</v>
      </c>
      <c r="G1232" s="83">
        <f t="shared" si="121"/>
        <v>111.22758157271473</v>
      </c>
      <c r="H1232" s="83">
        <f t="shared" si="122"/>
        <v>86.850767112727794</v>
      </c>
      <c r="J1232" s="53">
        <f t="shared" si="118"/>
        <v>0</v>
      </c>
      <c r="K1232" s="53">
        <f t="shared" si="119"/>
        <v>0</v>
      </c>
      <c r="L1232" s="53">
        <f t="shared" si="120"/>
        <v>0</v>
      </c>
      <c r="N1232" s="19"/>
      <c r="O1232" s="18"/>
    </row>
    <row r="1233" spans="1:15" x14ac:dyDescent="0.25">
      <c r="A1233" s="48">
        <v>42501</v>
      </c>
      <c r="B1233" s="45">
        <v>7.4000000000000003E-3</v>
      </c>
      <c r="C1233" s="45">
        <v>1.7299999999999999E-2</v>
      </c>
      <c r="D1233" s="45">
        <v>4.6300000000000001E-2</v>
      </c>
      <c r="E1233" s="1"/>
      <c r="F1233" s="83">
        <f t="shared" si="117"/>
        <v>104.47849740246815</v>
      </c>
      <c r="G1233" s="83">
        <f t="shared" si="121"/>
        <v>111.616198008727</v>
      </c>
      <c r="H1233" s="83">
        <f t="shared" si="122"/>
        <v>87.069956382711453</v>
      </c>
      <c r="J1233" s="53">
        <f t="shared" si="118"/>
        <v>-3.9001601631169367E-4</v>
      </c>
      <c r="K1233" s="53">
        <f t="shared" si="119"/>
        <v>3.4877960757352527E-3</v>
      </c>
      <c r="L1233" s="53">
        <f t="shared" si="120"/>
        <v>2.5205666308826431E-3</v>
      </c>
      <c r="N1233" s="19"/>
      <c r="O1233" s="18"/>
    </row>
    <row r="1234" spans="1:15" x14ac:dyDescent="0.25">
      <c r="A1234" s="48">
        <v>42502</v>
      </c>
      <c r="B1234" s="45">
        <v>7.6E-3</v>
      </c>
      <c r="C1234" s="45">
        <v>1.7500000000000002E-2</v>
      </c>
      <c r="D1234" s="45">
        <v>4.6600000000000003E-2</v>
      </c>
      <c r="E1234" s="1"/>
      <c r="F1234" s="83">
        <f t="shared" si="117"/>
        <v>104.43776131802144</v>
      </c>
      <c r="G1234" s="83">
        <f t="shared" si="121"/>
        <v>111.42169652847198</v>
      </c>
      <c r="H1234" s="83">
        <f t="shared" si="122"/>
        <v>86.850767112727794</v>
      </c>
      <c r="J1234" s="53">
        <f t="shared" si="118"/>
        <v>-3.8997524857531878E-4</v>
      </c>
      <c r="K1234" s="53">
        <f t="shared" si="119"/>
        <v>-1.7441119587641347E-3</v>
      </c>
      <c r="L1234" s="53">
        <f t="shared" si="120"/>
        <v>-2.5205666308825299E-3</v>
      </c>
      <c r="N1234" s="19"/>
      <c r="O1234" s="18"/>
    </row>
    <row r="1235" spans="1:15" x14ac:dyDescent="0.25">
      <c r="A1235" s="48">
        <v>42503</v>
      </c>
      <c r="B1235" s="45">
        <v>7.6E-3</v>
      </c>
      <c r="C1235" s="45">
        <v>1.7100000000000001E-2</v>
      </c>
      <c r="D1235" s="45">
        <v>4.6100000000000002E-2</v>
      </c>
      <c r="E1235" s="1"/>
      <c r="F1235" s="83">
        <f t="shared" si="117"/>
        <v>104.43776131802144</v>
      </c>
      <c r="G1235" s="83">
        <f t="shared" si="121"/>
        <v>111.81108683808196</v>
      </c>
      <c r="H1235" s="83">
        <f t="shared" si="122"/>
        <v>87.216438841569911</v>
      </c>
      <c r="J1235" s="53">
        <f t="shared" si="118"/>
        <v>0</v>
      </c>
      <c r="K1235" s="53">
        <f t="shared" si="119"/>
        <v>3.4886516099167735E-3</v>
      </c>
      <c r="L1235" s="53">
        <f t="shared" si="120"/>
        <v>4.2015067084049023E-3</v>
      </c>
      <c r="N1235" s="19"/>
      <c r="O1235" s="18"/>
    </row>
    <row r="1236" spans="1:15" x14ac:dyDescent="0.25">
      <c r="A1236" s="48">
        <v>42506</v>
      </c>
      <c r="B1236" s="45">
        <v>7.9000000000000008E-3</v>
      </c>
      <c r="C1236" s="45">
        <v>1.7500000000000002E-2</v>
      </c>
      <c r="D1236" s="45">
        <v>4.6500000000000007E-2</v>
      </c>
      <c r="E1236" s="1"/>
      <c r="F1236" s="83">
        <f t="shared" si="117"/>
        <v>104.37669494668967</v>
      </c>
      <c r="G1236" s="83">
        <f t="shared" si="121"/>
        <v>111.42169652847198</v>
      </c>
      <c r="H1236" s="83">
        <f t="shared" si="122"/>
        <v>86.923759046427321</v>
      </c>
      <c r="J1236" s="53">
        <f t="shared" si="118"/>
        <v>-5.8488645053596288E-4</v>
      </c>
      <c r="K1236" s="53">
        <f t="shared" si="119"/>
        <v>-3.4886516099167336E-3</v>
      </c>
      <c r="L1236" s="53">
        <f t="shared" si="120"/>
        <v>-3.3614303220030977E-3</v>
      </c>
      <c r="N1236" s="19"/>
      <c r="O1236" s="18"/>
    </row>
    <row r="1237" spans="1:15" x14ac:dyDescent="0.25">
      <c r="A1237" s="48">
        <v>42507</v>
      </c>
      <c r="B1237" s="45">
        <v>8.199999999999999E-3</v>
      </c>
      <c r="C1237" s="45">
        <v>1.7600000000000001E-2</v>
      </c>
      <c r="D1237" s="45">
        <v>4.6500000000000007E-2</v>
      </c>
      <c r="E1237" s="1"/>
      <c r="F1237" s="83">
        <f t="shared" si="117"/>
        <v>104.31567384580684</v>
      </c>
      <c r="G1237" s="83">
        <f t="shared" si="121"/>
        <v>111.32459078649623</v>
      </c>
      <c r="H1237" s="83">
        <f t="shared" si="122"/>
        <v>86.923759046427321</v>
      </c>
      <c r="J1237" s="53">
        <f t="shared" si="118"/>
        <v>-5.847947672923459E-4</v>
      </c>
      <c r="K1237" s="53">
        <f t="shared" si="119"/>
        <v>-8.718955480511403E-4</v>
      </c>
      <c r="L1237" s="53">
        <f t="shared" si="120"/>
        <v>0</v>
      </c>
      <c r="N1237" s="19"/>
      <c r="O1237" s="18"/>
    </row>
    <row r="1238" spans="1:15" x14ac:dyDescent="0.25">
      <c r="A1238" s="48">
        <v>42508</v>
      </c>
      <c r="B1238" s="45">
        <v>9.0000000000000011E-3</v>
      </c>
      <c r="C1238" s="45">
        <v>1.8700000000000001E-2</v>
      </c>
      <c r="D1238" s="45">
        <v>4.7400000000000005E-2</v>
      </c>
      <c r="E1238" s="1"/>
      <c r="F1238" s="83">
        <f t="shared" si="117"/>
        <v>104.15317192510609</v>
      </c>
      <c r="G1238" s="83">
        <f t="shared" si="121"/>
        <v>110.26277592971201</v>
      </c>
      <c r="H1238" s="83">
        <f t="shared" si="122"/>
        <v>86.269383456689582</v>
      </c>
      <c r="J1238" s="53">
        <f t="shared" si="118"/>
        <v>-1.5590046849750789E-3</v>
      </c>
      <c r="K1238" s="53">
        <f t="shared" si="119"/>
        <v>-9.5837862936249581E-3</v>
      </c>
      <c r="L1238" s="53">
        <f t="shared" si="120"/>
        <v>-7.55663525892085E-3</v>
      </c>
      <c r="N1238" s="19"/>
      <c r="O1238" s="18"/>
    </row>
    <row r="1239" spans="1:15" x14ac:dyDescent="0.25">
      <c r="A1239" s="48">
        <v>42509</v>
      </c>
      <c r="B1239" s="45">
        <v>8.8999999999999999E-3</v>
      </c>
      <c r="C1239" s="45">
        <v>1.8500000000000003E-2</v>
      </c>
      <c r="D1239" s="45">
        <v>4.7E-2</v>
      </c>
      <c r="E1239" s="1"/>
      <c r="F1239" s="83">
        <f t="shared" si="117"/>
        <v>104.17346710189142</v>
      </c>
      <c r="G1239" s="83">
        <f t="shared" si="121"/>
        <v>110.4549705673473</v>
      </c>
      <c r="H1239" s="83">
        <f t="shared" si="122"/>
        <v>86.559509204329856</v>
      </c>
      <c r="J1239" s="53">
        <f t="shared" si="118"/>
        <v>1.9483995848368214E-4</v>
      </c>
      <c r="K1239" s="53">
        <f t="shared" si="119"/>
        <v>1.7415426648948031E-3</v>
      </c>
      <c r="L1239" s="53">
        <f t="shared" si="120"/>
        <v>3.3573786847532357E-3</v>
      </c>
      <c r="N1239" s="19"/>
      <c r="O1239" s="18"/>
    </row>
    <row r="1240" spans="1:15" x14ac:dyDescent="0.25">
      <c r="A1240" s="48">
        <v>42510</v>
      </c>
      <c r="B1240" s="45">
        <v>8.8999999999999999E-3</v>
      </c>
      <c r="C1240" s="45">
        <v>1.8500000000000003E-2</v>
      </c>
      <c r="D1240" s="45">
        <v>4.7100000000000003E-2</v>
      </c>
      <c r="E1240" s="1"/>
      <c r="F1240" s="83">
        <f t="shared" si="117"/>
        <v>104.17346710189142</v>
      </c>
      <c r="G1240" s="83">
        <f t="shared" si="121"/>
        <v>110.4549705673473</v>
      </c>
      <c r="H1240" s="83">
        <f t="shared" si="122"/>
        <v>86.486871812534986</v>
      </c>
      <c r="J1240" s="53">
        <f t="shared" si="118"/>
        <v>0</v>
      </c>
      <c r="K1240" s="53">
        <f t="shared" si="119"/>
        <v>0</v>
      </c>
      <c r="L1240" s="53">
        <f t="shared" si="120"/>
        <v>-8.3951361056110608E-4</v>
      </c>
      <c r="N1240" s="19"/>
      <c r="O1240" s="18"/>
    </row>
    <row r="1241" spans="1:15" x14ac:dyDescent="0.25">
      <c r="A1241" s="48">
        <v>42513</v>
      </c>
      <c r="B1241" s="45">
        <v>9.1000000000000004E-3</v>
      </c>
      <c r="C1241" s="45">
        <v>1.84E-2</v>
      </c>
      <c r="D1241" s="45">
        <v>4.7E-2</v>
      </c>
      <c r="E1241" s="1"/>
      <c r="F1241" s="83">
        <f t="shared" si="117"/>
        <v>104.13288176192891</v>
      </c>
      <c r="G1241" s="83">
        <f t="shared" si="121"/>
        <v>110.55121124618847</v>
      </c>
      <c r="H1241" s="83">
        <f t="shared" si="122"/>
        <v>86.559509204329856</v>
      </c>
      <c r="J1241" s="53">
        <f t="shared" si="118"/>
        <v>-3.8966974072010037E-4</v>
      </c>
      <c r="K1241" s="53">
        <f t="shared" si="119"/>
        <v>8.7093206293894967E-4</v>
      </c>
      <c r="L1241" s="53">
        <f t="shared" si="120"/>
        <v>8.3951361056124095E-4</v>
      </c>
      <c r="N1241" s="19"/>
      <c r="O1241" s="18"/>
    </row>
    <row r="1242" spans="1:15" x14ac:dyDescent="0.25">
      <c r="A1242" s="48">
        <v>42514</v>
      </c>
      <c r="B1242" s="45">
        <v>9.1999999999999998E-3</v>
      </c>
      <c r="C1242" s="45">
        <v>1.8600000000000002E-2</v>
      </c>
      <c r="D1242" s="45">
        <v>4.7100000000000003E-2</v>
      </c>
      <c r="E1242" s="1"/>
      <c r="F1242" s="83">
        <f t="shared" si="117"/>
        <v>104.11259661086748</v>
      </c>
      <c r="G1242" s="83">
        <f t="shared" si="121"/>
        <v>110.35882549577245</v>
      </c>
      <c r="H1242" s="83">
        <f t="shared" si="122"/>
        <v>86.486871812534986</v>
      </c>
      <c r="J1242" s="53">
        <f t="shared" si="118"/>
        <v>-1.9481960697626842E-4</v>
      </c>
      <c r="K1242" s="53">
        <f t="shared" si="119"/>
        <v>-1.7417569784549305E-3</v>
      </c>
      <c r="L1242" s="53">
        <f t="shared" si="120"/>
        <v>-8.3951361056110608E-4</v>
      </c>
      <c r="N1242" s="19"/>
      <c r="O1242" s="18"/>
    </row>
    <row r="1243" spans="1:15" x14ac:dyDescent="0.25">
      <c r="A1243" s="48">
        <v>42515</v>
      </c>
      <c r="B1243" s="45">
        <v>9.1999999999999998E-3</v>
      </c>
      <c r="C1243" s="45">
        <v>1.8700000000000001E-2</v>
      </c>
      <c r="D1243" s="45">
        <v>4.7400000000000005E-2</v>
      </c>
      <c r="E1243" s="1"/>
      <c r="F1243" s="83">
        <f t="shared" si="117"/>
        <v>104.11259661086748</v>
      </c>
      <c r="G1243" s="83">
        <f t="shared" si="121"/>
        <v>110.26277592971201</v>
      </c>
      <c r="H1243" s="83">
        <f t="shared" si="122"/>
        <v>86.269383456689582</v>
      </c>
      <c r="J1243" s="53">
        <f t="shared" si="118"/>
        <v>0</v>
      </c>
      <c r="K1243" s="53">
        <f t="shared" si="119"/>
        <v>-8.7071774937881293E-4</v>
      </c>
      <c r="L1243" s="53">
        <f t="shared" si="120"/>
        <v>-2.5178650741920689E-3</v>
      </c>
      <c r="N1243" s="19"/>
      <c r="O1243" s="18"/>
    </row>
    <row r="1244" spans="1:15" x14ac:dyDescent="0.25">
      <c r="A1244" s="48">
        <v>42516</v>
      </c>
      <c r="B1244" s="45">
        <v>8.6999999999999994E-3</v>
      </c>
      <c r="C1244" s="45">
        <v>1.83E-2</v>
      </c>
      <c r="D1244" s="45">
        <v>4.6900000000000004E-2</v>
      </c>
      <c r="E1244" s="1"/>
      <c r="F1244" s="83">
        <f t="shared" si="117"/>
        <v>104.21407250225397</v>
      </c>
      <c r="G1244" s="83">
        <f t="shared" si="121"/>
        <v>110.64754763416147</v>
      </c>
      <c r="H1244" s="83">
        <f t="shared" si="122"/>
        <v>86.632217356069702</v>
      </c>
      <c r="J1244" s="53">
        <f t="shared" si="118"/>
        <v>9.7419979730957993E-4</v>
      </c>
      <c r="K1244" s="53">
        <f t="shared" si="119"/>
        <v>3.483513919478091E-3</v>
      </c>
      <c r="L1244" s="53">
        <f t="shared" si="120"/>
        <v>4.1970048892524389E-3</v>
      </c>
      <c r="N1244" s="19"/>
      <c r="O1244" s="18"/>
    </row>
    <row r="1245" spans="1:15" x14ac:dyDescent="0.25">
      <c r="A1245" s="48">
        <v>42517</v>
      </c>
      <c r="B1245" s="45">
        <v>9.0000000000000011E-3</v>
      </c>
      <c r="C1245" s="45">
        <v>1.8500000000000003E-2</v>
      </c>
      <c r="D1245" s="45">
        <v>4.7E-2</v>
      </c>
      <c r="E1245" s="1"/>
      <c r="F1245" s="83">
        <f t="shared" si="117"/>
        <v>104.15317192510609</v>
      </c>
      <c r="G1245" s="83">
        <f t="shared" si="121"/>
        <v>110.4549705673473</v>
      </c>
      <c r="H1245" s="83">
        <f t="shared" si="122"/>
        <v>86.559509204329856</v>
      </c>
      <c r="J1245" s="53">
        <f t="shared" si="118"/>
        <v>-5.8455040809685175E-4</v>
      </c>
      <c r="K1245" s="53">
        <f t="shared" si="119"/>
        <v>-1.7419712545833157E-3</v>
      </c>
      <c r="L1245" s="53">
        <f t="shared" si="120"/>
        <v>-8.3962620449911925E-4</v>
      </c>
      <c r="N1245" s="19"/>
      <c r="O1245" s="18"/>
    </row>
    <row r="1246" spans="1:15" x14ac:dyDescent="0.25">
      <c r="A1246" s="48">
        <v>42521</v>
      </c>
      <c r="B1246" s="45">
        <v>8.6999999999999994E-3</v>
      </c>
      <c r="C1246" s="45">
        <v>1.84E-2</v>
      </c>
      <c r="D1246" s="45">
        <v>4.6799999999999994E-2</v>
      </c>
      <c r="E1246" s="1"/>
      <c r="F1246" s="83">
        <f t="shared" si="117"/>
        <v>104.21407250225397</v>
      </c>
      <c r="G1246" s="83">
        <f t="shared" si="121"/>
        <v>110.55121124618847</v>
      </c>
      <c r="H1246" s="83">
        <f t="shared" si="122"/>
        <v>86.704996341890237</v>
      </c>
      <c r="J1246" s="53">
        <f t="shared" si="118"/>
        <v>5.8455040809679256E-4</v>
      </c>
      <c r="K1246" s="53">
        <f t="shared" si="119"/>
        <v>8.7093206293894967E-4</v>
      </c>
      <c r="L1246" s="53">
        <f t="shared" si="120"/>
        <v>1.6793649835484712E-3</v>
      </c>
      <c r="N1246" s="19"/>
      <c r="O1246" s="18"/>
    </row>
    <row r="1247" spans="1:15" x14ac:dyDescent="0.25">
      <c r="A1247" s="48">
        <v>42522</v>
      </c>
      <c r="B1247" s="45">
        <v>9.1000000000000004E-3</v>
      </c>
      <c r="C1247" s="45">
        <v>1.8500000000000003E-2</v>
      </c>
      <c r="D1247" s="45">
        <v>4.6699999999999998E-2</v>
      </c>
      <c r="E1247" s="1"/>
      <c r="F1247" s="83">
        <f t="shared" si="117"/>
        <v>104.13288176192891</v>
      </c>
      <c r="G1247" s="83">
        <f t="shared" si="121"/>
        <v>110.4549705673473</v>
      </c>
      <c r="H1247" s="83">
        <f t="shared" si="122"/>
        <v>86.777846236009637</v>
      </c>
      <c r="J1247" s="53">
        <f t="shared" si="118"/>
        <v>-7.7938019033330498E-4</v>
      </c>
      <c r="K1247" s="53">
        <f t="shared" si="119"/>
        <v>-8.7093206293894988E-4</v>
      </c>
      <c r="L1247" s="53">
        <f t="shared" si="120"/>
        <v>8.3985133421761828E-4</v>
      </c>
      <c r="N1247" s="19"/>
      <c r="O1247" s="18"/>
    </row>
    <row r="1248" spans="1:15" x14ac:dyDescent="0.25">
      <c r="A1248" s="48">
        <v>42523</v>
      </c>
      <c r="B1248" s="45">
        <v>8.8999999999999999E-3</v>
      </c>
      <c r="C1248" s="45">
        <v>1.8100000000000002E-2</v>
      </c>
      <c r="D1248" s="45">
        <v>4.6399999999999997E-2</v>
      </c>
      <c r="E1248" s="1"/>
      <c r="F1248" s="83">
        <f t="shared" ref="F1248:F1311" si="123">SUM(($D$4/B1248)*(1-(1+(B1248/2))^(-2*F$30)), 1/((1+B1248/2)^(2*F$30)))*100</f>
        <v>104.17346710189142</v>
      </c>
      <c r="G1248" s="83">
        <f t="shared" si="121"/>
        <v>110.84050794554052</v>
      </c>
      <c r="H1248" s="83">
        <f t="shared" si="122"/>
        <v>86.996822111572726</v>
      </c>
      <c r="J1248" s="53">
        <f t="shared" si="118"/>
        <v>3.8966974072002393E-4</v>
      </c>
      <c r="K1248" s="53">
        <f t="shared" si="119"/>
        <v>3.4843709491609001E-3</v>
      </c>
      <c r="L1248" s="53">
        <f t="shared" si="120"/>
        <v>2.5202291398214211E-3</v>
      </c>
      <c r="N1248" s="19"/>
      <c r="O1248" s="18"/>
    </row>
    <row r="1249" spans="1:15" x14ac:dyDescent="0.25">
      <c r="A1249" s="48">
        <v>42524</v>
      </c>
      <c r="B1249" s="45">
        <v>7.8000000000000005E-3</v>
      </c>
      <c r="C1249" s="45">
        <v>1.7100000000000001E-2</v>
      </c>
      <c r="D1249" s="45">
        <v>4.5700000000000005E-2</v>
      </c>
      <c r="E1249" s="1"/>
      <c r="F1249" s="83">
        <f t="shared" si="123"/>
        <v>104.39704537175353</v>
      </c>
      <c r="G1249" s="83">
        <f t="shared" si="121"/>
        <v>111.81108683808196</v>
      </c>
      <c r="H1249" s="83">
        <f t="shared" si="122"/>
        <v>87.510261520455828</v>
      </c>
      <c r="J1249" s="53">
        <f t="shared" si="118"/>
        <v>2.143911455628025E-3</v>
      </c>
      <c r="K1249" s="53">
        <f t="shared" si="119"/>
        <v>8.7184198375373691E-3</v>
      </c>
      <c r="L1249" s="53">
        <f t="shared" si="120"/>
        <v>5.884470472691989E-3</v>
      </c>
      <c r="N1249" s="19"/>
      <c r="O1249" s="18"/>
    </row>
    <row r="1250" spans="1:15" x14ac:dyDescent="0.25">
      <c r="A1250" s="48">
        <v>42527</v>
      </c>
      <c r="B1250" s="45">
        <v>8.0000000000000002E-3</v>
      </c>
      <c r="C1250" s="45">
        <v>1.7299999999999999E-2</v>
      </c>
      <c r="D1250" s="45">
        <v>4.5899999999999996E-2</v>
      </c>
      <c r="E1250" s="1"/>
      <c r="F1250" s="83">
        <f t="shared" si="123"/>
        <v>104.35634955167555</v>
      </c>
      <c r="G1250" s="83">
        <f t="shared" si="121"/>
        <v>111.616198008727</v>
      </c>
      <c r="H1250" s="83">
        <f t="shared" si="122"/>
        <v>87.363207021032906</v>
      </c>
      <c r="J1250" s="53">
        <f t="shared" si="118"/>
        <v>-3.8989373665945928E-4</v>
      </c>
      <c r="K1250" s="53">
        <f t="shared" si="119"/>
        <v>-1.7445396511526919E-3</v>
      </c>
      <c r="L1250" s="53">
        <f t="shared" si="120"/>
        <v>-1.6818392785641317E-3</v>
      </c>
      <c r="N1250" s="19"/>
      <c r="O1250" s="18"/>
    </row>
    <row r="1251" spans="1:15" x14ac:dyDescent="0.25">
      <c r="A1251" s="48">
        <v>42528</v>
      </c>
      <c r="B1251" s="45">
        <v>7.8000000000000005E-3</v>
      </c>
      <c r="C1251" s="45">
        <v>1.72E-2</v>
      </c>
      <c r="D1251" s="45">
        <v>4.58E-2</v>
      </c>
      <c r="E1251" s="1"/>
      <c r="F1251" s="83">
        <f t="shared" si="123"/>
        <v>104.39704537175353</v>
      </c>
      <c r="G1251" s="83">
        <f t="shared" si="121"/>
        <v>111.71359395315672</v>
      </c>
      <c r="H1251" s="83">
        <f t="shared" si="122"/>
        <v>87.436698443237887</v>
      </c>
      <c r="J1251" s="53">
        <f t="shared" si="118"/>
        <v>3.8989373665942198E-4</v>
      </c>
      <c r="K1251" s="53">
        <f t="shared" si="119"/>
        <v>8.7221637336180771E-4</v>
      </c>
      <c r="L1251" s="53">
        <f t="shared" si="120"/>
        <v>8.4086345859247927E-4</v>
      </c>
      <c r="N1251" s="19"/>
      <c r="O1251" s="18"/>
    </row>
    <row r="1252" spans="1:15" x14ac:dyDescent="0.25">
      <c r="A1252" s="48">
        <v>42529</v>
      </c>
      <c r="B1252" s="45">
        <v>7.8000000000000005E-3</v>
      </c>
      <c r="C1252" s="45">
        <v>1.7100000000000001E-2</v>
      </c>
      <c r="D1252" s="45">
        <v>4.5599999999999995E-2</v>
      </c>
      <c r="E1252" s="1"/>
      <c r="F1252" s="83">
        <f t="shared" si="123"/>
        <v>104.39704537175353</v>
      </c>
      <c r="G1252" s="83">
        <f t="shared" si="121"/>
        <v>111.81108683808196</v>
      </c>
      <c r="H1252" s="83">
        <f t="shared" si="122"/>
        <v>87.583896327814131</v>
      </c>
      <c r="J1252" s="53">
        <f t="shared" si="118"/>
        <v>0</v>
      </c>
      <c r="K1252" s="53">
        <f t="shared" si="119"/>
        <v>8.7232327779097007E-4</v>
      </c>
      <c r="L1252" s="53">
        <f t="shared" si="120"/>
        <v>1.682063981954322E-3</v>
      </c>
      <c r="N1252" s="19"/>
      <c r="O1252" s="18"/>
    </row>
    <row r="1253" spans="1:15" x14ac:dyDescent="0.25">
      <c r="A1253" s="48">
        <v>42530</v>
      </c>
      <c r="B1253" s="45">
        <v>7.7000000000000002E-3</v>
      </c>
      <c r="C1253" s="45">
        <v>1.6799999999999999E-2</v>
      </c>
      <c r="D1253" s="45">
        <v>4.53E-2</v>
      </c>
      <c r="E1253" s="1"/>
      <c r="F1253" s="83">
        <f t="shared" si="123"/>
        <v>104.41740082836455</v>
      </c>
      <c r="G1253" s="83">
        <f t="shared" si="121"/>
        <v>112.10414817006271</v>
      </c>
      <c r="H1253" s="83">
        <f t="shared" si="122"/>
        <v>87.805231883248794</v>
      </c>
      <c r="J1253" s="53">
        <f t="shared" si="118"/>
        <v>1.9496214985033011E-4</v>
      </c>
      <c r="K1253" s="53">
        <f t="shared" si="119"/>
        <v>2.6176110732737414E-3</v>
      </c>
      <c r="L1253" s="53">
        <f t="shared" si="120"/>
        <v>2.5239383442907729E-3</v>
      </c>
      <c r="N1253" s="19"/>
      <c r="O1253" s="18"/>
    </row>
    <row r="1254" spans="1:15" x14ac:dyDescent="0.25">
      <c r="A1254" s="48">
        <v>42531</v>
      </c>
      <c r="B1254" s="45">
        <v>7.3000000000000001E-3</v>
      </c>
      <c r="C1254" s="45">
        <v>1.6399999999999998E-2</v>
      </c>
      <c r="D1254" s="45">
        <v>4.4999999999999998E-2</v>
      </c>
      <c r="E1254" s="1"/>
      <c r="F1254" s="83">
        <f t="shared" si="123"/>
        <v>104.49887300025718</v>
      </c>
      <c r="G1254" s="83">
        <f t="shared" si="121"/>
        <v>112.49626006377915</v>
      </c>
      <c r="H1254" s="83">
        <f t="shared" si="122"/>
        <v>88.027215722518079</v>
      </c>
      <c r="J1254" s="53">
        <f t="shared" si="118"/>
        <v>7.799504991131891E-4</v>
      </c>
      <c r="K1254" s="53">
        <f t="shared" si="119"/>
        <v>3.4916436276455913E-3</v>
      </c>
      <c r="L1254" s="53">
        <f t="shared" si="120"/>
        <v>2.5249487250801413E-3</v>
      </c>
      <c r="N1254" s="19"/>
      <c r="O1254" s="18"/>
    </row>
    <row r="1255" spans="1:15" x14ac:dyDescent="0.25">
      <c r="A1255" s="48">
        <v>42534</v>
      </c>
      <c r="B1255" s="45">
        <v>7.3000000000000001E-3</v>
      </c>
      <c r="C1255" s="45">
        <v>1.6200000000000003E-2</v>
      </c>
      <c r="D1255" s="45">
        <v>4.4800000000000006E-2</v>
      </c>
      <c r="E1255" s="1"/>
      <c r="F1255" s="83">
        <f t="shared" si="123"/>
        <v>104.49887300025718</v>
      </c>
      <c r="G1255" s="83">
        <f t="shared" si="121"/>
        <v>112.69290221840819</v>
      </c>
      <c r="H1255" s="83">
        <f t="shared" si="122"/>
        <v>88.175566114475856</v>
      </c>
      <c r="J1255" s="53">
        <f t="shared" ref="J1255:J1318" si="124">LN(F1255/F1254)</f>
        <v>0</v>
      </c>
      <c r="K1255" s="53">
        <f t="shared" ref="K1255:K1318" si="125">LN(G1255/G1254)</f>
        <v>1.7464624195782559E-3</v>
      </c>
      <c r="L1255" s="53">
        <f t="shared" ref="L1255:L1318" si="126">LN(H1255/H1254)</f>
        <v>1.6838602145063191E-3</v>
      </c>
      <c r="N1255" s="19"/>
      <c r="O1255" s="18"/>
    </row>
    <row r="1256" spans="1:15" x14ac:dyDescent="0.25">
      <c r="A1256" s="48">
        <v>42535</v>
      </c>
      <c r="B1256" s="45">
        <v>7.4000000000000003E-3</v>
      </c>
      <c r="C1256" s="45">
        <v>1.6200000000000003E-2</v>
      </c>
      <c r="D1256" s="45">
        <v>4.4999999999999998E-2</v>
      </c>
      <c r="E1256" s="1"/>
      <c r="F1256" s="83">
        <f t="shared" si="123"/>
        <v>104.47849740246815</v>
      </c>
      <c r="G1256" s="83">
        <f t="shared" si="121"/>
        <v>112.69290221840819</v>
      </c>
      <c r="H1256" s="83">
        <f t="shared" si="122"/>
        <v>88.027215722518079</v>
      </c>
      <c r="J1256" s="53">
        <f t="shared" si="124"/>
        <v>-1.9500291169636456E-4</v>
      </c>
      <c r="K1256" s="53">
        <f t="shared" si="125"/>
        <v>0</v>
      </c>
      <c r="L1256" s="53">
        <f t="shared" si="126"/>
        <v>-1.6838602145061922E-3</v>
      </c>
      <c r="N1256" s="19"/>
      <c r="O1256" s="18"/>
    </row>
    <row r="1257" spans="1:15" x14ac:dyDescent="0.25">
      <c r="A1257" s="48">
        <v>42536</v>
      </c>
      <c r="B1257" s="45">
        <v>6.8999999999999999E-3</v>
      </c>
      <c r="C1257" s="45">
        <v>1.6E-2</v>
      </c>
      <c r="D1257" s="45">
        <v>4.4999999999999998E-2</v>
      </c>
      <c r="E1257" s="1"/>
      <c r="F1257" s="83">
        <f t="shared" si="123"/>
        <v>104.58042579686895</v>
      </c>
      <c r="G1257" s="83">
        <f t="shared" si="121"/>
        <v>112.8899362907469</v>
      </c>
      <c r="H1257" s="83">
        <f t="shared" si="122"/>
        <v>88.027215722518079</v>
      </c>
      <c r="J1257" s="53">
        <f t="shared" si="124"/>
        <v>9.7511649746881088E-4</v>
      </c>
      <c r="K1257" s="53">
        <f t="shared" si="125"/>
        <v>1.7468892912865736E-3</v>
      </c>
      <c r="L1257" s="53">
        <f t="shared" si="126"/>
        <v>0</v>
      </c>
      <c r="N1257" s="19"/>
      <c r="O1257" s="18"/>
    </row>
    <row r="1258" spans="1:15" x14ac:dyDescent="0.25">
      <c r="A1258" s="48">
        <v>42537</v>
      </c>
      <c r="B1258" s="45">
        <v>6.9999999999999993E-3</v>
      </c>
      <c r="C1258" s="45">
        <v>1.5700000000000002E-2</v>
      </c>
      <c r="D1258" s="45">
        <v>4.4699999999999997E-2</v>
      </c>
      <c r="E1258" s="1"/>
      <c r="F1258" s="83">
        <f t="shared" si="123"/>
        <v>104.56003003389482</v>
      </c>
      <c r="G1258" s="83">
        <f t="shared" si="121"/>
        <v>113.18622407585841</v>
      </c>
      <c r="H1258" s="83">
        <f t="shared" si="122"/>
        <v>88.249849887574754</v>
      </c>
      <c r="J1258" s="53">
        <f t="shared" si="124"/>
        <v>-1.9504368925440965E-4</v>
      </c>
      <c r="K1258" s="53">
        <f t="shared" si="125"/>
        <v>2.6211339954133701E-3</v>
      </c>
      <c r="L1258" s="53">
        <f t="shared" si="126"/>
        <v>2.5259585830062796E-3</v>
      </c>
      <c r="N1258" s="19"/>
      <c r="O1258" s="18"/>
    </row>
    <row r="1259" spans="1:15" x14ac:dyDescent="0.25">
      <c r="A1259" s="48">
        <v>42538</v>
      </c>
      <c r="B1259" s="45">
        <v>6.9999999999999993E-3</v>
      </c>
      <c r="C1259" s="45">
        <v>1.6200000000000003E-2</v>
      </c>
      <c r="D1259" s="45">
        <v>4.5100000000000001E-2</v>
      </c>
      <c r="E1259" s="1"/>
      <c r="F1259" s="83">
        <f t="shared" si="123"/>
        <v>104.56003003389482</v>
      </c>
      <c r="G1259" s="83">
        <f t="shared" si="121"/>
        <v>112.69290221840819</v>
      </c>
      <c r="H1259" s="83">
        <f t="shared" si="122"/>
        <v>87.953148951984232</v>
      </c>
      <c r="J1259" s="53">
        <f t="shared" si="124"/>
        <v>0</v>
      </c>
      <c r="K1259" s="53">
        <f t="shared" si="125"/>
        <v>-4.3680232866999368E-3</v>
      </c>
      <c r="L1259" s="53">
        <f t="shared" si="126"/>
        <v>-3.3677203902880955E-3</v>
      </c>
      <c r="N1259" s="19"/>
      <c r="O1259" s="18"/>
    </row>
    <row r="1260" spans="1:15" x14ac:dyDescent="0.25">
      <c r="A1260" s="48">
        <v>42541</v>
      </c>
      <c r="B1260" s="45">
        <v>7.4000000000000003E-3</v>
      </c>
      <c r="C1260" s="45">
        <v>1.67E-2</v>
      </c>
      <c r="D1260" s="45">
        <v>4.5400000000000003E-2</v>
      </c>
      <c r="E1260" s="1"/>
      <c r="F1260" s="83">
        <f t="shared" si="123"/>
        <v>104.47849740246815</v>
      </c>
      <c r="G1260" s="83">
        <f t="shared" si="121"/>
        <v>112.2020298517854</v>
      </c>
      <c r="H1260" s="83">
        <f t="shared" si="122"/>
        <v>87.731381433875299</v>
      </c>
      <c r="J1260" s="53">
        <f t="shared" si="124"/>
        <v>-7.8007280821442836E-4</v>
      </c>
      <c r="K1260" s="53">
        <f t="shared" si="125"/>
        <v>-4.3653553383590279E-3</v>
      </c>
      <c r="L1260" s="53">
        <f t="shared" si="126"/>
        <v>-2.5246119895836602E-3</v>
      </c>
      <c r="N1260" s="19"/>
      <c r="O1260" s="18"/>
    </row>
    <row r="1261" spans="1:15" x14ac:dyDescent="0.25">
      <c r="A1261" s="48">
        <v>42542</v>
      </c>
      <c r="B1261" s="45">
        <v>7.6E-3</v>
      </c>
      <c r="C1261" s="45">
        <v>1.7100000000000001E-2</v>
      </c>
      <c r="D1261" s="45">
        <v>4.5700000000000005E-2</v>
      </c>
      <c r="E1261" s="1"/>
      <c r="F1261" s="83">
        <f t="shared" si="123"/>
        <v>104.43776131802144</v>
      </c>
      <c r="G1261" s="83">
        <f t="shared" si="121"/>
        <v>111.81108683808196</v>
      </c>
      <c r="H1261" s="83">
        <f t="shared" si="122"/>
        <v>87.510261520455828</v>
      </c>
      <c r="J1261" s="53">
        <f t="shared" si="124"/>
        <v>-3.8997524857531878E-4</v>
      </c>
      <c r="K1261" s="53">
        <f t="shared" si="125"/>
        <v>-3.4903617821386451E-3</v>
      </c>
      <c r="L1261" s="53">
        <f t="shared" si="126"/>
        <v>-2.5236014344883718E-3</v>
      </c>
      <c r="N1261" s="19"/>
      <c r="O1261" s="18"/>
    </row>
    <row r="1262" spans="1:15" x14ac:dyDescent="0.25">
      <c r="A1262" s="48">
        <v>42543</v>
      </c>
      <c r="B1262" s="45">
        <v>7.4999999999999997E-3</v>
      </c>
      <c r="C1262" s="45">
        <v>1.6899999999999998E-2</v>
      </c>
      <c r="D1262" s="45">
        <v>4.5499999999999999E-2</v>
      </c>
      <c r="E1262" s="1"/>
      <c r="F1262" s="83">
        <f t="shared" si="123"/>
        <v>104.45812684222267</v>
      </c>
      <c r="G1262" s="83">
        <f t="shared" si="121"/>
        <v>112.0063638429951</v>
      </c>
      <c r="H1262" s="83">
        <f t="shared" si="122"/>
        <v>87.657602940522679</v>
      </c>
      <c r="J1262" s="53">
        <f t="shared" si="124"/>
        <v>1.9498252880995046E-4</v>
      </c>
      <c r="K1262" s="53">
        <f t="shared" si="125"/>
        <v>1.7449671941931102E-3</v>
      </c>
      <c r="L1262" s="53">
        <f t="shared" si="126"/>
        <v>1.6822886466010504E-3</v>
      </c>
      <c r="N1262" s="19"/>
      <c r="O1262" s="18"/>
    </row>
    <row r="1263" spans="1:15" x14ac:dyDescent="0.25">
      <c r="A1263" s="48">
        <v>42544</v>
      </c>
      <c r="B1263" s="45">
        <v>7.8000000000000005E-3</v>
      </c>
      <c r="C1263" s="45">
        <v>1.7399999999999999E-2</v>
      </c>
      <c r="D1263" s="45">
        <v>4.5999999999999999E-2</v>
      </c>
      <c r="E1263" s="1"/>
      <c r="F1263" s="83">
        <f t="shared" si="123"/>
        <v>104.39704537175353</v>
      </c>
      <c r="G1263" s="83">
        <f t="shared" ref="G1263:G1326" si="127">SUM(($D$4/C1263)*(1-(1+(C1263/2))^(-2*G$30)), 1/((1+C1263/2)^(2*G$30)))*100</f>
        <v>111.51889890154298</v>
      </c>
      <c r="H1263" s="83">
        <f t="shared" ref="H1263:H1326" si="128">SUM(($D$4/D1263)*(1-(1+(D1263/2))^(-2*H$30)), 1/((1+D1263/2)^(2*H$30)))*100</f>
        <v>87.289787178797283</v>
      </c>
      <c r="J1263" s="53">
        <f t="shared" si="124"/>
        <v>-5.8491701750177348E-4</v>
      </c>
      <c r="K1263" s="53">
        <f t="shared" si="125"/>
        <v>-4.361616295613849E-3</v>
      </c>
      <c r="L1263" s="53">
        <f t="shared" si="126"/>
        <v>-4.2048790030016821E-3</v>
      </c>
      <c r="N1263" s="19"/>
      <c r="O1263" s="18"/>
    </row>
    <row r="1264" spans="1:15" x14ac:dyDescent="0.25">
      <c r="A1264" s="48">
        <v>42545</v>
      </c>
      <c r="B1264" s="45">
        <v>6.4000000000000003E-3</v>
      </c>
      <c r="C1264" s="45">
        <v>1.5700000000000002E-2</v>
      </c>
      <c r="D1264" s="45">
        <v>4.5499999999999999E-2</v>
      </c>
      <c r="E1264" s="1"/>
      <c r="F1264" s="83">
        <f t="shared" si="123"/>
        <v>104.68248031757754</v>
      </c>
      <c r="G1264" s="83">
        <f t="shared" si="127"/>
        <v>113.18622407585841</v>
      </c>
      <c r="H1264" s="83">
        <f t="shared" si="128"/>
        <v>87.657602940522679</v>
      </c>
      <c r="J1264" s="53">
        <f t="shared" si="124"/>
        <v>2.7303976533434035E-3</v>
      </c>
      <c r="K1264" s="53">
        <f t="shared" si="125"/>
        <v>1.4840389508618271E-2</v>
      </c>
      <c r="L1264" s="53">
        <f t="shared" si="126"/>
        <v>4.2048790030017116E-3</v>
      </c>
      <c r="N1264" s="19"/>
      <c r="O1264" s="18"/>
    </row>
    <row r="1265" spans="1:15" x14ac:dyDescent="0.25">
      <c r="A1265" s="48">
        <v>42548</v>
      </c>
      <c r="B1265" s="45">
        <v>6.0999999999999995E-3</v>
      </c>
      <c r="C1265" s="45">
        <v>1.46E-2</v>
      </c>
      <c r="D1265" s="45">
        <v>4.4199999999999996E-2</v>
      </c>
      <c r="E1265" s="1"/>
      <c r="F1265" s="83">
        <f t="shared" si="123"/>
        <v>104.74377364882967</v>
      </c>
      <c r="G1265" s="83">
        <f t="shared" si="127"/>
        <v>114.28021901774825</v>
      </c>
      <c r="H1265" s="83">
        <f t="shared" si="128"/>
        <v>88.622357565341915</v>
      </c>
      <c r="J1265" s="53">
        <f t="shared" si="124"/>
        <v>5.8534526441980292E-4</v>
      </c>
      <c r="K1265" s="53">
        <f t="shared" si="125"/>
        <v>9.6190309412136164E-3</v>
      </c>
      <c r="L1265" s="53">
        <f t="shared" si="126"/>
        <v>1.0945818848368418E-2</v>
      </c>
      <c r="N1265" s="19"/>
      <c r="O1265" s="18"/>
    </row>
    <row r="1266" spans="1:15" x14ac:dyDescent="0.25">
      <c r="A1266" s="48">
        <v>42549</v>
      </c>
      <c r="B1266" s="45">
        <v>6.0999999999999995E-3</v>
      </c>
      <c r="C1266" s="45">
        <v>1.46E-2</v>
      </c>
      <c r="D1266" s="45">
        <v>4.41E-2</v>
      </c>
      <c r="E1266" s="1"/>
      <c r="F1266" s="83">
        <f t="shared" si="123"/>
        <v>104.74377364882967</v>
      </c>
      <c r="G1266" s="83">
        <f t="shared" si="127"/>
        <v>114.28021901774825</v>
      </c>
      <c r="H1266" s="83">
        <f t="shared" si="128"/>
        <v>88.697077396865524</v>
      </c>
      <c r="J1266" s="53">
        <f t="shared" si="124"/>
        <v>0</v>
      </c>
      <c r="K1266" s="53">
        <f t="shared" si="125"/>
        <v>0</v>
      </c>
      <c r="L1266" s="53">
        <f t="shared" si="126"/>
        <v>8.427709682482554E-4</v>
      </c>
      <c r="N1266" s="19"/>
      <c r="O1266" s="18"/>
    </row>
    <row r="1267" spans="1:15" x14ac:dyDescent="0.25">
      <c r="A1267" s="48">
        <v>42550</v>
      </c>
      <c r="B1267" s="45">
        <v>6.1999999999999998E-3</v>
      </c>
      <c r="C1267" s="45">
        <v>1.4999999999999999E-2</v>
      </c>
      <c r="D1267" s="45">
        <v>4.4000000000000004E-2</v>
      </c>
      <c r="E1267" s="1"/>
      <c r="F1267" s="83">
        <f t="shared" si="123"/>
        <v>104.72333748333085</v>
      </c>
      <c r="G1267" s="83">
        <f t="shared" si="127"/>
        <v>113.88101477027513</v>
      </c>
      <c r="H1267" s="83">
        <f t="shared" si="128"/>
        <v>88.77187017194548</v>
      </c>
      <c r="J1267" s="53">
        <f t="shared" si="124"/>
        <v>-1.9512529153819331E-4</v>
      </c>
      <c r="K1267" s="53">
        <f t="shared" si="125"/>
        <v>-3.4993206182144941E-3</v>
      </c>
      <c r="L1267" s="53">
        <f t="shared" si="126"/>
        <v>8.4288300046417492E-4</v>
      </c>
      <c r="N1267" s="19"/>
      <c r="O1267" s="18"/>
    </row>
    <row r="1268" spans="1:15" x14ac:dyDescent="0.25">
      <c r="A1268" s="48">
        <v>42551</v>
      </c>
      <c r="B1268" s="45">
        <v>5.7999999999999996E-3</v>
      </c>
      <c r="C1268" s="45">
        <v>1.49E-2</v>
      </c>
      <c r="D1268" s="45">
        <v>4.41E-2</v>
      </c>
      <c r="E1268" s="1"/>
      <c r="F1268" s="83">
        <f t="shared" si="123"/>
        <v>104.80511249389745</v>
      </c>
      <c r="G1268" s="83">
        <f t="shared" si="127"/>
        <v>113.98066670469278</v>
      </c>
      <c r="H1268" s="83">
        <f t="shared" si="128"/>
        <v>88.697077396865524</v>
      </c>
      <c r="J1268" s="53">
        <f t="shared" si="124"/>
        <v>7.8056239835176992E-4</v>
      </c>
      <c r="K1268" s="53">
        <f t="shared" si="125"/>
        <v>8.746704590767867E-4</v>
      </c>
      <c r="L1268" s="53">
        <f t="shared" si="126"/>
        <v>-8.4288300046420257E-4</v>
      </c>
      <c r="N1268" s="19"/>
      <c r="O1268" s="18"/>
    </row>
    <row r="1269" spans="1:15" x14ac:dyDescent="0.25">
      <c r="A1269" s="48">
        <v>42552</v>
      </c>
      <c r="B1269" s="45">
        <v>5.8999999999999999E-3</v>
      </c>
      <c r="C1269" s="45">
        <v>1.46E-2</v>
      </c>
      <c r="D1269" s="45">
        <v>4.3200000000000002E-2</v>
      </c>
      <c r="E1269" s="1"/>
      <c r="F1269" s="83">
        <f t="shared" si="123"/>
        <v>104.78466115260552</v>
      </c>
      <c r="G1269" s="83">
        <f t="shared" si="127"/>
        <v>114.28021901774825</v>
      </c>
      <c r="H1269" s="83">
        <f t="shared" si="128"/>
        <v>89.372847545063195</v>
      </c>
      <c r="J1269" s="53">
        <f t="shared" si="124"/>
        <v>-1.9515590862111625E-4</v>
      </c>
      <c r="K1269" s="53">
        <f t="shared" si="125"/>
        <v>2.6246501591376697E-3</v>
      </c>
      <c r="L1269" s="53">
        <f t="shared" si="126"/>
        <v>7.5899778421184456E-3</v>
      </c>
      <c r="N1269" s="19"/>
      <c r="O1269" s="18"/>
    </row>
    <row r="1270" spans="1:15" x14ac:dyDescent="0.25">
      <c r="A1270" s="48">
        <v>42556</v>
      </c>
      <c r="B1270" s="45">
        <v>5.6000000000000008E-3</v>
      </c>
      <c r="C1270" s="45">
        <v>1.37E-2</v>
      </c>
      <c r="D1270" s="45">
        <v>4.2000000000000003E-2</v>
      </c>
      <c r="E1270" s="1"/>
      <c r="F1270" s="83">
        <f t="shared" si="123"/>
        <v>104.84603036283131</v>
      </c>
      <c r="G1270" s="83">
        <f t="shared" si="127"/>
        <v>115.18426945074118</v>
      </c>
      <c r="H1270" s="83">
        <f t="shared" si="128"/>
        <v>90.283162338560174</v>
      </c>
      <c r="J1270" s="53">
        <f t="shared" si="124"/>
        <v>5.8549834983909861E-4</v>
      </c>
      <c r="K1270" s="53">
        <f t="shared" si="125"/>
        <v>7.8796951693848576E-3</v>
      </c>
      <c r="L1270" s="53">
        <f t="shared" si="126"/>
        <v>1.0134062142326943E-2</v>
      </c>
      <c r="N1270" s="19"/>
      <c r="O1270" s="18"/>
    </row>
    <row r="1271" spans="1:15" x14ac:dyDescent="0.25">
      <c r="A1271" s="48">
        <v>42557</v>
      </c>
      <c r="B1271" s="45">
        <v>5.7999999999999996E-3</v>
      </c>
      <c r="C1271" s="45">
        <v>1.38E-2</v>
      </c>
      <c r="D1271" s="45">
        <v>4.2099999999999999E-2</v>
      </c>
      <c r="E1271" s="1"/>
      <c r="F1271" s="83">
        <f t="shared" si="123"/>
        <v>104.80511249389745</v>
      </c>
      <c r="G1271" s="83">
        <f t="shared" si="127"/>
        <v>115.0834183182513</v>
      </c>
      <c r="H1271" s="83">
        <f t="shared" si="128"/>
        <v>90.206894502323593</v>
      </c>
      <c r="J1271" s="53">
        <f t="shared" si="124"/>
        <v>-3.9034244121781154E-4</v>
      </c>
      <c r="K1271" s="53">
        <f t="shared" si="125"/>
        <v>-8.75946946056089E-4</v>
      </c>
      <c r="L1271" s="53">
        <f t="shared" si="126"/>
        <v>-8.4511958288311533E-4</v>
      </c>
      <c r="N1271" s="19"/>
      <c r="O1271" s="18"/>
    </row>
    <row r="1272" spans="1:15" x14ac:dyDescent="0.25">
      <c r="A1272" s="48">
        <v>42558</v>
      </c>
      <c r="B1272" s="45">
        <v>5.7999999999999996E-3</v>
      </c>
      <c r="C1272" s="45">
        <v>1.3999999999999999E-2</v>
      </c>
      <c r="D1272" s="45">
        <v>4.1900000000000007E-2</v>
      </c>
      <c r="E1272" s="1"/>
      <c r="F1272" s="83">
        <f t="shared" si="123"/>
        <v>104.80511249389745</v>
      </c>
      <c r="G1272" s="83">
        <f t="shared" si="127"/>
        <v>114.88201750894737</v>
      </c>
      <c r="H1272" s="83">
        <f t="shared" si="128"/>
        <v>90.359504743964294</v>
      </c>
      <c r="J1272" s="53">
        <f t="shared" si="124"/>
        <v>0</v>
      </c>
      <c r="K1272" s="53">
        <f t="shared" si="125"/>
        <v>-1.7515750579752136E-3</v>
      </c>
      <c r="L1272" s="53">
        <f t="shared" si="126"/>
        <v>1.6903507919003981E-3</v>
      </c>
      <c r="N1272" s="19"/>
      <c r="O1272" s="18"/>
    </row>
    <row r="1273" spans="1:15" x14ac:dyDescent="0.25">
      <c r="A1273" s="48">
        <v>42559</v>
      </c>
      <c r="B1273" s="45">
        <v>6.0999999999999995E-3</v>
      </c>
      <c r="C1273" s="45">
        <v>1.37E-2</v>
      </c>
      <c r="D1273" s="45">
        <v>4.1500000000000002E-2</v>
      </c>
      <c r="E1273" s="1"/>
      <c r="F1273" s="83">
        <f t="shared" si="123"/>
        <v>104.74377364882967</v>
      </c>
      <c r="G1273" s="83">
        <f t="shared" si="127"/>
        <v>115.18426945074118</v>
      </c>
      <c r="H1273" s="83">
        <f t="shared" si="128"/>
        <v>90.665621625729102</v>
      </c>
      <c r="J1273" s="53">
        <f t="shared" si="124"/>
        <v>-5.8543710681351958E-4</v>
      </c>
      <c r="K1273" s="53">
        <f t="shared" si="125"/>
        <v>2.6275220040312742E-3</v>
      </c>
      <c r="L1273" s="53">
        <f t="shared" si="126"/>
        <v>3.3820407110236382E-3</v>
      </c>
      <c r="N1273" s="19"/>
      <c r="O1273" s="18"/>
    </row>
    <row r="1274" spans="1:15" x14ac:dyDescent="0.25">
      <c r="A1274" s="48">
        <v>42562</v>
      </c>
      <c r="B1274" s="45">
        <v>6.6E-3</v>
      </c>
      <c r="C1274" s="45">
        <v>1.43E-2</v>
      </c>
      <c r="D1274" s="45">
        <v>4.1799999999999997E-2</v>
      </c>
      <c r="E1274" s="1"/>
      <c r="F1274" s="83">
        <f t="shared" si="123"/>
        <v>104.64164336211184</v>
      </c>
      <c r="G1274" s="83">
        <f t="shared" si="127"/>
        <v>114.58066832684726</v>
      </c>
      <c r="H1274" s="83">
        <f t="shared" si="128"/>
        <v>90.435921796894462</v>
      </c>
      <c r="J1274" s="53">
        <f t="shared" si="124"/>
        <v>-9.7552443025997236E-4</v>
      </c>
      <c r="K1274" s="53">
        <f t="shared" si="125"/>
        <v>-5.2540872274725843E-3</v>
      </c>
      <c r="L1274" s="53">
        <f t="shared" si="126"/>
        <v>-2.536697895191209E-3</v>
      </c>
      <c r="N1274" s="19"/>
      <c r="O1274" s="18"/>
    </row>
    <row r="1275" spans="1:15" x14ac:dyDescent="0.25">
      <c r="A1275" s="48">
        <v>42563</v>
      </c>
      <c r="B1275" s="45">
        <v>6.8999999999999999E-3</v>
      </c>
      <c r="C1275" s="45">
        <v>1.5300000000000001E-2</v>
      </c>
      <c r="D1275" s="45">
        <v>4.2300000000000004E-2</v>
      </c>
      <c r="E1275" s="1"/>
      <c r="F1275" s="83">
        <f t="shared" si="123"/>
        <v>104.58042579686895</v>
      </c>
      <c r="G1275" s="83">
        <f t="shared" si="127"/>
        <v>113.58265399344238</v>
      </c>
      <c r="H1275" s="83">
        <f t="shared" si="128"/>
        <v>90.054582224354363</v>
      </c>
      <c r="J1275" s="53">
        <f t="shared" si="124"/>
        <v>-5.8519225276725104E-4</v>
      </c>
      <c r="K1275" s="53">
        <f t="shared" si="125"/>
        <v>-8.7483008952896762E-3</v>
      </c>
      <c r="L1275" s="53">
        <f t="shared" si="126"/>
        <v>-4.2255978178004795E-3</v>
      </c>
      <c r="N1275" s="19"/>
      <c r="O1275" s="18"/>
    </row>
    <row r="1276" spans="1:15" x14ac:dyDescent="0.25">
      <c r="A1276" s="48">
        <v>42564</v>
      </c>
      <c r="B1276" s="45">
        <v>6.8000000000000005E-3</v>
      </c>
      <c r="C1276" s="45">
        <v>1.4800000000000001E-2</v>
      </c>
      <c r="D1276" s="45">
        <v>4.1700000000000001E-2</v>
      </c>
      <c r="E1276" s="1"/>
      <c r="F1276" s="83">
        <f t="shared" si="123"/>
        <v>104.60082660489442</v>
      </c>
      <c r="G1276" s="83">
        <f t="shared" si="127"/>
        <v>114.08041798667456</v>
      </c>
      <c r="H1276" s="83">
        <f t="shared" si="128"/>
        <v>90.512413575795804</v>
      </c>
      <c r="J1276" s="53">
        <f t="shared" si="124"/>
        <v>1.9505388610045518E-4</v>
      </c>
      <c r="K1276" s="53">
        <f t="shared" si="125"/>
        <v>4.372819729356622E-3</v>
      </c>
      <c r="L1276" s="53">
        <f t="shared" si="126"/>
        <v>5.0710522211263008E-3</v>
      </c>
      <c r="N1276" s="19"/>
      <c r="O1276" s="18"/>
    </row>
    <row r="1277" spans="1:15" x14ac:dyDescent="0.25">
      <c r="A1277" s="48">
        <v>42565</v>
      </c>
      <c r="B1277" s="45">
        <v>6.8000000000000005E-3</v>
      </c>
      <c r="C1277" s="45">
        <v>1.5300000000000001E-2</v>
      </c>
      <c r="D1277" s="45">
        <v>4.2300000000000004E-2</v>
      </c>
      <c r="E1277" s="1"/>
      <c r="F1277" s="83">
        <f t="shared" si="123"/>
        <v>104.60082660489442</v>
      </c>
      <c r="G1277" s="83">
        <f t="shared" si="127"/>
        <v>113.58265399344238</v>
      </c>
      <c r="H1277" s="83">
        <f t="shared" si="128"/>
        <v>90.054582224354363</v>
      </c>
      <c r="J1277" s="53">
        <f t="shared" si="124"/>
        <v>0</v>
      </c>
      <c r="K1277" s="53">
        <f t="shared" si="125"/>
        <v>-4.3728197293565751E-3</v>
      </c>
      <c r="L1277" s="53">
        <f t="shared" si="126"/>
        <v>-5.0710522211262297E-3</v>
      </c>
      <c r="N1277" s="19"/>
      <c r="O1277" s="18"/>
    </row>
    <row r="1278" spans="1:15" x14ac:dyDescent="0.25">
      <c r="A1278" s="48">
        <v>42566</v>
      </c>
      <c r="B1278" s="45">
        <v>7.0999999999999995E-3</v>
      </c>
      <c r="C1278" s="45">
        <v>1.6E-2</v>
      </c>
      <c r="D1278" s="45">
        <v>4.2599999999999999E-2</v>
      </c>
      <c r="E1278" s="1"/>
      <c r="F1278" s="83">
        <f t="shared" si="123"/>
        <v>104.53963931446928</v>
      </c>
      <c r="G1278" s="83">
        <f t="shared" si="127"/>
        <v>112.8899362907469</v>
      </c>
      <c r="H1278" s="83">
        <f t="shared" si="128"/>
        <v>89.826671122189282</v>
      </c>
      <c r="J1278" s="53">
        <f t="shared" si="124"/>
        <v>-5.8513106874781128E-4</v>
      </c>
      <c r="K1278" s="53">
        <f t="shared" si="125"/>
        <v>-6.1174719832497318E-3</v>
      </c>
      <c r="L1278" s="53">
        <f t="shared" si="126"/>
        <v>-2.5340186359740047E-3</v>
      </c>
      <c r="N1278" s="19"/>
      <c r="O1278" s="18"/>
    </row>
    <row r="1279" spans="1:15" x14ac:dyDescent="0.25">
      <c r="A1279" s="48">
        <v>42569</v>
      </c>
      <c r="B1279" s="45">
        <v>6.8000000000000005E-3</v>
      </c>
      <c r="C1279" s="45">
        <v>1.5900000000000001E-2</v>
      </c>
      <c r="D1279" s="45">
        <v>4.2599999999999999E-2</v>
      </c>
      <c r="E1279" s="1"/>
      <c r="F1279" s="83">
        <f t="shared" si="123"/>
        <v>104.60082660489442</v>
      </c>
      <c r="G1279" s="83">
        <f t="shared" si="127"/>
        <v>112.98860055746687</v>
      </c>
      <c r="H1279" s="83">
        <f t="shared" si="128"/>
        <v>89.826671122189282</v>
      </c>
      <c r="J1279" s="53">
        <f t="shared" si="124"/>
        <v>5.8513106874774471E-4</v>
      </c>
      <c r="K1279" s="53">
        <f t="shared" si="125"/>
        <v>8.7360467596073546E-4</v>
      </c>
      <c r="L1279" s="53">
        <f t="shared" si="126"/>
        <v>0</v>
      </c>
      <c r="N1279" s="19"/>
      <c r="O1279" s="18"/>
    </row>
    <row r="1280" spans="1:15" x14ac:dyDescent="0.25">
      <c r="A1280" s="48">
        <v>42570</v>
      </c>
      <c r="B1280" s="45">
        <v>6.9999999999999993E-3</v>
      </c>
      <c r="C1280" s="45">
        <v>1.5600000000000001E-2</v>
      </c>
      <c r="D1280" s="45">
        <v>4.2300000000000004E-2</v>
      </c>
      <c r="E1280" s="1"/>
      <c r="F1280" s="83">
        <f t="shared" si="123"/>
        <v>104.56003003389482</v>
      </c>
      <c r="G1280" s="83">
        <f t="shared" si="127"/>
        <v>113.28518353742373</v>
      </c>
      <c r="H1280" s="83">
        <f t="shared" si="128"/>
        <v>90.054582224354363</v>
      </c>
      <c r="J1280" s="53">
        <f t="shared" si="124"/>
        <v>-3.9009757535477744E-4</v>
      </c>
      <c r="K1280" s="53">
        <f t="shared" si="125"/>
        <v>2.6214539257113289E-3</v>
      </c>
      <c r="L1280" s="53">
        <f t="shared" si="126"/>
        <v>2.5340186359740064E-3</v>
      </c>
      <c r="N1280" s="19"/>
      <c r="O1280" s="18"/>
    </row>
    <row r="1281" spans="1:15" x14ac:dyDescent="0.25">
      <c r="A1281" s="48">
        <v>42571</v>
      </c>
      <c r="B1281" s="45">
        <v>7.3000000000000001E-3</v>
      </c>
      <c r="C1281" s="45">
        <v>1.5900000000000001E-2</v>
      </c>
      <c r="D1281" s="45">
        <v>4.2500000000000003E-2</v>
      </c>
      <c r="E1281" s="1"/>
      <c r="F1281" s="83">
        <f t="shared" si="123"/>
        <v>104.49887300025718</v>
      </c>
      <c r="G1281" s="83">
        <f t="shared" si="127"/>
        <v>112.98860055746687</v>
      </c>
      <c r="H1281" s="83">
        <f t="shared" si="128"/>
        <v>89.90256728492561</v>
      </c>
      <c r="J1281" s="53">
        <f t="shared" si="124"/>
        <v>-5.8506989651803073E-4</v>
      </c>
      <c r="K1281" s="53">
        <f t="shared" si="125"/>
        <v>-2.6214539257112157E-3</v>
      </c>
      <c r="L1281" s="53">
        <f t="shared" si="126"/>
        <v>-1.6894574736360313E-3</v>
      </c>
      <c r="N1281" s="19"/>
      <c r="O1281" s="18"/>
    </row>
    <row r="1282" spans="1:15" x14ac:dyDescent="0.25">
      <c r="A1282" s="48">
        <v>42572</v>
      </c>
      <c r="B1282" s="45">
        <v>6.9999999999999993E-3</v>
      </c>
      <c r="C1282" s="45">
        <v>1.5700000000000002E-2</v>
      </c>
      <c r="D1282" s="45">
        <v>4.2500000000000003E-2</v>
      </c>
      <c r="E1282" s="1"/>
      <c r="F1282" s="83">
        <f t="shared" si="123"/>
        <v>104.56003003389482</v>
      </c>
      <c r="G1282" s="83">
        <f t="shared" si="127"/>
        <v>113.18622407585841</v>
      </c>
      <c r="H1282" s="83">
        <f t="shared" si="128"/>
        <v>89.90256728492561</v>
      </c>
      <c r="J1282" s="53">
        <f t="shared" si="124"/>
        <v>5.8506989651792068E-4</v>
      </c>
      <c r="K1282" s="53">
        <f t="shared" si="125"/>
        <v>1.7475293194526384E-3</v>
      </c>
      <c r="L1282" s="53">
        <f t="shared" si="126"/>
        <v>0</v>
      </c>
      <c r="N1282" s="19"/>
      <c r="O1282" s="18"/>
    </row>
    <row r="1283" spans="1:15" x14ac:dyDescent="0.25">
      <c r="A1283" s="48">
        <v>42573</v>
      </c>
      <c r="B1283" s="45">
        <v>7.0999999999999995E-3</v>
      </c>
      <c r="C1283" s="45">
        <v>1.5700000000000002E-2</v>
      </c>
      <c r="D1283" s="45">
        <v>4.2300000000000004E-2</v>
      </c>
      <c r="E1283" s="1"/>
      <c r="F1283" s="83">
        <f t="shared" si="123"/>
        <v>104.53963931446928</v>
      </c>
      <c r="G1283" s="83">
        <f t="shared" si="127"/>
        <v>113.18622407585841</v>
      </c>
      <c r="H1283" s="83">
        <f t="shared" si="128"/>
        <v>90.054582224354363</v>
      </c>
      <c r="J1283" s="53">
        <f t="shared" si="124"/>
        <v>-1.9503349339304916E-4</v>
      </c>
      <c r="K1283" s="53">
        <f t="shared" si="125"/>
        <v>0</v>
      </c>
      <c r="L1283" s="53">
        <f t="shared" si="126"/>
        <v>1.6894574736361345E-3</v>
      </c>
      <c r="N1283" s="19"/>
      <c r="O1283" s="18"/>
    </row>
    <row r="1284" spans="1:15" x14ac:dyDescent="0.25">
      <c r="A1284" s="48">
        <v>42576</v>
      </c>
      <c r="B1284" s="45">
        <v>7.1999999999999998E-3</v>
      </c>
      <c r="C1284" s="45">
        <v>1.5800000000000002E-2</v>
      </c>
      <c r="D1284" s="45">
        <v>4.2300000000000004E-2</v>
      </c>
      <c r="E1284" s="1"/>
      <c r="F1284" s="83">
        <f t="shared" si="123"/>
        <v>104.5192536370908</v>
      </c>
      <c r="G1284" s="83">
        <f t="shared" si="127"/>
        <v>113.08736311754161</v>
      </c>
      <c r="H1284" s="83">
        <f t="shared" si="128"/>
        <v>90.054582224354363</v>
      </c>
      <c r="J1284" s="53">
        <f t="shared" si="124"/>
        <v>-1.9502329850964569E-4</v>
      </c>
      <c r="K1284" s="53">
        <f t="shared" si="125"/>
        <v>-8.7381798144028336E-4</v>
      </c>
      <c r="L1284" s="53">
        <f t="shared" si="126"/>
        <v>0</v>
      </c>
      <c r="N1284" s="19"/>
      <c r="O1284" s="18"/>
    </row>
    <row r="1285" spans="1:15" x14ac:dyDescent="0.25">
      <c r="A1285" s="48">
        <v>42577</v>
      </c>
      <c r="B1285" s="45">
        <v>7.4999999999999997E-3</v>
      </c>
      <c r="C1285" s="45">
        <v>1.5700000000000002E-2</v>
      </c>
      <c r="D1285" s="45">
        <v>4.2199999999999994E-2</v>
      </c>
      <c r="E1285" s="1"/>
      <c r="F1285" s="83">
        <f t="shared" si="123"/>
        <v>104.45812684222267</v>
      </c>
      <c r="G1285" s="83">
        <f t="shared" si="127"/>
        <v>113.18622407585841</v>
      </c>
      <c r="H1285" s="83">
        <f t="shared" si="128"/>
        <v>90.130701156983235</v>
      </c>
      <c r="J1285" s="53">
        <f t="shared" si="124"/>
        <v>-5.850087360770186E-4</v>
      </c>
      <c r="K1285" s="53">
        <f t="shared" si="125"/>
        <v>8.7381798144024032E-4</v>
      </c>
      <c r="L1285" s="53">
        <f t="shared" si="126"/>
        <v>8.448962726429226E-4</v>
      </c>
      <c r="N1285" s="19"/>
      <c r="O1285" s="18"/>
    </row>
    <row r="1286" spans="1:15" x14ac:dyDescent="0.25">
      <c r="A1286" s="48">
        <v>42578</v>
      </c>
      <c r="B1286" s="45">
        <v>7.3000000000000001E-3</v>
      </c>
      <c r="C1286" s="45">
        <v>1.52E-2</v>
      </c>
      <c r="D1286" s="45">
        <v>4.1900000000000007E-2</v>
      </c>
      <c r="E1286" s="1"/>
      <c r="F1286" s="83">
        <f t="shared" si="123"/>
        <v>104.49887300025718</v>
      </c>
      <c r="G1286" s="83">
        <f t="shared" si="127"/>
        <v>113.68200852042681</v>
      </c>
      <c r="H1286" s="83">
        <f t="shared" si="128"/>
        <v>90.359504743964294</v>
      </c>
      <c r="J1286" s="53">
        <f t="shared" si="124"/>
        <v>3.8999563146158828E-4</v>
      </c>
      <c r="K1286" s="53">
        <f t="shared" si="125"/>
        <v>4.3706889072890505E-3</v>
      </c>
      <c r="L1286" s="53">
        <f t="shared" si="126"/>
        <v>2.5353587293251829E-3</v>
      </c>
      <c r="N1286" s="19"/>
      <c r="O1286" s="18"/>
    </row>
    <row r="1287" spans="1:15" x14ac:dyDescent="0.25">
      <c r="A1287" s="48">
        <v>42579</v>
      </c>
      <c r="B1287" s="45">
        <v>7.1999999999999998E-3</v>
      </c>
      <c r="C1287" s="45">
        <v>1.52E-2</v>
      </c>
      <c r="D1287" s="45">
        <v>4.2000000000000003E-2</v>
      </c>
      <c r="E1287" s="1"/>
      <c r="F1287" s="83">
        <f t="shared" si="123"/>
        <v>104.5192536370908</v>
      </c>
      <c r="G1287" s="83">
        <f t="shared" si="127"/>
        <v>113.68200852042681</v>
      </c>
      <c r="H1287" s="83">
        <f t="shared" si="128"/>
        <v>90.283162338560174</v>
      </c>
      <c r="J1287" s="53">
        <f t="shared" si="124"/>
        <v>1.9501310461538272E-4</v>
      </c>
      <c r="K1287" s="53">
        <f t="shared" si="125"/>
        <v>0</v>
      </c>
      <c r="L1287" s="53">
        <f t="shared" si="126"/>
        <v>-8.4523120901735822E-4</v>
      </c>
      <c r="N1287" s="19"/>
      <c r="O1287" s="18"/>
    </row>
    <row r="1288" spans="1:15" x14ac:dyDescent="0.25">
      <c r="A1288" s="48">
        <v>42580</v>
      </c>
      <c r="B1288" s="45">
        <v>6.7000000000000002E-3</v>
      </c>
      <c r="C1288" s="45">
        <v>1.46E-2</v>
      </c>
      <c r="D1288" s="45">
        <v>4.1700000000000001E-2</v>
      </c>
      <c r="E1288" s="1"/>
      <c r="F1288" s="83">
        <f t="shared" si="123"/>
        <v>104.62123245947407</v>
      </c>
      <c r="G1288" s="83">
        <f t="shared" si="127"/>
        <v>114.28021901774825</v>
      </c>
      <c r="H1288" s="83">
        <f t="shared" si="128"/>
        <v>90.512413575795804</v>
      </c>
      <c r="J1288" s="53">
        <f t="shared" si="124"/>
        <v>9.7521845118449517E-4</v>
      </c>
      <c r="K1288" s="53">
        <f t="shared" si="125"/>
        <v>5.2483420339247758E-3</v>
      </c>
      <c r="L1288" s="53">
        <f t="shared" si="126"/>
        <v>2.5360284281755632E-3</v>
      </c>
      <c r="N1288" s="19"/>
      <c r="O1288" s="18"/>
    </row>
    <row r="1289" spans="1:15" x14ac:dyDescent="0.25">
      <c r="A1289" s="48">
        <v>42583</v>
      </c>
      <c r="B1289" s="45">
        <v>6.7000000000000002E-3</v>
      </c>
      <c r="C1289" s="45">
        <v>1.5100000000000001E-2</v>
      </c>
      <c r="D1289" s="45">
        <v>4.24E-2</v>
      </c>
      <c r="E1289" s="1"/>
      <c r="F1289" s="83">
        <f t="shared" si="123"/>
        <v>104.62123245947407</v>
      </c>
      <c r="G1289" s="83">
        <f t="shared" si="127"/>
        <v>113.78146207746498</v>
      </c>
      <c r="H1289" s="83">
        <f t="shared" si="128"/>
        <v>89.978537626338905</v>
      </c>
      <c r="J1289" s="53">
        <f t="shared" si="124"/>
        <v>0</v>
      </c>
      <c r="K1289" s="53">
        <f t="shared" si="125"/>
        <v>-4.3738845826755768E-3</v>
      </c>
      <c r="L1289" s="53">
        <f t="shared" si="126"/>
        <v>-5.9158368096623266E-3</v>
      </c>
      <c r="N1289" s="19"/>
      <c r="O1289" s="18"/>
    </row>
    <row r="1290" spans="1:15" x14ac:dyDescent="0.25">
      <c r="A1290" s="48">
        <v>42584</v>
      </c>
      <c r="B1290" s="45">
        <v>6.7000000000000002E-3</v>
      </c>
      <c r="C1290" s="45">
        <v>1.55E-2</v>
      </c>
      <c r="D1290" s="45">
        <v>4.2999999999999997E-2</v>
      </c>
      <c r="E1290" s="1"/>
      <c r="F1290" s="83">
        <f t="shared" si="123"/>
        <v>104.62123245947407</v>
      </c>
      <c r="G1290" s="83">
        <f t="shared" si="127"/>
        <v>113.3842416073612</v>
      </c>
      <c r="H1290" s="83">
        <f t="shared" si="128"/>
        <v>89.523826702536894</v>
      </c>
      <c r="J1290" s="53">
        <f t="shared" si="124"/>
        <v>0</v>
      </c>
      <c r="K1290" s="53">
        <f t="shared" si="125"/>
        <v>-3.4971905398182988E-3</v>
      </c>
      <c r="L1290" s="53">
        <f t="shared" si="126"/>
        <v>-5.0663610825283289E-3</v>
      </c>
      <c r="N1290" s="19"/>
      <c r="O1290" s="18"/>
    </row>
    <row r="1291" spans="1:15" x14ac:dyDescent="0.25">
      <c r="A1291" s="48">
        <v>42585</v>
      </c>
      <c r="B1291" s="45">
        <v>6.7000000000000002E-3</v>
      </c>
      <c r="C1291" s="45">
        <v>1.55E-2</v>
      </c>
      <c r="D1291" s="45">
        <v>4.3099999999999999E-2</v>
      </c>
      <c r="E1291" s="1"/>
      <c r="F1291" s="83">
        <f t="shared" si="123"/>
        <v>104.62123245947407</v>
      </c>
      <c r="G1291" s="83">
        <f t="shared" si="127"/>
        <v>113.3842416073612</v>
      </c>
      <c r="H1291" s="83">
        <f t="shared" si="128"/>
        <v>89.448300267331263</v>
      </c>
      <c r="J1291" s="53">
        <f t="shared" si="124"/>
        <v>0</v>
      </c>
      <c r="K1291" s="53">
        <f t="shared" si="125"/>
        <v>0</v>
      </c>
      <c r="L1291" s="53">
        <f t="shared" si="126"/>
        <v>-8.4400225853855347E-4</v>
      </c>
      <c r="N1291" s="19"/>
      <c r="O1291" s="18"/>
    </row>
    <row r="1292" spans="1:15" x14ac:dyDescent="0.25">
      <c r="A1292" s="48">
        <v>42586</v>
      </c>
      <c r="B1292" s="45">
        <v>6.4000000000000003E-3</v>
      </c>
      <c r="C1292" s="45">
        <v>1.5100000000000001E-2</v>
      </c>
      <c r="D1292" s="45">
        <v>4.2699999999999995E-2</v>
      </c>
      <c r="E1292" s="1"/>
      <c r="F1292" s="83">
        <f t="shared" si="123"/>
        <v>104.68248031757754</v>
      </c>
      <c r="G1292" s="83">
        <f t="shared" si="127"/>
        <v>113.78146207746498</v>
      </c>
      <c r="H1292" s="83">
        <f t="shared" si="128"/>
        <v>89.750849060291571</v>
      </c>
      <c r="J1292" s="53">
        <f t="shared" si="124"/>
        <v>5.8525344858002034E-4</v>
      </c>
      <c r="K1292" s="53">
        <f t="shared" si="125"/>
        <v>3.4971905398181722E-3</v>
      </c>
      <c r="L1292" s="53">
        <f t="shared" si="126"/>
        <v>3.3766798733856503E-3</v>
      </c>
      <c r="N1292" s="19"/>
      <c r="O1292" s="18"/>
    </row>
    <row r="1293" spans="1:15" x14ac:dyDescent="0.25">
      <c r="A1293" s="48">
        <v>42587</v>
      </c>
      <c r="B1293" s="45">
        <v>7.1999999999999998E-3</v>
      </c>
      <c r="C1293" s="45">
        <v>1.5900000000000001E-2</v>
      </c>
      <c r="D1293" s="45">
        <v>4.3200000000000002E-2</v>
      </c>
      <c r="E1293" s="1"/>
      <c r="F1293" s="83">
        <f t="shared" si="123"/>
        <v>104.5192536370908</v>
      </c>
      <c r="G1293" s="83">
        <f t="shared" si="127"/>
        <v>112.98860055746687</v>
      </c>
      <c r="H1293" s="83">
        <f t="shared" si="128"/>
        <v>89.372847545063195</v>
      </c>
      <c r="J1293" s="53">
        <f t="shared" si="124"/>
        <v>-1.560471899764546E-3</v>
      </c>
      <c r="K1293" s="53">
        <f t="shared" si="125"/>
        <v>-6.9926756779907602E-3</v>
      </c>
      <c r="L1293" s="53">
        <f t="shared" si="126"/>
        <v>-4.220570293158918E-3</v>
      </c>
      <c r="N1293" s="19"/>
      <c r="O1293" s="18"/>
    </row>
    <row r="1294" spans="1:15" x14ac:dyDescent="0.25">
      <c r="A1294" s="48">
        <v>42590</v>
      </c>
      <c r="B1294" s="45">
        <v>7.4000000000000003E-3</v>
      </c>
      <c r="C1294" s="45">
        <v>1.5900000000000001E-2</v>
      </c>
      <c r="D1294" s="45">
        <v>4.2999999999999997E-2</v>
      </c>
      <c r="E1294" s="1"/>
      <c r="F1294" s="83">
        <f t="shared" si="123"/>
        <v>104.47849740246815</v>
      </c>
      <c r="G1294" s="83">
        <f t="shared" si="127"/>
        <v>112.98860055746687</v>
      </c>
      <c r="H1294" s="83">
        <f t="shared" si="128"/>
        <v>89.523826702536894</v>
      </c>
      <c r="J1294" s="53">
        <f t="shared" si="124"/>
        <v>-3.9001601631169367E-4</v>
      </c>
      <c r="K1294" s="53">
        <f t="shared" si="125"/>
        <v>0</v>
      </c>
      <c r="L1294" s="53">
        <f t="shared" si="126"/>
        <v>1.6878926783119976E-3</v>
      </c>
      <c r="N1294" s="19"/>
      <c r="O1294" s="18"/>
    </row>
    <row r="1295" spans="1:15" x14ac:dyDescent="0.25">
      <c r="A1295" s="48">
        <v>42591</v>
      </c>
      <c r="B1295" s="45">
        <v>7.0999999999999995E-3</v>
      </c>
      <c r="C1295" s="45">
        <v>1.55E-2</v>
      </c>
      <c r="D1295" s="45">
        <v>4.2500000000000003E-2</v>
      </c>
      <c r="E1295" s="1"/>
      <c r="F1295" s="83">
        <f t="shared" si="123"/>
        <v>104.53963931446928</v>
      </c>
      <c r="G1295" s="83">
        <f t="shared" si="127"/>
        <v>113.3842416073612</v>
      </c>
      <c r="H1295" s="83">
        <f t="shared" si="128"/>
        <v>89.90256728492561</v>
      </c>
      <c r="J1295" s="53">
        <f t="shared" si="124"/>
        <v>5.8503931482137023E-4</v>
      </c>
      <c r="K1295" s="53">
        <f t="shared" si="125"/>
        <v>3.4954851381724539E-3</v>
      </c>
      <c r="L1295" s="53">
        <f t="shared" si="126"/>
        <v>4.2216881974282529E-3</v>
      </c>
      <c r="N1295" s="19"/>
      <c r="O1295" s="18"/>
    </row>
    <row r="1296" spans="1:15" x14ac:dyDescent="0.25">
      <c r="A1296" s="48">
        <v>42592</v>
      </c>
      <c r="B1296" s="45">
        <v>6.8999999999999999E-3</v>
      </c>
      <c r="C1296" s="45">
        <v>1.4999999999999999E-2</v>
      </c>
      <c r="D1296" s="45">
        <v>4.2099999999999999E-2</v>
      </c>
      <c r="E1296" s="1"/>
      <c r="F1296" s="83">
        <f t="shared" si="123"/>
        <v>104.58042579686895</v>
      </c>
      <c r="G1296" s="83">
        <f t="shared" si="127"/>
        <v>113.88101477027513</v>
      </c>
      <c r="H1296" s="83">
        <f t="shared" si="128"/>
        <v>90.206894502323593</v>
      </c>
      <c r="J1296" s="53">
        <f t="shared" si="124"/>
        <v>3.900771826473641E-4</v>
      </c>
      <c r="K1296" s="53">
        <f t="shared" si="125"/>
        <v>4.3717545042793035E-3</v>
      </c>
      <c r="L1296" s="53">
        <f t="shared" si="126"/>
        <v>3.3793616837037152E-3</v>
      </c>
      <c r="N1296" s="19"/>
      <c r="O1296" s="18"/>
    </row>
    <row r="1297" spans="1:15" x14ac:dyDescent="0.25">
      <c r="A1297" s="48">
        <v>42593</v>
      </c>
      <c r="B1297" s="45">
        <v>7.6E-3</v>
      </c>
      <c r="C1297" s="45">
        <v>1.5700000000000002E-2</v>
      </c>
      <c r="D1297" s="45">
        <v>4.2699999999999995E-2</v>
      </c>
      <c r="E1297" s="1"/>
      <c r="F1297" s="83">
        <f t="shared" si="123"/>
        <v>104.43776131802144</v>
      </c>
      <c r="G1297" s="83">
        <f t="shared" si="127"/>
        <v>113.18622407585841</v>
      </c>
      <c r="H1297" s="83">
        <f t="shared" si="128"/>
        <v>89.750849060291571</v>
      </c>
      <c r="J1297" s="53">
        <f t="shared" si="124"/>
        <v>-1.3650917460440999E-3</v>
      </c>
      <c r="K1297" s="53">
        <f t="shared" si="125"/>
        <v>-6.1197103229992163E-3</v>
      </c>
      <c r="L1297" s="53">
        <f t="shared" si="126"/>
        <v>-5.0683722662848334E-3</v>
      </c>
      <c r="N1297" s="19"/>
      <c r="O1297" s="18"/>
    </row>
    <row r="1298" spans="1:15" x14ac:dyDescent="0.25">
      <c r="A1298" s="48">
        <v>42594</v>
      </c>
      <c r="B1298" s="45">
        <v>7.0999999999999995E-3</v>
      </c>
      <c r="C1298" s="45">
        <v>1.5100000000000001E-2</v>
      </c>
      <c r="D1298" s="45">
        <v>4.2199999999999994E-2</v>
      </c>
      <c r="E1298" s="1"/>
      <c r="F1298" s="83">
        <f t="shared" si="123"/>
        <v>104.53963931446928</v>
      </c>
      <c r="G1298" s="83">
        <f t="shared" si="127"/>
        <v>113.78146207746498</v>
      </c>
      <c r="H1298" s="83">
        <f t="shared" si="128"/>
        <v>90.130701156983235</v>
      </c>
      <c r="J1298" s="53">
        <f t="shared" si="124"/>
        <v>9.7501456339671173E-4</v>
      </c>
      <c r="K1298" s="53">
        <f t="shared" si="125"/>
        <v>5.2451463585381679E-3</v>
      </c>
      <c r="L1298" s="53">
        <f t="shared" si="126"/>
        <v>4.2233643288602041E-3</v>
      </c>
      <c r="N1298" s="19"/>
      <c r="O1298" s="18"/>
    </row>
    <row r="1299" spans="1:15" x14ac:dyDescent="0.25">
      <c r="A1299" s="48">
        <v>42597</v>
      </c>
      <c r="B1299" s="45">
        <v>7.1999999999999998E-3</v>
      </c>
      <c r="C1299" s="45">
        <v>1.55E-2</v>
      </c>
      <c r="D1299" s="45">
        <v>4.2500000000000003E-2</v>
      </c>
      <c r="E1299" s="1"/>
      <c r="F1299" s="83">
        <f t="shared" si="123"/>
        <v>104.5192536370908</v>
      </c>
      <c r="G1299" s="83">
        <f t="shared" si="127"/>
        <v>113.3842416073612</v>
      </c>
      <c r="H1299" s="83">
        <f t="shared" si="128"/>
        <v>89.90256728492561</v>
      </c>
      <c r="J1299" s="53">
        <f t="shared" si="124"/>
        <v>-1.9502329850964569E-4</v>
      </c>
      <c r="K1299" s="53">
        <f t="shared" si="125"/>
        <v>-3.4971905398182988E-3</v>
      </c>
      <c r="L1299" s="53">
        <f t="shared" si="126"/>
        <v>-2.5343537462789471E-3</v>
      </c>
      <c r="N1299" s="19"/>
      <c r="O1299" s="18"/>
    </row>
    <row r="1300" spans="1:15" x14ac:dyDescent="0.25">
      <c r="A1300" s="48">
        <v>42598</v>
      </c>
      <c r="B1300" s="45">
        <v>7.6E-3</v>
      </c>
      <c r="C1300" s="45">
        <v>1.5700000000000002E-2</v>
      </c>
      <c r="D1300" s="45">
        <v>4.2699999999999995E-2</v>
      </c>
      <c r="E1300" s="1"/>
      <c r="F1300" s="83">
        <f t="shared" si="123"/>
        <v>104.43776131802144</v>
      </c>
      <c r="G1300" s="83">
        <f t="shared" si="127"/>
        <v>113.18622407585841</v>
      </c>
      <c r="H1300" s="83">
        <f t="shared" si="128"/>
        <v>89.750849060291571</v>
      </c>
      <c r="J1300" s="53">
        <f t="shared" si="124"/>
        <v>-7.7999126488698231E-4</v>
      </c>
      <c r="K1300" s="53">
        <f t="shared" si="125"/>
        <v>-1.7479558187198812E-3</v>
      </c>
      <c r="L1300" s="53">
        <f t="shared" si="126"/>
        <v>-1.6890105825811878E-3</v>
      </c>
      <c r="N1300" s="19"/>
      <c r="O1300" s="18"/>
    </row>
    <row r="1301" spans="1:15" x14ac:dyDescent="0.25">
      <c r="A1301" s="48">
        <v>42599</v>
      </c>
      <c r="B1301" s="45">
        <v>7.4000000000000003E-3</v>
      </c>
      <c r="C1301" s="45">
        <v>1.5600000000000001E-2</v>
      </c>
      <c r="D1301" s="45">
        <v>4.2500000000000003E-2</v>
      </c>
      <c r="E1301" s="1"/>
      <c r="F1301" s="83">
        <f t="shared" si="123"/>
        <v>104.47849740246815</v>
      </c>
      <c r="G1301" s="83">
        <f t="shared" si="127"/>
        <v>113.28518353742373</v>
      </c>
      <c r="H1301" s="83">
        <f t="shared" si="128"/>
        <v>89.90256728492561</v>
      </c>
      <c r="J1301" s="53">
        <f t="shared" si="124"/>
        <v>3.899752485753705E-4</v>
      </c>
      <c r="K1301" s="53">
        <f t="shared" si="125"/>
        <v>8.7392460625866793E-4</v>
      </c>
      <c r="L1301" s="53">
        <f t="shared" si="126"/>
        <v>1.6890105825812175E-3</v>
      </c>
      <c r="N1301" s="19"/>
      <c r="O1301" s="18"/>
    </row>
    <row r="1302" spans="1:15" x14ac:dyDescent="0.25">
      <c r="A1302" s="48">
        <v>42600</v>
      </c>
      <c r="B1302" s="45">
        <v>7.0999999999999995E-3</v>
      </c>
      <c r="C1302" s="45">
        <v>1.5300000000000001E-2</v>
      </c>
      <c r="D1302" s="45">
        <v>4.2300000000000004E-2</v>
      </c>
      <c r="E1302" s="1"/>
      <c r="F1302" s="83">
        <f t="shared" si="123"/>
        <v>104.53963931446928</v>
      </c>
      <c r="G1302" s="83">
        <f t="shared" si="127"/>
        <v>113.58265399344238</v>
      </c>
      <c r="H1302" s="83">
        <f t="shared" si="128"/>
        <v>90.054582224354363</v>
      </c>
      <c r="J1302" s="53">
        <f t="shared" si="124"/>
        <v>5.8503931482137023E-4</v>
      </c>
      <c r="K1302" s="53">
        <f t="shared" si="125"/>
        <v>2.622413381577622E-3</v>
      </c>
      <c r="L1302" s="53">
        <f t="shared" si="126"/>
        <v>1.6894574736361345E-3</v>
      </c>
      <c r="N1302" s="19"/>
      <c r="O1302" s="18"/>
    </row>
    <row r="1303" spans="1:15" x14ac:dyDescent="0.25">
      <c r="A1303" s="48">
        <v>42601</v>
      </c>
      <c r="B1303" s="45">
        <v>7.6E-3</v>
      </c>
      <c r="C1303" s="45">
        <v>1.5800000000000002E-2</v>
      </c>
      <c r="D1303" s="45">
        <v>4.2500000000000003E-2</v>
      </c>
      <c r="E1303" s="1"/>
      <c r="F1303" s="83">
        <f t="shared" si="123"/>
        <v>104.43776131802144</v>
      </c>
      <c r="G1303" s="83">
        <f t="shared" si="127"/>
        <v>113.08736311754161</v>
      </c>
      <c r="H1303" s="83">
        <f t="shared" si="128"/>
        <v>89.90256728492561</v>
      </c>
      <c r="J1303" s="53">
        <f t="shared" si="124"/>
        <v>-9.7501456339669601E-4</v>
      </c>
      <c r="K1303" s="53">
        <f t="shared" si="125"/>
        <v>-4.3701559692766916E-3</v>
      </c>
      <c r="L1303" s="53">
        <f t="shared" si="126"/>
        <v>-1.6894574736360313E-3</v>
      </c>
      <c r="N1303" s="19"/>
      <c r="O1303" s="18"/>
    </row>
    <row r="1304" spans="1:15" x14ac:dyDescent="0.25">
      <c r="A1304" s="48">
        <v>42604</v>
      </c>
      <c r="B1304" s="45">
        <v>7.6E-3</v>
      </c>
      <c r="C1304" s="45">
        <v>1.55E-2</v>
      </c>
      <c r="D1304" s="45">
        <v>4.2000000000000003E-2</v>
      </c>
      <c r="E1304" s="1"/>
      <c r="F1304" s="83">
        <f t="shared" si="123"/>
        <v>104.43776131802144</v>
      </c>
      <c r="G1304" s="83">
        <f t="shared" si="127"/>
        <v>113.3842416073612</v>
      </c>
      <c r="H1304" s="83">
        <f t="shared" si="128"/>
        <v>90.283162338560174</v>
      </c>
      <c r="J1304" s="53">
        <f t="shared" si="124"/>
        <v>0</v>
      </c>
      <c r="K1304" s="53">
        <f t="shared" si="125"/>
        <v>2.6217738001602115E-3</v>
      </c>
      <c r="L1304" s="53">
        <f t="shared" si="126"/>
        <v>4.2244812665868173E-3</v>
      </c>
      <c r="N1304" s="19"/>
      <c r="O1304" s="18"/>
    </row>
    <row r="1305" spans="1:15" x14ac:dyDescent="0.25">
      <c r="A1305" s="48">
        <v>42605</v>
      </c>
      <c r="B1305" s="45">
        <v>7.4000000000000003E-3</v>
      </c>
      <c r="C1305" s="45">
        <v>1.55E-2</v>
      </c>
      <c r="D1305" s="45">
        <v>4.1900000000000007E-2</v>
      </c>
      <c r="E1305" s="1"/>
      <c r="F1305" s="83">
        <f t="shared" si="123"/>
        <v>104.47849740246815</v>
      </c>
      <c r="G1305" s="83">
        <f t="shared" si="127"/>
        <v>113.3842416073612</v>
      </c>
      <c r="H1305" s="83">
        <f t="shared" si="128"/>
        <v>90.359504743964294</v>
      </c>
      <c r="J1305" s="53">
        <f t="shared" si="124"/>
        <v>3.899752485753705E-4</v>
      </c>
      <c r="K1305" s="53">
        <f t="shared" si="125"/>
        <v>0</v>
      </c>
      <c r="L1305" s="53">
        <f t="shared" si="126"/>
        <v>8.4523120901728254E-4</v>
      </c>
      <c r="N1305" s="19"/>
      <c r="O1305" s="18"/>
    </row>
    <row r="1306" spans="1:15" x14ac:dyDescent="0.25">
      <c r="A1306" s="48">
        <v>42606</v>
      </c>
      <c r="B1306" s="45">
        <v>7.6E-3</v>
      </c>
      <c r="C1306" s="45">
        <v>1.5600000000000001E-2</v>
      </c>
      <c r="D1306" s="45">
        <v>4.2000000000000003E-2</v>
      </c>
      <c r="E1306" s="1"/>
      <c r="F1306" s="83">
        <f t="shared" si="123"/>
        <v>104.43776131802144</v>
      </c>
      <c r="G1306" s="83">
        <f t="shared" si="127"/>
        <v>113.28518353742373</v>
      </c>
      <c r="H1306" s="83">
        <f t="shared" si="128"/>
        <v>90.283162338560174</v>
      </c>
      <c r="J1306" s="53">
        <f t="shared" si="124"/>
        <v>-3.8997524857531878E-4</v>
      </c>
      <c r="K1306" s="53">
        <f t="shared" si="125"/>
        <v>-8.740312124612187E-4</v>
      </c>
      <c r="L1306" s="53">
        <f t="shared" si="126"/>
        <v>-8.4523120901735822E-4</v>
      </c>
      <c r="N1306" s="19"/>
      <c r="O1306" s="18"/>
    </row>
    <row r="1307" spans="1:15" x14ac:dyDescent="0.25">
      <c r="A1307" s="48">
        <v>42607</v>
      </c>
      <c r="B1307" s="45">
        <v>7.8000000000000005E-3</v>
      </c>
      <c r="C1307" s="45">
        <v>1.5800000000000002E-2</v>
      </c>
      <c r="D1307" s="45">
        <v>4.2099999999999999E-2</v>
      </c>
      <c r="E1307" s="1"/>
      <c r="F1307" s="83">
        <f t="shared" si="123"/>
        <v>104.39704537175353</v>
      </c>
      <c r="G1307" s="83">
        <f t="shared" si="127"/>
        <v>113.08736311754161</v>
      </c>
      <c r="H1307" s="83">
        <f t="shared" si="128"/>
        <v>90.206894502323593</v>
      </c>
      <c r="J1307" s="53">
        <f t="shared" si="124"/>
        <v>-3.8993448869172227E-4</v>
      </c>
      <c r="K1307" s="53">
        <f t="shared" si="125"/>
        <v>-1.7477425876989128E-3</v>
      </c>
      <c r="L1307" s="53">
        <f t="shared" si="126"/>
        <v>-8.4511958288311533E-4</v>
      </c>
      <c r="N1307" s="19"/>
      <c r="O1307" s="18"/>
    </row>
    <row r="1308" spans="1:15" x14ac:dyDescent="0.25">
      <c r="A1308" s="48">
        <v>42608</v>
      </c>
      <c r="B1308" s="45">
        <v>8.3999999999999995E-3</v>
      </c>
      <c r="C1308" s="45">
        <v>1.6200000000000003E-2</v>
      </c>
      <c r="D1308" s="45">
        <v>4.2500000000000003E-2</v>
      </c>
      <c r="E1308" s="1"/>
      <c r="F1308" s="83">
        <f t="shared" si="123"/>
        <v>104.27501824217526</v>
      </c>
      <c r="G1308" s="83">
        <f t="shared" si="127"/>
        <v>112.69290221840819</v>
      </c>
      <c r="H1308" s="83">
        <f t="shared" si="128"/>
        <v>89.90256728492561</v>
      </c>
      <c r="J1308" s="53">
        <f t="shared" si="124"/>
        <v>-1.1695589852773421E-3</v>
      </c>
      <c r="K1308" s="53">
        <f t="shared" si="125"/>
        <v>-3.4942053052596312E-3</v>
      </c>
      <c r="L1308" s="53">
        <f t="shared" si="126"/>
        <v>-3.3793616837036579E-3</v>
      </c>
      <c r="N1308" s="19"/>
      <c r="O1308" s="18"/>
    </row>
    <row r="1309" spans="1:15" x14ac:dyDescent="0.25">
      <c r="A1309" s="48">
        <v>42611</v>
      </c>
      <c r="B1309" s="45">
        <v>8.1000000000000013E-3</v>
      </c>
      <c r="C1309" s="45">
        <v>1.5700000000000002E-2</v>
      </c>
      <c r="D1309" s="45">
        <v>4.1599999999999998E-2</v>
      </c>
      <c r="E1309" s="1"/>
      <c r="F1309" s="83">
        <f t="shared" si="123"/>
        <v>104.3360091852136</v>
      </c>
      <c r="G1309" s="83">
        <f t="shared" si="127"/>
        <v>113.18622407585841</v>
      </c>
      <c r="H1309" s="83">
        <f t="shared" si="128"/>
        <v>90.588980159200887</v>
      </c>
      <c r="J1309" s="53">
        <f t="shared" si="124"/>
        <v>5.8473365984795073E-4</v>
      </c>
      <c r="K1309" s="53">
        <f t="shared" si="125"/>
        <v>4.3680232867000096E-3</v>
      </c>
      <c r="L1309" s="53">
        <f t="shared" si="126"/>
        <v>7.6060756662655665E-3</v>
      </c>
      <c r="N1309" s="19"/>
      <c r="O1309" s="18"/>
    </row>
    <row r="1310" spans="1:15" x14ac:dyDescent="0.25">
      <c r="A1310" s="48">
        <v>42612</v>
      </c>
      <c r="B1310" s="45">
        <v>8.0000000000000002E-3</v>
      </c>
      <c r="C1310" s="45">
        <v>1.5700000000000002E-2</v>
      </c>
      <c r="D1310" s="45">
        <v>4.1900000000000007E-2</v>
      </c>
      <c r="E1310" s="1"/>
      <c r="F1310" s="83">
        <f t="shared" si="123"/>
        <v>104.35634955167555</v>
      </c>
      <c r="G1310" s="83">
        <f t="shared" si="127"/>
        <v>113.18622407585841</v>
      </c>
      <c r="H1310" s="83">
        <f t="shared" si="128"/>
        <v>90.359504743964294</v>
      </c>
      <c r="J1310" s="53">
        <f t="shared" si="124"/>
        <v>1.949315887697978E-4</v>
      </c>
      <c r="K1310" s="53">
        <f t="shared" si="125"/>
        <v>0</v>
      </c>
      <c r="L1310" s="53">
        <f t="shared" si="126"/>
        <v>-2.536363190661427E-3</v>
      </c>
      <c r="N1310" s="19"/>
      <c r="O1310" s="18"/>
    </row>
    <row r="1311" spans="1:15" x14ac:dyDescent="0.25">
      <c r="A1311" s="48">
        <v>42613</v>
      </c>
      <c r="B1311" s="45">
        <v>8.0000000000000002E-3</v>
      </c>
      <c r="C1311" s="45">
        <v>1.5800000000000002E-2</v>
      </c>
      <c r="D1311" s="45">
        <v>4.1900000000000007E-2</v>
      </c>
      <c r="E1311" s="1"/>
      <c r="F1311" s="83">
        <f t="shared" si="123"/>
        <v>104.35634955167555</v>
      </c>
      <c r="G1311" s="83">
        <f t="shared" si="127"/>
        <v>113.08736311754161</v>
      </c>
      <c r="H1311" s="83">
        <f t="shared" si="128"/>
        <v>90.359504743964294</v>
      </c>
      <c r="J1311" s="53">
        <f t="shared" si="124"/>
        <v>0</v>
      </c>
      <c r="K1311" s="53">
        <f t="shared" si="125"/>
        <v>-8.7381798144028336E-4</v>
      </c>
      <c r="L1311" s="53">
        <f t="shared" si="126"/>
        <v>0</v>
      </c>
      <c r="N1311" s="19"/>
      <c r="O1311" s="18"/>
    </row>
    <row r="1312" spans="1:15" x14ac:dyDescent="0.25">
      <c r="A1312" s="48">
        <v>42614</v>
      </c>
      <c r="B1312" s="45">
        <v>7.8000000000000005E-3</v>
      </c>
      <c r="C1312" s="45">
        <v>1.5700000000000002E-2</v>
      </c>
      <c r="D1312" s="45">
        <v>4.1900000000000007E-2</v>
      </c>
      <c r="E1312" s="1"/>
      <c r="F1312" s="83">
        <f t="shared" ref="F1312:F1375" si="129">SUM(($D$4/B1312)*(1-(1+(B1312/2))^(-2*F$30)), 1/((1+B1312/2)^(2*F$30)))*100</f>
        <v>104.39704537175353</v>
      </c>
      <c r="G1312" s="83">
        <f t="shared" si="127"/>
        <v>113.18622407585841</v>
      </c>
      <c r="H1312" s="83">
        <f t="shared" si="128"/>
        <v>90.359504743964294</v>
      </c>
      <c r="J1312" s="53">
        <f t="shared" si="124"/>
        <v>3.8989373665942198E-4</v>
      </c>
      <c r="K1312" s="53">
        <f t="shared" si="125"/>
        <v>8.7381798144024032E-4</v>
      </c>
      <c r="L1312" s="53">
        <f t="shared" si="126"/>
        <v>0</v>
      </c>
      <c r="N1312" s="19"/>
      <c r="O1312" s="18"/>
    </row>
    <row r="1313" spans="1:15" x14ac:dyDescent="0.25">
      <c r="A1313" s="48">
        <v>42615</v>
      </c>
      <c r="B1313" s="45">
        <v>8.0000000000000002E-3</v>
      </c>
      <c r="C1313" s="45">
        <v>1.6E-2</v>
      </c>
      <c r="D1313" s="45">
        <v>4.2300000000000004E-2</v>
      </c>
      <c r="E1313" s="1"/>
      <c r="F1313" s="83">
        <f t="shared" si="129"/>
        <v>104.35634955167555</v>
      </c>
      <c r="G1313" s="83">
        <f t="shared" si="127"/>
        <v>112.8899362907469</v>
      </c>
      <c r="H1313" s="83">
        <f t="shared" si="128"/>
        <v>90.054582224354363</v>
      </c>
      <c r="J1313" s="53">
        <f t="shared" si="124"/>
        <v>-3.8989373665945928E-4</v>
      </c>
      <c r="K1313" s="53">
        <f t="shared" si="125"/>
        <v>-2.6211339954133922E-3</v>
      </c>
      <c r="L1313" s="53">
        <f t="shared" si="126"/>
        <v>-3.3802550019681201E-3</v>
      </c>
      <c r="N1313" s="19"/>
      <c r="O1313" s="18"/>
    </row>
    <row r="1314" spans="1:15" x14ac:dyDescent="0.25">
      <c r="A1314" s="48">
        <v>42619</v>
      </c>
      <c r="B1314" s="45">
        <v>7.4000000000000003E-3</v>
      </c>
      <c r="C1314" s="45">
        <v>1.55E-2</v>
      </c>
      <c r="D1314" s="45">
        <v>4.1900000000000007E-2</v>
      </c>
      <c r="E1314" s="1"/>
      <c r="F1314" s="83">
        <f t="shared" si="129"/>
        <v>104.47849740246815</v>
      </c>
      <c r="G1314" s="83">
        <f t="shared" si="127"/>
        <v>113.3842416073612</v>
      </c>
      <c r="H1314" s="83">
        <f t="shared" si="128"/>
        <v>90.359504743964294</v>
      </c>
      <c r="J1314" s="53">
        <f t="shared" si="124"/>
        <v>1.169803473926506E-3</v>
      </c>
      <c r="K1314" s="53">
        <f t="shared" si="125"/>
        <v>4.3690898141331772E-3</v>
      </c>
      <c r="L1314" s="53">
        <f t="shared" si="126"/>
        <v>3.3802550019680017E-3</v>
      </c>
      <c r="N1314" s="19"/>
      <c r="O1314" s="18"/>
    </row>
    <row r="1315" spans="1:15" x14ac:dyDescent="0.25">
      <c r="A1315" s="48">
        <v>42620</v>
      </c>
      <c r="B1315" s="45">
        <v>7.4000000000000003E-3</v>
      </c>
      <c r="C1315" s="45">
        <v>1.54E-2</v>
      </c>
      <c r="D1315" s="45">
        <v>4.1900000000000007E-2</v>
      </c>
      <c r="E1315" s="1"/>
      <c r="F1315" s="83">
        <f t="shared" si="129"/>
        <v>104.47849740246815</v>
      </c>
      <c r="G1315" s="83">
        <f t="shared" si="127"/>
        <v>113.48339839091398</v>
      </c>
      <c r="H1315" s="83">
        <f t="shared" si="128"/>
        <v>90.359504743964294</v>
      </c>
      <c r="J1315" s="53">
        <f t="shared" si="124"/>
        <v>0</v>
      </c>
      <c r="K1315" s="53">
        <f t="shared" si="125"/>
        <v>8.7413780006244325E-4</v>
      </c>
      <c r="L1315" s="53">
        <f t="shared" si="126"/>
        <v>0</v>
      </c>
      <c r="N1315" s="19"/>
      <c r="O1315" s="18"/>
    </row>
    <row r="1316" spans="1:15" x14ac:dyDescent="0.25">
      <c r="A1316" s="48">
        <v>42621</v>
      </c>
      <c r="B1316" s="45">
        <v>7.8000000000000005E-3</v>
      </c>
      <c r="C1316" s="45">
        <v>1.61E-2</v>
      </c>
      <c r="D1316" s="45">
        <v>4.2800000000000005E-2</v>
      </c>
      <c r="E1316" s="1"/>
      <c r="F1316" s="83">
        <f t="shared" si="129"/>
        <v>104.39704537175353</v>
      </c>
      <c r="G1316" s="83">
        <f t="shared" si="127"/>
        <v>112.79137021261118</v>
      </c>
      <c r="H1316" s="83">
        <f t="shared" si="128"/>
        <v>89.675101021479946</v>
      </c>
      <c r="J1316" s="53">
        <f t="shared" si="124"/>
        <v>-7.7990973726709879E-4</v>
      </c>
      <c r="K1316" s="53">
        <f t="shared" si="125"/>
        <v>-6.1167256094883885E-3</v>
      </c>
      <c r="L1316" s="53">
        <f t="shared" si="126"/>
        <v>-7.6030607170046163E-3</v>
      </c>
      <c r="N1316" s="19"/>
      <c r="O1316" s="18"/>
    </row>
    <row r="1317" spans="1:15" x14ac:dyDescent="0.25">
      <c r="A1317" s="48">
        <v>42622</v>
      </c>
      <c r="B1317" s="45">
        <v>7.9000000000000008E-3</v>
      </c>
      <c r="C1317" s="45">
        <v>1.67E-2</v>
      </c>
      <c r="D1317" s="45">
        <v>4.3400000000000001E-2</v>
      </c>
      <c r="E1317" s="1"/>
      <c r="F1317" s="83">
        <f t="shared" si="129"/>
        <v>104.37669494668967</v>
      </c>
      <c r="G1317" s="83">
        <f t="shared" si="127"/>
        <v>112.2020298517854</v>
      </c>
      <c r="H1317" s="83">
        <f t="shared" si="128"/>
        <v>89.222162930135894</v>
      </c>
      <c r="J1317" s="53">
        <f t="shared" si="124"/>
        <v>-1.9495196184420068E-4</v>
      </c>
      <c r="K1317" s="53">
        <f t="shared" si="125"/>
        <v>-5.2387466343528644E-3</v>
      </c>
      <c r="L1317" s="53">
        <f t="shared" si="126"/>
        <v>-5.0636778802310503E-3</v>
      </c>
      <c r="N1317" s="19"/>
      <c r="O1317" s="18"/>
    </row>
    <row r="1318" spans="1:15" x14ac:dyDescent="0.25">
      <c r="A1318" s="48">
        <v>42625</v>
      </c>
      <c r="B1318" s="45">
        <v>7.9000000000000008E-3</v>
      </c>
      <c r="C1318" s="45">
        <v>1.6799999999999999E-2</v>
      </c>
      <c r="D1318" s="45">
        <v>4.36E-2</v>
      </c>
      <c r="E1318" s="1"/>
      <c r="F1318" s="83">
        <f t="shared" si="129"/>
        <v>104.37669494668967</v>
      </c>
      <c r="G1318" s="83">
        <f t="shared" si="127"/>
        <v>112.10414817006271</v>
      </c>
      <c r="H1318" s="83">
        <f t="shared" si="128"/>
        <v>89.071772240202861</v>
      </c>
      <c r="J1318" s="53">
        <f t="shared" si="124"/>
        <v>0</v>
      </c>
      <c r="K1318" s="53">
        <f t="shared" si="125"/>
        <v>-8.7275070886493511E-4</v>
      </c>
      <c r="L1318" s="53">
        <f t="shared" si="126"/>
        <v>-1.6869976587428699E-3</v>
      </c>
      <c r="N1318" s="19"/>
      <c r="O1318" s="18"/>
    </row>
    <row r="1319" spans="1:15" x14ac:dyDescent="0.25">
      <c r="A1319" s="48">
        <v>42626</v>
      </c>
      <c r="B1319" s="45">
        <v>8.0000000000000002E-3</v>
      </c>
      <c r="C1319" s="45">
        <v>1.7299999999999999E-2</v>
      </c>
      <c r="D1319" s="45">
        <v>4.4299999999999999E-2</v>
      </c>
      <c r="E1319" s="1"/>
      <c r="F1319" s="83">
        <f t="shared" si="129"/>
        <v>104.35634955167555</v>
      </c>
      <c r="G1319" s="83">
        <f t="shared" si="127"/>
        <v>111.616198008727</v>
      </c>
      <c r="H1319" s="83">
        <f t="shared" si="128"/>
        <v>88.547710600904537</v>
      </c>
      <c r="J1319" s="53">
        <f t="shared" ref="J1319:J1382" si="130">LN(F1319/F1318)</f>
        <v>-1.9494177481521163E-4</v>
      </c>
      <c r="K1319" s="53">
        <f t="shared" ref="K1319:K1382" si="131">LN(G1319/G1318)</f>
        <v>-4.3621507244264949E-3</v>
      </c>
      <c r="L1319" s="53">
        <f t="shared" ref="L1319:L1382" si="132">LN(H1319/H1318)</f>
        <v>-5.9009648224115988E-3</v>
      </c>
      <c r="N1319" s="19"/>
      <c r="O1319" s="18"/>
    </row>
    <row r="1320" spans="1:15" x14ac:dyDescent="0.25">
      <c r="A1320" s="48">
        <v>42627</v>
      </c>
      <c r="B1320" s="45">
        <v>7.7000000000000002E-3</v>
      </c>
      <c r="C1320" s="45">
        <v>1.7000000000000001E-2</v>
      </c>
      <c r="D1320" s="45">
        <v>4.4000000000000004E-2</v>
      </c>
      <c r="E1320" s="1"/>
      <c r="F1320" s="83">
        <f t="shared" si="129"/>
        <v>104.41740082836455</v>
      </c>
      <c r="G1320" s="83">
        <f t="shared" si="127"/>
        <v>111.90867676686736</v>
      </c>
      <c r="H1320" s="83">
        <f t="shared" si="128"/>
        <v>88.77187017194548</v>
      </c>
      <c r="J1320" s="53">
        <f t="shared" si="130"/>
        <v>5.8485588650979939E-4</v>
      </c>
      <c r="K1320" s="53">
        <f t="shared" si="131"/>
        <v>2.6169698147000394E-3</v>
      </c>
      <c r="L1320" s="53">
        <f t="shared" si="132"/>
        <v>2.5283128853913952E-3</v>
      </c>
      <c r="N1320" s="19"/>
      <c r="O1320" s="18"/>
    </row>
    <row r="1321" spans="1:15" x14ac:dyDescent="0.25">
      <c r="A1321" s="48">
        <v>42628</v>
      </c>
      <c r="B1321" s="45">
        <v>7.4000000000000003E-3</v>
      </c>
      <c r="C1321" s="45">
        <v>1.7100000000000001E-2</v>
      </c>
      <c r="D1321" s="45">
        <v>4.4299999999999999E-2</v>
      </c>
      <c r="E1321" s="1"/>
      <c r="F1321" s="83">
        <f t="shared" si="129"/>
        <v>104.47849740246815</v>
      </c>
      <c r="G1321" s="83">
        <f t="shared" si="127"/>
        <v>111.81108683808196</v>
      </c>
      <c r="H1321" s="83">
        <f t="shared" si="128"/>
        <v>88.547710600904537</v>
      </c>
      <c r="J1321" s="53">
        <f t="shared" si="130"/>
        <v>5.8494758741670832E-4</v>
      </c>
      <c r="K1321" s="53">
        <f t="shared" si="131"/>
        <v>-8.7243016354733387E-4</v>
      </c>
      <c r="L1321" s="53">
        <f t="shared" si="132"/>
        <v>-2.5283128853913696E-3</v>
      </c>
      <c r="N1321" s="19"/>
      <c r="O1321" s="18"/>
    </row>
    <row r="1322" spans="1:15" x14ac:dyDescent="0.25">
      <c r="A1322" s="48">
        <v>42629</v>
      </c>
      <c r="B1322" s="45">
        <v>7.7000000000000002E-3</v>
      </c>
      <c r="C1322" s="45">
        <v>1.7000000000000001E-2</v>
      </c>
      <c r="D1322" s="45">
        <v>4.41E-2</v>
      </c>
      <c r="E1322" s="1"/>
      <c r="F1322" s="83">
        <f t="shared" si="129"/>
        <v>104.41740082836455</v>
      </c>
      <c r="G1322" s="83">
        <f t="shared" si="127"/>
        <v>111.90867676686736</v>
      </c>
      <c r="H1322" s="83">
        <f t="shared" si="128"/>
        <v>88.697077396865524</v>
      </c>
      <c r="J1322" s="53">
        <f t="shared" si="130"/>
        <v>-5.8494758741666332E-4</v>
      </c>
      <c r="K1322" s="53">
        <f t="shared" si="131"/>
        <v>8.7243016354726568E-4</v>
      </c>
      <c r="L1322" s="53">
        <f t="shared" si="132"/>
        <v>1.6854298849272313E-3</v>
      </c>
      <c r="N1322" s="19"/>
      <c r="O1322" s="18"/>
    </row>
    <row r="1323" spans="1:15" x14ac:dyDescent="0.25">
      <c r="A1323" s="48">
        <v>42632</v>
      </c>
      <c r="B1323" s="45">
        <v>7.9000000000000008E-3</v>
      </c>
      <c r="C1323" s="45">
        <v>1.7000000000000001E-2</v>
      </c>
      <c r="D1323" s="45">
        <v>4.4000000000000004E-2</v>
      </c>
      <c r="E1323" s="1"/>
      <c r="F1323" s="83">
        <f t="shared" si="129"/>
        <v>104.37669494668967</v>
      </c>
      <c r="G1323" s="83">
        <f t="shared" si="127"/>
        <v>111.90867676686736</v>
      </c>
      <c r="H1323" s="83">
        <f t="shared" si="128"/>
        <v>88.77187017194548</v>
      </c>
      <c r="J1323" s="53">
        <f t="shared" si="130"/>
        <v>-3.8991411169456288E-4</v>
      </c>
      <c r="K1323" s="53">
        <f t="shared" si="131"/>
        <v>0</v>
      </c>
      <c r="L1323" s="53">
        <f t="shared" si="132"/>
        <v>8.4288300046417492E-4</v>
      </c>
      <c r="N1323" s="19"/>
      <c r="O1323" s="18"/>
    </row>
    <row r="1324" spans="1:15" x14ac:dyDescent="0.25">
      <c r="A1324" s="48">
        <v>42633</v>
      </c>
      <c r="B1324" s="45">
        <v>7.9000000000000008E-3</v>
      </c>
      <c r="C1324" s="45">
        <v>1.6899999999999998E-2</v>
      </c>
      <c r="D1324" s="45">
        <v>4.3899999999999995E-2</v>
      </c>
      <c r="E1324" s="1"/>
      <c r="F1324" s="83">
        <f t="shared" si="129"/>
        <v>104.37669494668967</v>
      </c>
      <c r="G1324" s="83">
        <f t="shared" si="127"/>
        <v>112.0063638429951</v>
      </c>
      <c r="H1324" s="83">
        <f t="shared" si="128"/>
        <v>88.846735967136908</v>
      </c>
      <c r="J1324" s="53">
        <f t="shared" si="130"/>
        <v>0</v>
      </c>
      <c r="K1324" s="53">
        <f t="shared" si="131"/>
        <v>8.7253703064578652E-4</v>
      </c>
      <c r="L1324" s="53">
        <f t="shared" si="132"/>
        <v>8.4299501333044333E-4</v>
      </c>
      <c r="N1324" s="19"/>
      <c r="O1324" s="18"/>
    </row>
    <row r="1325" spans="1:15" x14ac:dyDescent="0.25">
      <c r="A1325" s="48">
        <v>42634</v>
      </c>
      <c r="B1325" s="45">
        <v>7.9000000000000008E-3</v>
      </c>
      <c r="C1325" s="45">
        <v>1.66E-2</v>
      </c>
      <c r="D1325" s="45">
        <v>4.36E-2</v>
      </c>
      <c r="E1325" s="1"/>
      <c r="F1325" s="83">
        <f t="shared" si="129"/>
        <v>104.37669494668967</v>
      </c>
      <c r="G1325" s="83">
        <f t="shared" si="127"/>
        <v>112.30000899199399</v>
      </c>
      <c r="H1325" s="83">
        <f t="shared" si="128"/>
        <v>89.071772240202861</v>
      </c>
      <c r="J1325" s="53">
        <f t="shared" si="130"/>
        <v>0</v>
      </c>
      <c r="K1325" s="53">
        <f t="shared" si="131"/>
        <v>2.6182521079385302E-3</v>
      </c>
      <c r="L1325" s="53">
        <f t="shared" si="132"/>
        <v>2.529656923689603E-3</v>
      </c>
      <c r="N1325" s="19"/>
      <c r="O1325" s="18"/>
    </row>
    <row r="1326" spans="1:15" x14ac:dyDescent="0.25">
      <c r="A1326" s="48">
        <v>42635</v>
      </c>
      <c r="B1326" s="45">
        <v>7.9000000000000008E-3</v>
      </c>
      <c r="C1326" s="45">
        <v>1.6299999999999999E-2</v>
      </c>
      <c r="D1326" s="45">
        <v>4.3200000000000002E-2</v>
      </c>
      <c r="E1326" s="1"/>
      <c r="F1326" s="83">
        <f t="shared" si="129"/>
        <v>104.37669494668967</v>
      </c>
      <c r="G1326" s="83">
        <f t="shared" si="127"/>
        <v>112.59453220360322</v>
      </c>
      <c r="H1326" s="83">
        <f t="shared" si="128"/>
        <v>89.372847545063195</v>
      </c>
      <c r="J1326" s="53">
        <f t="shared" si="130"/>
        <v>0</v>
      </c>
      <c r="K1326" s="53">
        <f t="shared" si="131"/>
        <v>2.619213240298152E-3</v>
      </c>
      <c r="L1326" s="53">
        <f t="shared" si="132"/>
        <v>3.3744429046342118E-3</v>
      </c>
      <c r="N1326" s="19"/>
      <c r="O1326" s="18"/>
    </row>
    <row r="1327" spans="1:15" x14ac:dyDescent="0.25">
      <c r="A1327" s="48">
        <v>42636</v>
      </c>
      <c r="B1327" s="45">
        <v>7.7000000000000002E-3</v>
      </c>
      <c r="C1327" s="45">
        <v>1.6200000000000003E-2</v>
      </c>
      <c r="D1327" s="45">
        <v>4.2999999999999997E-2</v>
      </c>
      <c r="E1327" s="1"/>
      <c r="F1327" s="83">
        <f t="shared" si="129"/>
        <v>104.41740082836455</v>
      </c>
      <c r="G1327" s="83">
        <f t="shared" ref="G1327:G1390" si="133">SUM(($D$4/C1327)*(1-(1+(C1327/2))^(-2*G$30)), 1/((1+C1327/2)^(2*G$30)))*100</f>
        <v>112.69290221840819</v>
      </c>
      <c r="H1327" s="83">
        <f t="shared" ref="H1327:H1390" si="134">SUM(($D$4/D1327)*(1-(1+(D1327/2))^(-2*H$30)), 1/((1+D1327/2)^(2*H$30)))*100</f>
        <v>89.523826702536894</v>
      </c>
      <c r="J1327" s="53">
        <f t="shared" si="130"/>
        <v>3.8991411169464756E-4</v>
      </c>
      <c r="K1327" s="53">
        <f t="shared" si="131"/>
        <v>8.732845780677665E-4</v>
      </c>
      <c r="L1327" s="53">
        <f t="shared" si="132"/>
        <v>1.6878926783119976E-3</v>
      </c>
      <c r="N1327" s="19"/>
      <c r="O1327" s="18"/>
    </row>
    <row r="1328" spans="1:15" x14ac:dyDescent="0.25">
      <c r="A1328" s="48">
        <v>42639</v>
      </c>
      <c r="B1328" s="45">
        <v>7.6E-3</v>
      </c>
      <c r="C1328" s="45">
        <v>1.5900000000000001E-2</v>
      </c>
      <c r="D1328" s="45">
        <v>4.2900000000000001E-2</v>
      </c>
      <c r="E1328" s="1"/>
      <c r="F1328" s="83">
        <f t="shared" si="129"/>
        <v>104.43776131802144</v>
      </c>
      <c r="G1328" s="83">
        <f t="shared" si="133"/>
        <v>112.98860055746687</v>
      </c>
      <c r="H1328" s="83">
        <f t="shared" si="134"/>
        <v>89.599426928088491</v>
      </c>
      <c r="J1328" s="53">
        <f t="shared" si="130"/>
        <v>1.9497233884145629E-4</v>
      </c>
      <c r="K1328" s="53">
        <f t="shared" si="131"/>
        <v>2.6204939672474204E-3</v>
      </c>
      <c r="L1328" s="53">
        <f t="shared" si="132"/>
        <v>8.441140779683029E-4</v>
      </c>
      <c r="N1328" s="19"/>
      <c r="O1328" s="18"/>
    </row>
    <row r="1329" spans="1:15" x14ac:dyDescent="0.25">
      <c r="A1329" s="48">
        <v>42640</v>
      </c>
      <c r="B1329" s="45">
        <v>7.4999999999999997E-3</v>
      </c>
      <c r="C1329" s="45">
        <v>1.5600000000000001E-2</v>
      </c>
      <c r="D1329" s="45">
        <v>4.2500000000000003E-2</v>
      </c>
      <c r="E1329" s="1"/>
      <c r="F1329" s="83">
        <f t="shared" si="129"/>
        <v>104.45812684222267</v>
      </c>
      <c r="G1329" s="83">
        <f t="shared" si="133"/>
        <v>113.28518353742373</v>
      </c>
      <c r="H1329" s="83">
        <f t="shared" si="134"/>
        <v>89.90256728492561</v>
      </c>
      <c r="J1329" s="53">
        <f t="shared" si="130"/>
        <v>1.9498252880995046E-4</v>
      </c>
      <c r="K1329" s="53">
        <f t="shared" si="131"/>
        <v>2.6214539257113289E-3</v>
      </c>
      <c r="L1329" s="53">
        <f t="shared" si="132"/>
        <v>3.3775741194599506E-3</v>
      </c>
      <c r="N1329" s="19"/>
      <c r="O1329" s="18"/>
    </row>
    <row r="1330" spans="1:15" x14ac:dyDescent="0.25">
      <c r="A1330" s="48">
        <v>42641</v>
      </c>
      <c r="B1330" s="45">
        <v>7.4999999999999997E-3</v>
      </c>
      <c r="C1330" s="45">
        <v>1.5700000000000002E-2</v>
      </c>
      <c r="D1330" s="45">
        <v>4.2599999999999999E-2</v>
      </c>
      <c r="E1330" s="1"/>
      <c r="F1330" s="83">
        <f t="shared" si="129"/>
        <v>104.45812684222267</v>
      </c>
      <c r="G1330" s="83">
        <f t="shared" si="133"/>
        <v>113.18622407585841</v>
      </c>
      <c r="H1330" s="83">
        <f t="shared" si="134"/>
        <v>89.826671122189282</v>
      </c>
      <c r="J1330" s="53">
        <f t="shared" si="130"/>
        <v>0</v>
      </c>
      <c r="K1330" s="53">
        <f t="shared" si="131"/>
        <v>-8.7392460625864863E-4</v>
      </c>
      <c r="L1330" s="53">
        <f t="shared" si="132"/>
        <v>-8.445611623379872E-4</v>
      </c>
      <c r="N1330" s="19"/>
      <c r="O1330" s="18"/>
    </row>
    <row r="1331" spans="1:15" x14ac:dyDescent="0.25">
      <c r="A1331" s="48">
        <v>42642</v>
      </c>
      <c r="B1331" s="45">
        <v>7.3000000000000001E-3</v>
      </c>
      <c r="C1331" s="45">
        <v>1.5600000000000001E-2</v>
      </c>
      <c r="D1331" s="45">
        <v>4.2300000000000004E-2</v>
      </c>
      <c r="E1331" s="1"/>
      <c r="F1331" s="83">
        <f t="shared" si="129"/>
        <v>104.49887300025718</v>
      </c>
      <c r="G1331" s="83">
        <f t="shared" si="133"/>
        <v>113.28518353742373</v>
      </c>
      <c r="H1331" s="83">
        <f t="shared" si="134"/>
        <v>90.054582224354363</v>
      </c>
      <c r="J1331" s="53">
        <f t="shared" si="130"/>
        <v>3.8999563146158828E-4</v>
      </c>
      <c r="K1331" s="53">
        <f t="shared" si="131"/>
        <v>8.7392460625866793E-4</v>
      </c>
      <c r="L1331" s="53">
        <f t="shared" si="132"/>
        <v>2.5340186359740064E-3</v>
      </c>
      <c r="N1331" s="19"/>
      <c r="O1331" s="18"/>
    </row>
    <row r="1332" spans="1:15" x14ac:dyDescent="0.25">
      <c r="A1332" s="48">
        <v>42643</v>
      </c>
      <c r="B1332" s="45">
        <v>7.7000000000000002E-3</v>
      </c>
      <c r="C1332" s="45">
        <v>1.6E-2</v>
      </c>
      <c r="D1332" s="45">
        <v>4.2900000000000001E-2</v>
      </c>
      <c r="E1332" s="1"/>
      <c r="F1332" s="83">
        <f t="shared" si="129"/>
        <v>104.41740082836455</v>
      </c>
      <c r="G1332" s="83">
        <f t="shared" si="133"/>
        <v>112.8899362907469</v>
      </c>
      <c r="H1332" s="83">
        <f t="shared" si="134"/>
        <v>89.599426928088491</v>
      </c>
      <c r="J1332" s="53">
        <f t="shared" si="130"/>
        <v>-7.7995049911308166E-4</v>
      </c>
      <c r="K1332" s="53">
        <f t="shared" si="131"/>
        <v>-3.495058601671978E-3</v>
      </c>
      <c r="L1332" s="53">
        <f t="shared" si="132"/>
        <v>-5.067031593096097E-3</v>
      </c>
      <c r="N1332" s="19"/>
      <c r="O1332" s="18"/>
    </row>
    <row r="1333" spans="1:15" x14ac:dyDescent="0.25">
      <c r="A1333" s="48">
        <v>42646</v>
      </c>
      <c r="B1333" s="45">
        <v>8.0000000000000002E-3</v>
      </c>
      <c r="C1333" s="45">
        <v>1.6299999999999999E-2</v>
      </c>
      <c r="D1333" s="45">
        <v>4.2900000000000001E-2</v>
      </c>
      <c r="E1333" s="1"/>
      <c r="F1333" s="83">
        <f t="shared" si="129"/>
        <v>104.35634955167555</v>
      </c>
      <c r="G1333" s="83">
        <f t="shared" si="133"/>
        <v>112.59453220360322</v>
      </c>
      <c r="H1333" s="83">
        <f t="shared" si="134"/>
        <v>89.599426928088491</v>
      </c>
      <c r="J1333" s="53">
        <f t="shared" si="130"/>
        <v>-5.8485588650978887E-4</v>
      </c>
      <c r="K1333" s="53">
        <f t="shared" si="131"/>
        <v>-2.6201738693542977E-3</v>
      </c>
      <c r="L1333" s="53">
        <f t="shared" si="132"/>
        <v>0</v>
      </c>
      <c r="N1333" s="19"/>
      <c r="O1333" s="18"/>
    </row>
    <row r="1334" spans="1:15" x14ac:dyDescent="0.25">
      <c r="A1334" s="48">
        <v>42647</v>
      </c>
      <c r="B1334" s="45">
        <v>8.199999999999999E-3</v>
      </c>
      <c r="C1334" s="45">
        <v>1.6899999999999998E-2</v>
      </c>
      <c r="D1334" s="45">
        <v>4.3499999999999997E-2</v>
      </c>
      <c r="E1334" s="1"/>
      <c r="F1334" s="83">
        <f t="shared" si="129"/>
        <v>104.31567384580684</v>
      </c>
      <c r="G1334" s="83">
        <f t="shared" si="133"/>
        <v>112.0063638429951</v>
      </c>
      <c r="H1334" s="83">
        <f t="shared" si="134"/>
        <v>89.146930883088714</v>
      </c>
      <c r="J1334" s="53">
        <f t="shared" si="130"/>
        <v>-3.898529924770851E-4</v>
      </c>
      <c r="K1334" s="53">
        <f t="shared" si="131"/>
        <v>-5.2374653482367139E-3</v>
      </c>
      <c r="L1334" s="53">
        <f t="shared" si="132"/>
        <v>-5.0630067896069919E-3</v>
      </c>
      <c r="N1334" s="19"/>
      <c r="O1334" s="18"/>
    </row>
    <row r="1335" spans="1:15" x14ac:dyDescent="0.25">
      <c r="A1335" s="48">
        <v>42648</v>
      </c>
      <c r="B1335" s="45">
        <v>8.5000000000000006E-3</v>
      </c>
      <c r="C1335" s="45">
        <v>1.72E-2</v>
      </c>
      <c r="D1335" s="45">
        <v>4.36E-2</v>
      </c>
      <c r="E1335" s="1"/>
      <c r="F1335" s="83">
        <f t="shared" si="129"/>
        <v>104.25469797495943</v>
      </c>
      <c r="G1335" s="83">
        <f t="shared" si="133"/>
        <v>111.71359395315672</v>
      </c>
      <c r="H1335" s="83">
        <f t="shared" si="134"/>
        <v>89.071772240202861</v>
      </c>
      <c r="J1335" s="53">
        <f t="shared" si="130"/>
        <v>-5.8470311053577737E-4</v>
      </c>
      <c r="K1335" s="53">
        <f t="shared" si="131"/>
        <v>-2.6172904719841345E-3</v>
      </c>
      <c r="L1335" s="53">
        <f t="shared" si="132"/>
        <v>-8.4344287130728329E-4</v>
      </c>
      <c r="N1335" s="19"/>
      <c r="O1335" s="18"/>
    </row>
    <row r="1336" spans="1:15" x14ac:dyDescent="0.25">
      <c r="A1336" s="48">
        <v>42649</v>
      </c>
      <c r="B1336" s="45">
        <v>8.6E-3</v>
      </c>
      <c r="C1336" s="45">
        <v>1.7500000000000002E-2</v>
      </c>
      <c r="D1336" s="45">
        <v>4.36E-2</v>
      </c>
      <c r="E1336" s="1"/>
      <c r="F1336" s="83">
        <f t="shared" si="129"/>
        <v>104.23438272881695</v>
      </c>
      <c r="G1336" s="83">
        <f t="shared" si="133"/>
        <v>111.42169652847198</v>
      </c>
      <c r="H1336" s="83">
        <f t="shared" si="134"/>
        <v>89.071772240202861</v>
      </c>
      <c r="J1336" s="53">
        <f t="shared" si="130"/>
        <v>-1.9488067325343399E-4</v>
      </c>
      <c r="K1336" s="53">
        <f t="shared" si="131"/>
        <v>-2.6163283321258323E-3</v>
      </c>
      <c r="L1336" s="53">
        <f t="shared" si="132"/>
        <v>0</v>
      </c>
      <c r="N1336" s="19"/>
      <c r="O1336" s="18"/>
    </row>
    <row r="1337" spans="1:15" x14ac:dyDescent="0.25">
      <c r="A1337" s="48">
        <v>42650</v>
      </c>
      <c r="B1337" s="45">
        <v>8.3000000000000001E-3</v>
      </c>
      <c r="C1337" s="45">
        <v>1.7299999999999999E-2</v>
      </c>
      <c r="D1337" s="45">
        <v>4.36E-2</v>
      </c>
      <c r="E1337" s="1"/>
      <c r="F1337" s="83">
        <f t="shared" si="129"/>
        <v>104.29534353195942</v>
      </c>
      <c r="G1337" s="83">
        <f t="shared" si="133"/>
        <v>111.616198008727</v>
      </c>
      <c r="H1337" s="83">
        <f t="shared" si="134"/>
        <v>89.071772240202861</v>
      </c>
      <c r="J1337" s="53">
        <f t="shared" si="130"/>
        <v>5.8467256416774383E-4</v>
      </c>
      <c r="K1337" s="53">
        <f t="shared" si="131"/>
        <v>1.7441119587640426E-3</v>
      </c>
      <c r="L1337" s="53">
        <f t="shared" si="132"/>
        <v>0</v>
      </c>
      <c r="N1337" s="19"/>
      <c r="O1337" s="18"/>
    </row>
    <row r="1338" spans="1:15" x14ac:dyDescent="0.25">
      <c r="A1338" s="48">
        <v>42654</v>
      </c>
      <c r="B1338" s="45">
        <v>8.6999999999999994E-3</v>
      </c>
      <c r="C1338" s="45">
        <v>1.77E-2</v>
      </c>
      <c r="D1338" s="45">
        <v>4.3700000000000003E-2</v>
      </c>
      <c r="E1338" s="1"/>
      <c r="F1338" s="83">
        <f t="shared" si="129"/>
        <v>104.21407250225397</v>
      </c>
      <c r="G1338" s="83">
        <f t="shared" si="133"/>
        <v>111.22758157271473</v>
      </c>
      <c r="H1338" s="83">
        <f t="shared" si="134"/>
        <v>88.996686924498221</v>
      </c>
      <c r="J1338" s="53">
        <f t="shared" si="130"/>
        <v>-7.7954305725670399E-4</v>
      </c>
      <c r="K1338" s="53">
        <f t="shared" si="131"/>
        <v>-3.487796075735261E-3</v>
      </c>
      <c r="L1338" s="53">
        <f t="shared" si="132"/>
        <v>-8.4333093583168395E-4</v>
      </c>
      <c r="N1338" s="19"/>
      <c r="O1338" s="18"/>
    </row>
    <row r="1339" spans="1:15" x14ac:dyDescent="0.25">
      <c r="A1339" s="48">
        <v>42655</v>
      </c>
      <c r="B1339" s="45">
        <v>8.6999999999999994E-3</v>
      </c>
      <c r="C1339" s="45">
        <v>1.7899999999999999E-2</v>
      </c>
      <c r="D1339" s="45">
        <v>4.3899999999999995E-2</v>
      </c>
      <c r="E1339" s="1"/>
      <c r="F1339" s="83">
        <f t="shared" si="129"/>
        <v>104.21407250225397</v>
      </c>
      <c r="G1339" s="83">
        <f t="shared" si="133"/>
        <v>111.033852318705</v>
      </c>
      <c r="H1339" s="83">
        <f t="shared" si="134"/>
        <v>88.846735967136908</v>
      </c>
      <c r="J1339" s="53">
        <f t="shared" si="130"/>
        <v>0</v>
      </c>
      <c r="K1339" s="53">
        <f t="shared" si="131"/>
        <v>-1.7432561257151151E-3</v>
      </c>
      <c r="L1339" s="53">
        <f t="shared" si="132"/>
        <v>-1.6863259878578403E-3</v>
      </c>
      <c r="N1339" s="19"/>
      <c r="O1339" s="18"/>
    </row>
    <row r="1340" spans="1:15" x14ac:dyDescent="0.25">
      <c r="A1340" s="48">
        <v>42656</v>
      </c>
      <c r="B1340" s="45">
        <v>8.5000000000000006E-3</v>
      </c>
      <c r="C1340" s="45">
        <v>1.7500000000000002E-2</v>
      </c>
      <c r="D1340" s="45">
        <v>4.3400000000000001E-2</v>
      </c>
      <c r="E1340" s="1"/>
      <c r="F1340" s="83">
        <f t="shared" si="129"/>
        <v>104.25469797495943</v>
      </c>
      <c r="G1340" s="83">
        <f t="shared" si="133"/>
        <v>111.42169652847198</v>
      </c>
      <c r="H1340" s="83">
        <f t="shared" si="134"/>
        <v>89.222162930135894</v>
      </c>
      <c r="J1340" s="53">
        <f t="shared" si="130"/>
        <v>3.897511663422802E-4</v>
      </c>
      <c r="K1340" s="53">
        <f t="shared" si="131"/>
        <v>3.4869402426862821E-3</v>
      </c>
      <c r="L1340" s="53">
        <f t="shared" si="132"/>
        <v>4.2166545824323318E-3</v>
      </c>
      <c r="N1340" s="19"/>
      <c r="O1340" s="18"/>
    </row>
    <row r="1341" spans="1:15" x14ac:dyDescent="0.25">
      <c r="A1341" s="48">
        <v>42657</v>
      </c>
      <c r="B1341" s="45">
        <v>8.3999999999999995E-3</v>
      </c>
      <c r="C1341" s="45">
        <v>1.8000000000000002E-2</v>
      </c>
      <c r="D1341" s="45">
        <v>4.4299999999999999E-2</v>
      </c>
      <c r="E1341" s="1"/>
      <c r="F1341" s="83">
        <f t="shared" si="129"/>
        <v>104.27501824217526</v>
      </c>
      <c r="G1341" s="83">
        <f t="shared" si="133"/>
        <v>110.93713207325142</v>
      </c>
      <c r="H1341" s="83">
        <f t="shared" si="134"/>
        <v>88.547710600904537</v>
      </c>
      <c r="J1341" s="53">
        <f t="shared" si="130"/>
        <v>1.9489085439508113E-4</v>
      </c>
      <c r="K1341" s="53">
        <f t="shared" si="131"/>
        <v>-4.3584077620988509E-3</v>
      </c>
      <c r="L1341" s="53">
        <f t="shared" si="132"/>
        <v>-7.5879624811543214E-3</v>
      </c>
      <c r="N1341" s="19"/>
      <c r="O1341" s="18"/>
    </row>
    <row r="1342" spans="1:15" x14ac:dyDescent="0.25">
      <c r="A1342" s="48">
        <v>42660</v>
      </c>
      <c r="B1342" s="45">
        <v>8.1000000000000013E-3</v>
      </c>
      <c r="C1342" s="45">
        <v>1.77E-2</v>
      </c>
      <c r="D1342" s="45">
        <v>4.3899999999999995E-2</v>
      </c>
      <c r="E1342" s="1"/>
      <c r="F1342" s="83">
        <f t="shared" si="129"/>
        <v>104.3360091852136</v>
      </c>
      <c r="G1342" s="83">
        <f t="shared" si="133"/>
        <v>111.22758157271473</v>
      </c>
      <c r="H1342" s="83">
        <f t="shared" si="134"/>
        <v>88.846735967136908</v>
      </c>
      <c r="J1342" s="53">
        <f t="shared" si="130"/>
        <v>5.8473365984795073E-4</v>
      </c>
      <c r="K1342" s="53">
        <f t="shared" si="131"/>
        <v>2.6147236451276802E-3</v>
      </c>
      <c r="L1342" s="53">
        <f t="shared" si="132"/>
        <v>3.3713078987220265E-3</v>
      </c>
      <c r="N1342" s="19"/>
      <c r="O1342" s="18"/>
    </row>
    <row r="1343" spans="1:15" x14ac:dyDescent="0.25">
      <c r="A1343" s="48">
        <v>42661</v>
      </c>
      <c r="B1343" s="45">
        <v>8.199999999999999E-3</v>
      </c>
      <c r="C1343" s="45">
        <v>1.7500000000000002E-2</v>
      </c>
      <c r="D1343" s="45">
        <v>4.3700000000000003E-2</v>
      </c>
      <c r="E1343" s="1"/>
      <c r="F1343" s="83">
        <f t="shared" si="129"/>
        <v>104.31567384580684</v>
      </c>
      <c r="G1343" s="83">
        <f t="shared" si="133"/>
        <v>111.42169652847198</v>
      </c>
      <c r="H1343" s="83">
        <f t="shared" si="134"/>
        <v>88.996686924498221</v>
      </c>
      <c r="J1343" s="53">
        <f t="shared" si="130"/>
        <v>-1.9492140370720512E-4</v>
      </c>
      <c r="K1343" s="53">
        <f t="shared" si="131"/>
        <v>1.7436841169712555E-3</v>
      </c>
      <c r="L1343" s="53">
        <f t="shared" si="132"/>
        <v>1.6863259878579658E-3</v>
      </c>
      <c r="N1343" s="19"/>
      <c r="O1343" s="18"/>
    </row>
    <row r="1344" spans="1:15" x14ac:dyDescent="0.25">
      <c r="A1344" s="48">
        <v>42662</v>
      </c>
      <c r="B1344" s="45">
        <v>8.1000000000000013E-3</v>
      </c>
      <c r="C1344" s="45">
        <v>1.7600000000000001E-2</v>
      </c>
      <c r="D1344" s="45">
        <v>4.3799999999999999E-2</v>
      </c>
      <c r="E1344" s="1"/>
      <c r="F1344" s="83">
        <f t="shared" si="129"/>
        <v>104.3360091852136</v>
      </c>
      <c r="G1344" s="83">
        <f t="shared" si="133"/>
        <v>111.32459078649623</v>
      </c>
      <c r="H1344" s="83">
        <f t="shared" si="134"/>
        <v>88.921674859079488</v>
      </c>
      <c r="J1344" s="53">
        <f t="shared" si="130"/>
        <v>1.9492140370723591E-4</v>
      </c>
      <c r="K1344" s="53">
        <f t="shared" si="131"/>
        <v>-8.718955480511403E-4</v>
      </c>
      <c r="L1344" s="53">
        <f t="shared" si="132"/>
        <v>-8.4321898101288103E-4</v>
      </c>
      <c r="N1344" s="19"/>
      <c r="O1344" s="18"/>
    </row>
    <row r="1345" spans="1:15" x14ac:dyDescent="0.25">
      <c r="A1345" s="48">
        <v>42663</v>
      </c>
      <c r="B1345" s="45">
        <v>8.3999999999999995E-3</v>
      </c>
      <c r="C1345" s="45">
        <v>1.7600000000000001E-2</v>
      </c>
      <c r="D1345" s="45">
        <v>4.3499999999999997E-2</v>
      </c>
      <c r="E1345" s="1"/>
      <c r="F1345" s="83">
        <f t="shared" si="129"/>
        <v>104.27501824217526</v>
      </c>
      <c r="G1345" s="83">
        <f t="shared" si="133"/>
        <v>111.32459078649623</v>
      </c>
      <c r="H1345" s="83">
        <f t="shared" si="134"/>
        <v>89.146930883088714</v>
      </c>
      <c r="J1345" s="53">
        <f t="shared" si="130"/>
        <v>-5.8473365984799833E-4</v>
      </c>
      <c r="K1345" s="53">
        <f t="shared" si="131"/>
        <v>0</v>
      </c>
      <c r="L1345" s="53">
        <f t="shared" si="132"/>
        <v>2.5299927881518164E-3</v>
      </c>
      <c r="N1345" s="19"/>
      <c r="O1345" s="18"/>
    </row>
    <row r="1346" spans="1:15" x14ac:dyDescent="0.25">
      <c r="A1346" s="48">
        <v>42664</v>
      </c>
      <c r="B1346" s="45">
        <v>8.3999999999999995E-3</v>
      </c>
      <c r="C1346" s="45">
        <v>1.7399999999999999E-2</v>
      </c>
      <c r="D1346" s="45">
        <v>4.3400000000000001E-2</v>
      </c>
      <c r="E1346" s="1"/>
      <c r="F1346" s="83">
        <f t="shared" si="129"/>
        <v>104.27501824217526</v>
      </c>
      <c r="G1346" s="83">
        <f t="shared" si="133"/>
        <v>111.51889890154298</v>
      </c>
      <c r="H1346" s="83">
        <f t="shared" si="134"/>
        <v>89.222162930135894</v>
      </c>
      <c r="J1346" s="53">
        <f t="shared" si="130"/>
        <v>0</v>
      </c>
      <c r="K1346" s="53">
        <f t="shared" si="131"/>
        <v>1.7438980565472387E-3</v>
      </c>
      <c r="L1346" s="53">
        <f t="shared" si="132"/>
        <v>8.4355478743566165E-4</v>
      </c>
      <c r="N1346" s="19"/>
      <c r="O1346" s="18"/>
    </row>
    <row r="1347" spans="1:15" x14ac:dyDescent="0.25">
      <c r="A1347" s="48">
        <v>42667</v>
      </c>
      <c r="B1347" s="45">
        <v>8.3999999999999995E-3</v>
      </c>
      <c r="C1347" s="45">
        <v>1.77E-2</v>
      </c>
      <c r="D1347" s="45">
        <v>4.36E-2</v>
      </c>
      <c r="E1347" s="1"/>
      <c r="F1347" s="83">
        <f t="shared" si="129"/>
        <v>104.27501824217526</v>
      </c>
      <c r="G1347" s="83">
        <f t="shared" si="133"/>
        <v>111.22758157271473</v>
      </c>
      <c r="H1347" s="83">
        <f t="shared" si="134"/>
        <v>89.071772240202861</v>
      </c>
      <c r="J1347" s="53">
        <f t="shared" si="130"/>
        <v>0</v>
      </c>
      <c r="K1347" s="53">
        <f t="shared" si="131"/>
        <v>-2.6156866254672638E-3</v>
      </c>
      <c r="L1347" s="53">
        <f t="shared" si="132"/>
        <v>-1.6869976587428699E-3</v>
      </c>
      <c r="N1347" s="19"/>
      <c r="O1347" s="18"/>
    </row>
    <row r="1348" spans="1:15" x14ac:dyDescent="0.25">
      <c r="A1348" s="48">
        <v>42668</v>
      </c>
      <c r="B1348" s="45">
        <v>8.6E-3</v>
      </c>
      <c r="C1348" s="45">
        <v>1.77E-2</v>
      </c>
      <c r="D1348" s="45">
        <v>4.3499999999999997E-2</v>
      </c>
      <c r="E1348" s="1"/>
      <c r="F1348" s="83">
        <f t="shared" si="129"/>
        <v>104.23438272881695</v>
      </c>
      <c r="G1348" s="83">
        <f t="shared" si="133"/>
        <v>111.22758157271473</v>
      </c>
      <c r="H1348" s="83">
        <f t="shared" si="134"/>
        <v>89.146930883088714</v>
      </c>
      <c r="J1348" s="53">
        <f t="shared" si="130"/>
        <v>-3.897715276484491E-4</v>
      </c>
      <c r="K1348" s="53">
        <f t="shared" si="131"/>
        <v>0</v>
      </c>
      <c r="L1348" s="53">
        <f t="shared" si="132"/>
        <v>8.4344287130734541E-4</v>
      </c>
      <c r="N1348" s="19"/>
      <c r="O1348" s="18"/>
    </row>
    <row r="1349" spans="1:15" x14ac:dyDescent="0.25">
      <c r="A1349" s="48">
        <v>42669</v>
      </c>
      <c r="B1349" s="45">
        <v>8.6E-3</v>
      </c>
      <c r="C1349" s="45">
        <v>1.7899999999999999E-2</v>
      </c>
      <c r="D1349" s="45">
        <v>4.3899999999999995E-2</v>
      </c>
      <c r="E1349" s="1"/>
      <c r="F1349" s="83">
        <f t="shared" si="129"/>
        <v>104.23438272881695</v>
      </c>
      <c r="G1349" s="83">
        <f t="shared" si="133"/>
        <v>111.033852318705</v>
      </c>
      <c r="H1349" s="83">
        <f t="shared" si="134"/>
        <v>88.846735967136908</v>
      </c>
      <c r="J1349" s="53">
        <f t="shared" si="130"/>
        <v>0</v>
      </c>
      <c r="K1349" s="53">
        <f t="shared" si="131"/>
        <v>-1.7432561257151151E-3</v>
      </c>
      <c r="L1349" s="53">
        <f t="shared" si="132"/>
        <v>-3.3730997949968241E-3</v>
      </c>
      <c r="N1349" s="19"/>
      <c r="O1349" s="18"/>
    </row>
    <row r="1350" spans="1:15" x14ac:dyDescent="0.25">
      <c r="A1350" s="48">
        <v>42670</v>
      </c>
      <c r="B1350" s="45">
        <v>8.6999999999999994E-3</v>
      </c>
      <c r="C1350" s="45">
        <v>1.8500000000000003E-2</v>
      </c>
      <c r="D1350" s="45">
        <v>4.4400000000000002E-2</v>
      </c>
      <c r="E1350" s="1"/>
      <c r="F1350" s="83">
        <f t="shared" si="129"/>
        <v>104.21407250225397</v>
      </c>
      <c r="G1350" s="83">
        <f t="shared" si="133"/>
        <v>110.4549705673473</v>
      </c>
      <c r="H1350" s="83">
        <f t="shared" si="134"/>
        <v>88.473136427167816</v>
      </c>
      <c r="J1350" s="53">
        <f t="shared" si="130"/>
        <v>-1.9487049308901912E-4</v>
      </c>
      <c r="K1350" s="53">
        <f t="shared" si="131"/>
        <v>-5.2271989340951022E-3</v>
      </c>
      <c r="L1350" s="53">
        <f t="shared" si="132"/>
        <v>-4.2138547444783517E-3</v>
      </c>
      <c r="N1350" s="19"/>
      <c r="O1350" s="18"/>
    </row>
    <row r="1351" spans="1:15" x14ac:dyDescent="0.25">
      <c r="A1351" s="48">
        <v>42671</v>
      </c>
      <c r="B1351" s="45">
        <v>8.6E-3</v>
      </c>
      <c r="C1351" s="45">
        <v>1.8600000000000002E-2</v>
      </c>
      <c r="D1351" s="45">
        <v>4.4600000000000001E-2</v>
      </c>
      <c r="E1351" s="1"/>
      <c r="F1351" s="83">
        <f t="shared" si="129"/>
        <v>104.23438272881695</v>
      </c>
      <c r="G1351" s="83">
        <f t="shared" si="133"/>
        <v>110.35882549577245</v>
      </c>
      <c r="H1351" s="83">
        <f t="shared" si="134"/>
        <v>88.324206146677199</v>
      </c>
      <c r="J1351" s="53">
        <f t="shared" si="130"/>
        <v>1.9487049308891503E-4</v>
      </c>
      <c r="K1351" s="53">
        <f t="shared" si="131"/>
        <v>-8.7082491551597366E-4</v>
      </c>
      <c r="L1351" s="53">
        <f t="shared" si="132"/>
        <v>-1.6847574013221147E-3</v>
      </c>
      <c r="N1351" s="19"/>
      <c r="O1351" s="18"/>
    </row>
    <row r="1352" spans="1:15" x14ac:dyDescent="0.25">
      <c r="A1352" s="48">
        <v>42674</v>
      </c>
      <c r="B1352" s="45">
        <v>8.6E-3</v>
      </c>
      <c r="C1352" s="45">
        <v>1.84E-2</v>
      </c>
      <c r="D1352" s="45">
        <v>4.4500000000000005E-2</v>
      </c>
      <c r="E1352" s="1"/>
      <c r="F1352" s="83">
        <f t="shared" si="129"/>
        <v>104.23438272881695</v>
      </c>
      <c r="G1352" s="83">
        <f t="shared" si="133"/>
        <v>110.55121124618847</v>
      </c>
      <c r="H1352" s="83">
        <f t="shared" si="134"/>
        <v>88.398634967830816</v>
      </c>
      <c r="J1352" s="53">
        <f t="shared" si="130"/>
        <v>0</v>
      </c>
      <c r="K1352" s="53">
        <f t="shared" si="131"/>
        <v>1.7417569784549034E-3</v>
      </c>
      <c r="L1352" s="53">
        <f t="shared" si="132"/>
        <v>8.4232264584334381E-4</v>
      </c>
      <c r="N1352" s="19"/>
      <c r="O1352" s="18"/>
    </row>
    <row r="1353" spans="1:15" x14ac:dyDescent="0.25">
      <c r="A1353" s="48">
        <v>42675</v>
      </c>
      <c r="B1353" s="45">
        <v>8.3000000000000001E-3</v>
      </c>
      <c r="C1353" s="45">
        <v>1.83E-2</v>
      </c>
      <c r="D1353" s="45">
        <v>4.4400000000000002E-2</v>
      </c>
      <c r="E1353" s="1"/>
      <c r="F1353" s="83">
        <f t="shared" si="129"/>
        <v>104.29534353195942</v>
      </c>
      <c r="G1353" s="83">
        <f t="shared" si="133"/>
        <v>110.64754763416147</v>
      </c>
      <c r="H1353" s="83">
        <f t="shared" si="134"/>
        <v>88.473136427167816</v>
      </c>
      <c r="J1353" s="53">
        <f t="shared" si="130"/>
        <v>5.8467256416774383E-4</v>
      </c>
      <c r="K1353" s="53">
        <f t="shared" si="131"/>
        <v>8.7103919164442049E-4</v>
      </c>
      <c r="L1353" s="53">
        <f t="shared" si="132"/>
        <v>8.4243475547878704E-4</v>
      </c>
      <c r="N1353" s="19"/>
      <c r="O1353" s="18"/>
    </row>
    <row r="1354" spans="1:15" x14ac:dyDescent="0.25">
      <c r="A1354" s="48">
        <v>42676</v>
      </c>
      <c r="B1354" s="45">
        <v>8.1000000000000013E-3</v>
      </c>
      <c r="C1354" s="45">
        <v>1.8100000000000002E-2</v>
      </c>
      <c r="D1354" s="45">
        <v>4.4400000000000002E-2</v>
      </c>
      <c r="E1354" s="1"/>
      <c r="F1354" s="83">
        <f t="shared" si="129"/>
        <v>104.3360091852136</v>
      </c>
      <c r="G1354" s="83">
        <f t="shared" si="133"/>
        <v>110.84050794554052</v>
      </c>
      <c r="H1354" s="83">
        <f t="shared" si="134"/>
        <v>88.473136427167816</v>
      </c>
      <c r="J1354" s="53">
        <f t="shared" si="130"/>
        <v>3.8983262332879294E-4</v>
      </c>
      <c r="K1354" s="53">
        <f t="shared" si="131"/>
        <v>1.7423996945773622E-3</v>
      </c>
      <c r="L1354" s="53">
        <f t="shared" si="132"/>
        <v>0</v>
      </c>
      <c r="N1354" s="19"/>
      <c r="O1354" s="18"/>
    </row>
    <row r="1355" spans="1:15" x14ac:dyDescent="0.25">
      <c r="A1355" s="48">
        <v>42677</v>
      </c>
      <c r="B1355" s="45">
        <v>8.1000000000000013E-3</v>
      </c>
      <c r="C1355" s="45">
        <v>1.8200000000000001E-2</v>
      </c>
      <c r="D1355" s="45">
        <v>4.4900000000000002E-2</v>
      </c>
      <c r="E1355" s="1"/>
      <c r="F1355" s="83">
        <f t="shared" si="129"/>
        <v>104.3360091852136</v>
      </c>
      <c r="G1355" s="83">
        <f t="shared" si="133"/>
        <v>110.74397983324724</v>
      </c>
      <c r="H1355" s="83">
        <f t="shared" si="134"/>
        <v>88.101354751416693</v>
      </c>
      <c r="J1355" s="53">
        <f t="shared" si="130"/>
        <v>0</v>
      </c>
      <c r="K1355" s="53">
        <f t="shared" si="131"/>
        <v>-8.7125339293349011E-4</v>
      </c>
      <c r="L1355" s="53">
        <f t="shared" si="132"/>
        <v>-4.2110524874646085E-3</v>
      </c>
      <c r="N1355" s="19"/>
      <c r="O1355" s="18"/>
    </row>
    <row r="1356" spans="1:15" x14ac:dyDescent="0.25">
      <c r="A1356" s="48">
        <v>42678</v>
      </c>
      <c r="B1356" s="45">
        <v>8.0000000000000002E-3</v>
      </c>
      <c r="C1356" s="45">
        <v>1.7899999999999999E-2</v>
      </c>
      <c r="D1356" s="45">
        <v>4.4600000000000001E-2</v>
      </c>
      <c r="E1356" s="1"/>
      <c r="F1356" s="83">
        <f t="shared" si="129"/>
        <v>104.35634955167555</v>
      </c>
      <c r="G1356" s="83">
        <f t="shared" si="133"/>
        <v>111.033852318705</v>
      </c>
      <c r="H1356" s="83">
        <f t="shared" si="134"/>
        <v>88.324206146677199</v>
      </c>
      <c r="J1356" s="53">
        <f t="shared" si="130"/>
        <v>1.949315887697978E-4</v>
      </c>
      <c r="K1356" s="53">
        <f t="shared" si="131"/>
        <v>2.6140813778677153E-3</v>
      </c>
      <c r="L1356" s="53">
        <f t="shared" si="132"/>
        <v>2.5262950861424109E-3</v>
      </c>
      <c r="N1356" s="19"/>
      <c r="O1356" s="18"/>
    </row>
    <row r="1357" spans="1:15" x14ac:dyDescent="0.25">
      <c r="A1357" s="48">
        <v>42681</v>
      </c>
      <c r="B1357" s="45">
        <v>8.199999999999999E-3</v>
      </c>
      <c r="C1357" s="45">
        <v>1.83E-2</v>
      </c>
      <c r="D1357" s="45">
        <v>4.4900000000000002E-2</v>
      </c>
      <c r="E1357" s="1"/>
      <c r="F1357" s="83">
        <f t="shared" si="129"/>
        <v>104.31567384580684</v>
      </c>
      <c r="G1357" s="83">
        <f t="shared" si="133"/>
        <v>110.64754763416147</v>
      </c>
      <c r="H1357" s="83">
        <f t="shared" si="134"/>
        <v>88.101354751416693</v>
      </c>
      <c r="J1357" s="53">
        <f t="shared" si="130"/>
        <v>-3.898529924770851E-4</v>
      </c>
      <c r="K1357" s="53">
        <f t="shared" si="131"/>
        <v>-3.485227679511657E-3</v>
      </c>
      <c r="L1357" s="53">
        <f t="shared" si="132"/>
        <v>-2.5262950861425146E-3</v>
      </c>
      <c r="N1357" s="19"/>
      <c r="O1357" s="18"/>
    </row>
    <row r="1358" spans="1:15" x14ac:dyDescent="0.25">
      <c r="A1358" s="48">
        <v>42682</v>
      </c>
      <c r="B1358" s="45">
        <v>8.6999999999999994E-3</v>
      </c>
      <c r="C1358" s="45">
        <v>1.8799999999999997E-2</v>
      </c>
      <c r="D1358" s="45">
        <v>4.4999999999999998E-2</v>
      </c>
      <c r="E1358" s="1"/>
      <c r="F1358" s="83">
        <f t="shared" si="129"/>
        <v>104.21407250225397</v>
      </c>
      <c r="G1358" s="83">
        <f t="shared" si="133"/>
        <v>110.16682176752887</v>
      </c>
      <c r="H1358" s="83">
        <f t="shared" si="134"/>
        <v>88.027215722518079</v>
      </c>
      <c r="J1358" s="53">
        <f t="shared" si="130"/>
        <v>-9.7445427687817179E-4</v>
      </c>
      <c r="K1358" s="53">
        <f t="shared" si="131"/>
        <v>-4.3541244839970291E-3</v>
      </c>
      <c r="L1358" s="53">
        <f t="shared" si="132"/>
        <v>-8.4187401371580849E-4</v>
      </c>
      <c r="N1358" s="19"/>
      <c r="O1358" s="18"/>
    </row>
    <row r="1359" spans="1:15" x14ac:dyDescent="0.25">
      <c r="A1359" s="48">
        <v>42683</v>
      </c>
      <c r="B1359" s="45">
        <v>9.0000000000000011E-3</v>
      </c>
      <c r="C1359" s="45">
        <v>2.07E-2</v>
      </c>
      <c r="D1359" s="45">
        <v>4.7300000000000002E-2</v>
      </c>
      <c r="E1359" s="1"/>
      <c r="F1359" s="83">
        <f t="shared" si="129"/>
        <v>104.15317192510609</v>
      </c>
      <c r="G1359" s="83">
        <f t="shared" si="133"/>
        <v>108.36168507632526</v>
      </c>
      <c r="H1359" s="83">
        <f t="shared" si="134"/>
        <v>86.34180901264601</v>
      </c>
      <c r="J1359" s="53">
        <f t="shared" si="130"/>
        <v>-5.8455040809685175E-4</v>
      </c>
      <c r="K1359" s="53">
        <f t="shared" si="131"/>
        <v>-1.6521210678527399E-2</v>
      </c>
      <c r="L1359" s="53">
        <f t="shared" si="132"/>
        <v>-1.9332094133959286E-2</v>
      </c>
      <c r="N1359" s="19"/>
      <c r="O1359" s="18"/>
    </row>
    <row r="1360" spans="1:15" x14ac:dyDescent="0.25">
      <c r="A1360" s="48">
        <v>42684</v>
      </c>
      <c r="B1360" s="45">
        <v>9.1999999999999998E-3</v>
      </c>
      <c r="C1360" s="45">
        <v>2.1499999999999998E-2</v>
      </c>
      <c r="D1360" s="45">
        <v>4.7500000000000001E-2</v>
      </c>
      <c r="E1360" s="1"/>
      <c r="F1360" s="83">
        <f t="shared" si="129"/>
        <v>104.11259661086748</v>
      </c>
      <c r="G1360" s="83">
        <f t="shared" si="133"/>
        <v>107.61175377974865</v>
      </c>
      <c r="H1360" s="83">
        <f t="shared" si="134"/>
        <v>86.197028364953383</v>
      </c>
      <c r="J1360" s="53">
        <f t="shared" si="130"/>
        <v>-3.8964938921266416E-4</v>
      </c>
      <c r="K1360" s="53">
        <f t="shared" si="131"/>
        <v>-6.9446901856568899E-3</v>
      </c>
      <c r="L1360" s="53">
        <f t="shared" si="132"/>
        <v>-1.678238753363352E-3</v>
      </c>
      <c r="N1360" s="19"/>
      <c r="O1360" s="18"/>
    </row>
    <row r="1361" spans="1:15" x14ac:dyDescent="0.25">
      <c r="A1361" s="48">
        <v>42688</v>
      </c>
      <c r="B1361" s="45">
        <v>0.01</v>
      </c>
      <c r="C1361" s="45">
        <v>2.23E-2</v>
      </c>
      <c r="D1361" s="45">
        <v>4.8300000000000003E-2</v>
      </c>
      <c r="E1361" s="1"/>
      <c r="F1361" s="83">
        <f t="shared" si="129"/>
        <v>103.95049565973923</v>
      </c>
      <c r="G1361" s="83">
        <f t="shared" si="133"/>
        <v>106.86774916841648</v>
      </c>
      <c r="H1361" s="83">
        <f t="shared" si="134"/>
        <v>85.620715512839169</v>
      </c>
      <c r="J1361" s="53">
        <f t="shared" si="130"/>
        <v>-1.5581906637749791E-3</v>
      </c>
      <c r="K1361" s="53">
        <f t="shared" si="131"/>
        <v>-6.9377967159456478E-3</v>
      </c>
      <c r="L1361" s="53">
        <f t="shared" si="132"/>
        <v>-6.7084458267774837E-3</v>
      </c>
      <c r="N1361" s="19"/>
      <c r="O1361" s="18"/>
    </row>
    <row r="1362" spans="1:15" x14ac:dyDescent="0.25">
      <c r="A1362" s="48">
        <v>42689</v>
      </c>
      <c r="B1362" s="45">
        <v>1.0200000000000001E-2</v>
      </c>
      <c r="C1362" s="45">
        <v>2.23E-2</v>
      </c>
      <c r="D1362" s="45">
        <v>4.82E-2</v>
      </c>
      <c r="E1362" s="1"/>
      <c r="F1362" s="83">
        <f t="shared" si="129"/>
        <v>103.91002043886436</v>
      </c>
      <c r="G1362" s="83">
        <f t="shared" si="133"/>
        <v>106.86774916841648</v>
      </c>
      <c r="H1362" s="83">
        <f t="shared" si="134"/>
        <v>85.692509538152109</v>
      </c>
      <c r="J1362" s="53">
        <f t="shared" si="130"/>
        <v>-3.8944598181636241E-4</v>
      </c>
      <c r="K1362" s="53">
        <f t="shared" si="131"/>
        <v>0</v>
      </c>
      <c r="L1362" s="53">
        <f t="shared" si="132"/>
        <v>8.3816097087184647E-4</v>
      </c>
      <c r="N1362" s="19"/>
      <c r="O1362" s="18"/>
    </row>
    <row r="1363" spans="1:15" x14ac:dyDescent="0.25">
      <c r="A1363" s="48">
        <v>42690</v>
      </c>
      <c r="B1363" s="45">
        <v>0.01</v>
      </c>
      <c r="C1363" s="45">
        <v>2.2200000000000001E-2</v>
      </c>
      <c r="D1363" s="45">
        <v>4.7699999999999992E-2</v>
      </c>
      <c r="E1363" s="1"/>
      <c r="F1363" s="83">
        <f t="shared" si="129"/>
        <v>103.95049565973923</v>
      </c>
      <c r="G1363" s="83">
        <f t="shared" si="133"/>
        <v>106.96042734851254</v>
      </c>
      <c r="H1363" s="83">
        <f t="shared" si="134"/>
        <v>86.052529279314655</v>
      </c>
      <c r="J1363" s="53">
        <f t="shared" si="130"/>
        <v>3.8944598181637856E-4</v>
      </c>
      <c r="K1363" s="53">
        <f t="shared" si="131"/>
        <v>8.668472734426314E-4</v>
      </c>
      <c r="L1363" s="53">
        <f t="shared" si="132"/>
        <v>4.1924968660648869E-3</v>
      </c>
      <c r="N1363" s="19"/>
      <c r="O1363" s="18"/>
    </row>
    <row r="1364" spans="1:15" x14ac:dyDescent="0.25">
      <c r="A1364" s="48">
        <v>42691</v>
      </c>
      <c r="B1364" s="45">
        <v>1.04E-2</v>
      </c>
      <c r="C1364" s="45">
        <v>2.29E-2</v>
      </c>
      <c r="D1364" s="45">
        <v>4.8300000000000003E-2</v>
      </c>
      <c r="E1364" s="1"/>
      <c r="F1364" s="83">
        <f t="shared" si="129"/>
        <v>103.86956520096113</v>
      </c>
      <c r="G1364" s="83">
        <f t="shared" si="133"/>
        <v>106.31360489702493</v>
      </c>
      <c r="H1364" s="83">
        <f t="shared" si="134"/>
        <v>85.620715512839169</v>
      </c>
      <c r="J1364" s="53">
        <f t="shared" si="130"/>
        <v>-7.7885130563453092E-4</v>
      </c>
      <c r="K1364" s="53">
        <f t="shared" si="131"/>
        <v>-6.0656651712309344E-3</v>
      </c>
      <c r="L1364" s="53">
        <f t="shared" si="132"/>
        <v>-5.0306578369366606E-3</v>
      </c>
      <c r="N1364" s="19"/>
      <c r="O1364" s="18"/>
    </row>
    <row r="1365" spans="1:15" x14ac:dyDescent="0.25">
      <c r="A1365" s="48">
        <v>42692</v>
      </c>
      <c r="B1365" s="45">
        <v>1.0700000000000001E-2</v>
      </c>
      <c r="C1365" s="45">
        <v>2.3399999999999997E-2</v>
      </c>
      <c r="D1365" s="45">
        <v>4.8600000000000004E-2</v>
      </c>
      <c r="E1365" s="1"/>
      <c r="F1365" s="83">
        <f t="shared" si="129"/>
        <v>103.80891978619108</v>
      </c>
      <c r="G1365" s="83">
        <f t="shared" si="133"/>
        <v>105.85432790428118</v>
      </c>
      <c r="H1365" s="83">
        <f t="shared" si="134"/>
        <v>85.405751966612826</v>
      </c>
      <c r="J1365" s="53">
        <f t="shared" si="130"/>
        <v>-5.8403176908392008E-4</v>
      </c>
      <c r="K1365" s="53">
        <f t="shared" si="131"/>
        <v>-4.3293791295602293E-3</v>
      </c>
      <c r="L1365" s="53">
        <f t="shared" si="132"/>
        <v>-2.5138057587759726E-3</v>
      </c>
      <c r="N1365" s="19"/>
      <c r="O1365" s="18"/>
    </row>
    <row r="1366" spans="1:15" x14ac:dyDescent="0.25">
      <c r="A1366" s="48">
        <v>42695</v>
      </c>
      <c r="B1366" s="45">
        <v>1.0800000000000001E-2</v>
      </c>
      <c r="C1366" s="45">
        <v>2.3300000000000001E-2</v>
      </c>
      <c r="D1366" s="45">
        <v>4.8499999999999995E-2</v>
      </c>
      <c r="E1366" s="1"/>
      <c r="F1366" s="83">
        <f t="shared" si="129"/>
        <v>103.78871462655461</v>
      </c>
      <c r="G1366" s="83">
        <f t="shared" si="133"/>
        <v>105.94600141012612</v>
      </c>
      <c r="H1366" s="83">
        <f t="shared" si="134"/>
        <v>85.477336800025952</v>
      </c>
      <c r="J1366" s="53">
        <f t="shared" si="130"/>
        <v>-1.9465693583105235E-4</v>
      </c>
      <c r="K1366" s="53">
        <f t="shared" si="131"/>
        <v>8.6565976423592342E-4</v>
      </c>
      <c r="L1366" s="53">
        <f t="shared" si="132"/>
        <v>8.3782237455085756E-4</v>
      </c>
      <c r="N1366" s="19"/>
      <c r="O1366" s="18"/>
    </row>
    <row r="1367" spans="1:15" x14ac:dyDescent="0.25">
      <c r="A1367" s="48">
        <v>42696</v>
      </c>
      <c r="B1367" s="45">
        <v>1.0700000000000001E-2</v>
      </c>
      <c r="C1367" s="45">
        <v>2.3099999999999999E-2</v>
      </c>
      <c r="D1367" s="45">
        <v>4.8399999999999999E-2</v>
      </c>
      <c r="E1367" s="1"/>
      <c r="F1367" s="83">
        <f t="shared" si="129"/>
        <v>103.80891978619108</v>
      </c>
      <c r="G1367" s="83">
        <f t="shared" si="133"/>
        <v>106.12962106766047</v>
      </c>
      <c r="H1367" s="83">
        <f t="shared" si="134"/>
        <v>85.548991291129411</v>
      </c>
      <c r="J1367" s="53">
        <f t="shared" si="130"/>
        <v>1.946569358309007E-4</v>
      </c>
      <c r="K1367" s="53">
        <f t="shared" si="131"/>
        <v>1.7316436587323564E-3</v>
      </c>
      <c r="L1367" s="53">
        <f t="shared" si="132"/>
        <v>8.3793525939318623E-4</v>
      </c>
      <c r="N1367" s="19"/>
      <c r="O1367" s="18"/>
    </row>
    <row r="1368" spans="1:15" x14ac:dyDescent="0.25">
      <c r="A1368" s="48">
        <v>42697</v>
      </c>
      <c r="B1368" s="45">
        <v>1.1200000000000002E-2</v>
      </c>
      <c r="C1368" s="45">
        <v>2.3599999999999999E-2</v>
      </c>
      <c r="D1368" s="45">
        <v>4.8499999999999995E-2</v>
      </c>
      <c r="E1368" s="1"/>
      <c r="F1368" s="83">
        <f t="shared" si="129"/>
        <v>103.70794384157098</v>
      </c>
      <c r="G1368" s="83">
        <f t="shared" si="133"/>
        <v>105.67125305635399</v>
      </c>
      <c r="H1368" s="83">
        <f t="shared" si="134"/>
        <v>85.477336800025952</v>
      </c>
      <c r="J1368" s="53">
        <f t="shared" si="130"/>
        <v>-9.7318310256109435E-4</v>
      </c>
      <c r="K1368" s="53">
        <f t="shared" si="131"/>
        <v>-4.3282987267862973E-3</v>
      </c>
      <c r="L1368" s="53">
        <f t="shared" si="132"/>
        <v>-8.3793525939304962E-4</v>
      </c>
      <c r="N1368" s="19"/>
      <c r="O1368" s="18"/>
    </row>
    <row r="1369" spans="1:15" x14ac:dyDescent="0.25">
      <c r="A1369" s="48">
        <v>42699</v>
      </c>
      <c r="B1369" s="45">
        <v>1.1200000000000002E-2</v>
      </c>
      <c r="C1369" s="45">
        <v>2.3599999999999999E-2</v>
      </c>
      <c r="D1369" s="45">
        <v>4.8399999999999999E-2</v>
      </c>
      <c r="E1369" s="1"/>
      <c r="F1369" s="83">
        <f t="shared" si="129"/>
        <v>103.70794384157098</v>
      </c>
      <c r="G1369" s="83">
        <f t="shared" si="133"/>
        <v>105.67125305635399</v>
      </c>
      <c r="H1369" s="83">
        <f t="shared" si="134"/>
        <v>85.548991291129411</v>
      </c>
      <c r="J1369" s="53">
        <f t="shared" si="130"/>
        <v>0</v>
      </c>
      <c r="K1369" s="53">
        <f t="shared" si="131"/>
        <v>0</v>
      </c>
      <c r="L1369" s="53">
        <f t="shared" si="132"/>
        <v>8.3793525939318623E-4</v>
      </c>
      <c r="N1369" s="19"/>
      <c r="O1369" s="18"/>
    </row>
    <row r="1370" spans="1:15" x14ac:dyDescent="0.25">
      <c r="A1370" s="48">
        <v>42702</v>
      </c>
      <c r="B1370" s="45">
        <v>1.11E-2</v>
      </c>
      <c r="C1370" s="45">
        <v>2.3199999999999998E-2</v>
      </c>
      <c r="D1370" s="45">
        <v>4.7899999999999998E-2</v>
      </c>
      <c r="E1370" s="1"/>
      <c r="F1370" s="83">
        <f t="shared" si="129"/>
        <v>103.72812906274602</v>
      </c>
      <c r="G1370" s="83">
        <f t="shared" si="133"/>
        <v>106.03776576574444</v>
      </c>
      <c r="H1370" s="83">
        <f t="shared" si="134"/>
        <v>85.908311166891352</v>
      </c>
      <c r="J1370" s="53">
        <f t="shared" si="130"/>
        <v>1.9461630714607671E-4</v>
      </c>
      <c r="K1370" s="53">
        <f t="shared" si="131"/>
        <v>3.462422882002201E-3</v>
      </c>
      <c r="L1370" s="53">
        <f t="shared" si="132"/>
        <v>4.1913688905876002E-3</v>
      </c>
      <c r="N1370" s="19"/>
      <c r="O1370" s="18"/>
    </row>
    <row r="1371" spans="1:15" x14ac:dyDescent="0.25">
      <c r="A1371" s="48">
        <v>42703</v>
      </c>
      <c r="B1371" s="45">
        <v>1.09E-2</v>
      </c>
      <c r="C1371" s="45">
        <v>2.3E-2</v>
      </c>
      <c r="D1371" s="45">
        <v>4.7599999999999996E-2</v>
      </c>
      <c r="E1371" s="1"/>
      <c r="F1371" s="83">
        <f t="shared" si="129"/>
        <v>103.76851445375632</v>
      </c>
      <c r="G1371" s="83">
        <f t="shared" si="133"/>
        <v>106.22156741250706</v>
      </c>
      <c r="H1371" s="83">
        <f t="shared" si="134"/>
        <v>86.124743663710134</v>
      </c>
      <c r="J1371" s="53">
        <f t="shared" si="130"/>
        <v>3.8926308238855956E-4</v>
      </c>
      <c r="K1371" s="53">
        <f t="shared" si="131"/>
        <v>1.7318597015334035E-3</v>
      </c>
      <c r="L1371" s="53">
        <f t="shared" si="132"/>
        <v>2.5161747109647271E-3</v>
      </c>
      <c r="N1371" s="19"/>
      <c r="O1371" s="18"/>
    </row>
    <row r="1372" spans="1:15" x14ac:dyDescent="0.25">
      <c r="A1372" s="48">
        <v>42704</v>
      </c>
      <c r="B1372" s="45">
        <v>1.11E-2</v>
      </c>
      <c r="C1372" s="45">
        <v>2.3700000000000002E-2</v>
      </c>
      <c r="D1372" s="45">
        <v>4.82E-2</v>
      </c>
      <c r="E1372" s="1"/>
      <c r="F1372" s="83">
        <f t="shared" si="129"/>
        <v>103.72812906274602</v>
      </c>
      <c r="G1372" s="83">
        <f t="shared" si="133"/>
        <v>105.57985152176286</v>
      </c>
      <c r="H1372" s="83">
        <f t="shared" si="134"/>
        <v>85.692509538152109</v>
      </c>
      <c r="J1372" s="53">
        <f t="shared" si="130"/>
        <v>-3.8926308238850231E-4</v>
      </c>
      <c r="K1372" s="53">
        <f t="shared" si="131"/>
        <v>-6.0596180853515445E-3</v>
      </c>
      <c r="L1372" s="53">
        <f t="shared" si="132"/>
        <v>-5.0313345058482766E-3</v>
      </c>
      <c r="N1372" s="19"/>
      <c r="O1372" s="18"/>
    </row>
    <row r="1373" spans="1:15" x14ac:dyDescent="0.25">
      <c r="A1373" s="48">
        <v>42705</v>
      </c>
      <c r="B1373" s="45">
        <v>1.1399999999999999E-2</v>
      </c>
      <c r="C1373" s="45">
        <v>2.4500000000000001E-2</v>
      </c>
      <c r="D1373" s="45">
        <v>4.87E-2</v>
      </c>
      <c r="E1373" s="1"/>
      <c r="F1373" s="83">
        <f t="shared" si="129"/>
        <v>103.66758834047725</v>
      </c>
      <c r="G1373" s="83">
        <f t="shared" si="133"/>
        <v>104.85188792700298</v>
      </c>
      <c r="H1373" s="83">
        <f t="shared" si="134"/>
        <v>85.334236718054001</v>
      </c>
      <c r="J1373" s="53">
        <f t="shared" si="130"/>
        <v>-5.8381845822446201E-4</v>
      </c>
      <c r="K1373" s="53">
        <f t="shared" si="131"/>
        <v>-6.9187899183993243E-3</v>
      </c>
      <c r="L1373" s="53">
        <f t="shared" si="132"/>
        <v>-4.1896761999594143E-3</v>
      </c>
      <c r="N1373" s="19"/>
      <c r="O1373" s="18"/>
    </row>
    <row r="1374" spans="1:15" x14ac:dyDescent="0.25">
      <c r="A1374" s="48">
        <v>42706</v>
      </c>
      <c r="B1374" s="45">
        <v>1.11E-2</v>
      </c>
      <c r="C1374" s="45">
        <v>2.4E-2</v>
      </c>
      <c r="D1374" s="45">
        <v>4.82E-2</v>
      </c>
      <c r="E1374" s="1"/>
      <c r="F1374" s="83">
        <f t="shared" si="129"/>
        <v>103.72812906274602</v>
      </c>
      <c r="G1374" s="83">
        <f t="shared" si="133"/>
        <v>105.30618932268925</v>
      </c>
      <c r="H1374" s="83">
        <f t="shared" si="134"/>
        <v>85.692509538152109</v>
      </c>
      <c r="J1374" s="53">
        <f t="shared" si="130"/>
        <v>5.8381845822441767E-4</v>
      </c>
      <c r="K1374" s="53">
        <f t="shared" si="131"/>
        <v>4.3234322399984624E-3</v>
      </c>
      <c r="L1374" s="53">
        <f t="shared" si="132"/>
        <v>4.1896761999595557E-3</v>
      </c>
      <c r="N1374" s="19"/>
      <c r="O1374" s="18"/>
    </row>
    <row r="1375" spans="1:15" x14ac:dyDescent="0.25">
      <c r="A1375" s="48">
        <v>42709</v>
      </c>
      <c r="B1375" s="45">
        <v>1.1299999999999999E-2</v>
      </c>
      <c r="C1375" s="45">
        <v>2.3900000000000001E-2</v>
      </c>
      <c r="D1375" s="45">
        <v>4.8099999999999997E-2</v>
      </c>
      <c r="E1375" s="1"/>
      <c r="F1375" s="83">
        <f t="shared" si="129"/>
        <v>103.68776360130809</v>
      </c>
      <c r="G1375" s="83">
        <f t="shared" si="133"/>
        <v>105.39731975086197</v>
      </c>
      <c r="H1375" s="83">
        <f t="shared" si="134"/>
        <v>85.764373440146059</v>
      </c>
      <c r="J1375" s="53">
        <f t="shared" si="130"/>
        <v>-3.8922245956246674E-4</v>
      </c>
      <c r="K1375" s="53">
        <f t="shared" si="131"/>
        <v>8.6501106940018715E-4</v>
      </c>
      <c r="L1375" s="53">
        <f t="shared" si="132"/>
        <v>8.3827379751551234E-4</v>
      </c>
      <c r="N1375" s="19"/>
      <c r="O1375" s="18"/>
    </row>
    <row r="1376" spans="1:15" x14ac:dyDescent="0.25">
      <c r="A1376" s="48">
        <v>42710</v>
      </c>
      <c r="B1376" s="45">
        <v>1.1200000000000002E-2</v>
      </c>
      <c r="C1376" s="45">
        <v>2.3900000000000001E-2</v>
      </c>
      <c r="D1376" s="45">
        <v>4.8300000000000003E-2</v>
      </c>
      <c r="E1376" s="1"/>
      <c r="F1376" s="83">
        <f t="shared" ref="F1376:F1439" si="135">SUM(($D$4/B1376)*(1-(1+(B1376/2))^(-2*F$30)), 1/((1+B1376/2)^(2*F$30)))*100</f>
        <v>103.70794384157098</v>
      </c>
      <c r="G1376" s="83">
        <f t="shared" si="133"/>
        <v>105.39731975086197</v>
      </c>
      <c r="H1376" s="83">
        <f t="shared" si="134"/>
        <v>85.620715512839169</v>
      </c>
      <c r="J1376" s="53">
        <f t="shared" si="130"/>
        <v>1.9460615241657266E-4</v>
      </c>
      <c r="K1376" s="53">
        <f t="shared" si="131"/>
        <v>0</v>
      </c>
      <c r="L1376" s="53">
        <f t="shared" si="132"/>
        <v>-1.6764347683873913E-3</v>
      </c>
      <c r="N1376" s="19"/>
      <c r="O1376" s="18"/>
    </row>
    <row r="1377" spans="1:15" x14ac:dyDescent="0.25">
      <c r="A1377" s="48">
        <v>42711</v>
      </c>
      <c r="B1377" s="45">
        <v>1.1000000000000001E-2</v>
      </c>
      <c r="C1377" s="45">
        <v>2.3399999999999997E-2</v>
      </c>
      <c r="D1377" s="45">
        <v>4.7800000000000002E-2</v>
      </c>
      <c r="E1377" s="1"/>
      <c r="F1377" s="83">
        <f t="shared" si="135"/>
        <v>103.74831926631414</v>
      </c>
      <c r="G1377" s="83">
        <f t="shared" si="133"/>
        <v>105.85432790428118</v>
      </c>
      <c r="H1377" s="83">
        <f t="shared" si="134"/>
        <v>85.980385138202593</v>
      </c>
      <c r="J1377" s="53">
        <f t="shared" si="130"/>
        <v>3.8924276999953287E-4</v>
      </c>
      <c r="K1377" s="53">
        <f t="shared" si="131"/>
        <v>4.3266774146346748E-3</v>
      </c>
      <c r="L1377" s="53">
        <f t="shared" si="132"/>
        <v>4.191932926816546E-3</v>
      </c>
      <c r="N1377" s="19"/>
      <c r="O1377" s="18"/>
    </row>
    <row r="1378" spans="1:15" x14ac:dyDescent="0.25">
      <c r="A1378" s="48">
        <v>42712</v>
      </c>
      <c r="B1378" s="45">
        <v>1.1200000000000002E-2</v>
      </c>
      <c r="C1378" s="45">
        <v>2.4E-2</v>
      </c>
      <c r="D1378" s="45">
        <v>4.8300000000000003E-2</v>
      </c>
      <c r="E1378" s="1"/>
      <c r="F1378" s="83">
        <f t="shared" si="135"/>
        <v>103.70794384157098</v>
      </c>
      <c r="G1378" s="83">
        <f t="shared" si="133"/>
        <v>105.30618932268925</v>
      </c>
      <c r="H1378" s="83">
        <f t="shared" si="134"/>
        <v>85.620715512839169</v>
      </c>
      <c r="J1378" s="53">
        <f t="shared" si="130"/>
        <v>-3.8924276999951205E-4</v>
      </c>
      <c r="K1378" s="53">
        <f t="shared" si="131"/>
        <v>-5.1916884840348997E-3</v>
      </c>
      <c r="L1378" s="53">
        <f t="shared" si="132"/>
        <v>-4.1919329268165616E-3</v>
      </c>
      <c r="N1378" s="19"/>
      <c r="O1378" s="18"/>
    </row>
    <row r="1379" spans="1:15" x14ac:dyDescent="0.25">
      <c r="A1379" s="48">
        <v>42713</v>
      </c>
      <c r="B1379" s="45">
        <v>1.15E-2</v>
      </c>
      <c r="C1379" s="45">
        <v>2.4700000000000003E-2</v>
      </c>
      <c r="D1379" s="45">
        <v>4.9000000000000002E-2</v>
      </c>
      <c r="E1379" s="1"/>
      <c r="F1379" s="83">
        <f t="shared" si="135"/>
        <v>103.6474180575986</v>
      </c>
      <c r="G1379" s="83">
        <f t="shared" si="133"/>
        <v>104.67079593525885</v>
      </c>
      <c r="H1379" s="83">
        <f t="shared" si="134"/>
        <v>85.120107754354208</v>
      </c>
      <c r="J1379" s="53">
        <f t="shared" si="130"/>
        <v>-5.8378799696331269E-4</v>
      </c>
      <c r="K1379" s="53">
        <f t="shared" si="131"/>
        <v>-6.0520473331187761E-3</v>
      </c>
      <c r="L1379" s="53">
        <f t="shared" si="132"/>
        <v>-5.8639660205495065E-3</v>
      </c>
      <c r="N1379" s="19"/>
      <c r="O1379" s="18"/>
    </row>
    <row r="1380" spans="1:15" x14ac:dyDescent="0.25">
      <c r="A1380" s="48">
        <v>42716</v>
      </c>
      <c r="B1380" s="45">
        <v>1.15E-2</v>
      </c>
      <c r="C1380" s="45">
        <v>2.4900000000000002E-2</v>
      </c>
      <c r="D1380" s="45">
        <v>4.9000000000000002E-2</v>
      </c>
      <c r="E1380" s="1"/>
      <c r="F1380" s="83">
        <f t="shared" si="135"/>
        <v>103.6474180575986</v>
      </c>
      <c r="G1380" s="83">
        <f t="shared" si="133"/>
        <v>104.49006198252147</v>
      </c>
      <c r="H1380" s="83">
        <f t="shared" si="134"/>
        <v>85.120107754354208</v>
      </c>
      <c r="J1380" s="53">
        <f t="shared" si="130"/>
        <v>0</v>
      </c>
      <c r="K1380" s="53">
        <f t="shared" si="131"/>
        <v>-1.7281818359177463E-3</v>
      </c>
      <c r="L1380" s="53">
        <f t="shared" si="132"/>
        <v>0</v>
      </c>
      <c r="N1380" s="19"/>
      <c r="O1380" s="18"/>
    </row>
    <row r="1381" spans="1:15" x14ac:dyDescent="0.25">
      <c r="A1381" s="48">
        <v>42717</v>
      </c>
      <c r="B1381" s="45">
        <v>1.1699999999999999E-2</v>
      </c>
      <c r="C1381" s="45">
        <v>2.4799999999999999E-2</v>
      </c>
      <c r="D1381" s="45">
        <v>4.87E-2</v>
      </c>
      <c r="E1381" s="1"/>
      <c r="F1381" s="83">
        <f t="shared" si="135"/>
        <v>103.60709241978192</v>
      </c>
      <c r="G1381" s="83">
        <f t="shared" si="133"/>
        <v>104.5803842514856</v>
      </c>
      <c r="H1381" s="83">
        <f t="shared" si="134"/>
        <v>85.334236718054001</v>
      </c>
      <c r="J1381" s="53">
        <f t="shared" si="130"/>
        <v>-3.8914123733828576E-4</v>
      </c>
      <c r="K1381" s="53">
        <f t="shared" si="131"/>
        <v>8.6403675134726738E-4</v>
      </c>
      <c r="L1381" s="53">
        <f t="shared" si="132"/>
        <v>2.5124507914619119E-3</v>
      </c>
      <c r="N1381" s="19"/>
      <c r="O1381" s="18"/>
    </row>
    <row r="1382" spans="1:15" x14ac:dyDescent="0.25">
      <c r="A1382" s="48">
        <v>42718</v>
      </c>
      <c r="B1382" s="45">
        <v>1.2699999999999999E-2</v>
      </c>
      <c r="C1382" s="45">
        <v>2.5399999999999999E-2</v>
      </c>
      <c r="D1382" s="45">
        <v>4.8600000000000004E-2</v>
      </c>
      <c r="E1382" s="1"/>
      <c r="F1382" s="83">
        <f t="shared" si="135"/>
        <v>103.40576240541601</v>
      </c>
      <c r="G1382" s="83">
        <f t="shared" si="133"/>
        <v>104.03978854520157</v>
      </c>
      <c r="H1382" s="83">
        <f t="shared" si="134"/>
        <v>85.405751966612826</v>
      </c>
      <c r="J1382" s="53">
        <f t="shared" si="130"/>
        <v>-1.945097351678642E-3</v>
      </c>
      <c r="K1382" s="53">
        <f t="shared" si="131"/>
        <v>-5.1825948472557148E-3</v>
      </c>
      <c r="L1382" s="53">
        <f t="shared" si="132"/>
        <v>8.3770947031154975E-4</v>
      </c>
      <c r="N1382" s="19"/>
      <c r="O1382" s="18"/>
    </row>
    <row r="1383" spans="1:15" x14ac:dyDescent="0.25">
      <c r="A1383" s="48">
        <v>42719</v>
      </c>
      <c r="B1383" s="45">
        <v>1.29E-2</v>
      </c>
      <c r="C1383" s="45">
        <v>2.6000000000000002E-2</v>
      </c>
      <c r="D1383" s="45">
        <v>4.8399999999999999E-2</v>
      </c>
      <c r="E1383" s="1"/>
      <c r="F1383" s="83">
        <f t="shared" si="135"/>
        <v>103.36555595486622</v>
      </c>
      <c r="G1383" s="83">
        <f t="shared" si="133"/>
        <v>103.50239136139025</v>
      </c>
      <c r="H1383" s="83">
        <f t="shared" si="134"/>
        <v>85.548991291129411</v>
      </c>
      <c r="J1383" s="53">
        <f t="shared" ref="J1383:J1446" si="136">LN(F1383/F1382)</f>
        <v>-3.8889775792286355E-4</v>
      </c>
      <c r="K1383" s="53">
        <f t="shared" ref="K1383:K1446" si="137">LN(G1383/G1382)</f>
        <v>-5.1786907613990971E-3</v>
      </c>
      <c r="L1383" s="53">
        <f t="shared" ref="L1383:L1446" si="138">LN(H1383/H1382)</f>
        <v>1.6757576339437995E-3</v>
      </c>
      <c r="N1383" s="19"/>
      <c r="O1383" s="18"/>
    </row>
    <row r="1384" spans="1:15" x14ac:dyDescent="0.25">
      <c r="A1384" s="48">
        <v>42720</v>
      </c>
      <c r="B1384" s="45">
        <v>1.2800000000000001E-2</v>
      </c>
      <c r="C1384" s="45">
        <v>2.6000000000000002E-2</v>
      </c>
      <c r="D1384" s="45">
        <v>4.8799999999999996E-2</v>
      </c>
      <c r="E1384" s="1"/>
      <c r="F1384" s="83">
        <f t="shared" si="135"/>
        <v>103.38565670149602</v>
      </c>
      <c r="G1384" s="83">
        <f t="shared" si="133"/>
        <v>103.50239136139025</v>
      </c>
      <c r="H1384" s="83">
        <f t="shared" si="134"/>
        <v>85.262790981594577</v>
      </c>
      <c r="J1384" s="53">
        <f t="shared" si="136"/>
        <v>1.9444380939654277E-4</v>
      </c>
      <c r="K1384" s="53">
        <f t="shared" si="137"/>
        <v>0</v>
      </c>
      <c r="L1384" s="53">
        <f t="shared" si="138"/>
        <v>-3.3510636509223642E-3</v>
      </c>
      <c r="N1384" s="19"/>
      <c r="O1384" s="18"/>
    </row>
    <row r="1385" spans="1:15" x14ac:dyDescent="0.25">
      <c r="A1385" s="48">
        <v>42723</v>
      </c>
      <c r="B1385" s="45">
        <v>1.24E-2</v>
      </c>
      <c r="C1385" s="45">
        <v>2.5399999999999999E-2</v>
      </c>
      <c r="D1385" s="45">
        <v>4.82E-2</v>
      </c>
      <c r="E1385" s="1"/>
      <c r="F1385" s="83">
        <f t="shared" si="135"/>
        <v>103.46610927564413</v>
      </c>
      <c r="G1385" s="83">
        <f t="shared" si="133"/>
        <v>104.03978854520157</v>
      </c>
      <c r="H1385" s="83">
        <f t="shared" si="134"/>
        <v>85.692509538152109</v>
      </c>
      <c r="J1385" s="53">
        <f t="shared" si="136"/>
        <v>7.7787663861453977E-4</v>
      </c>
      <c r="K1385" s="53">
        <f t="shared" si="137"/>
        <v>5.1786907613992099E-3</v>
      </c>
      <c r="L1385" s="53">
        <f t="shared" si="138"/>
        <v>5.0272727466264058E-3</v>
      </c>
      <c r="N1385" s="19"/>
      <c r="O1385" s="18"/>
    </row>
    <row r="1386" spans="1:15" x14ac:dyDescent="0.25">
      <c r="A1386" s="48">
        <v>42724</v>
      </c>
      <c r="B1386" s="45">
        <v>1.2500000000000001E-2</v>
      </c>
      <c r="C1386" s="45">
        <v>2.5699999999999997E-2</v>
      </c>
      <c r="D1386" s="45">
        <v>4.8499999999999995E-2</v>
      </c>
      <c r="E1386" s="1"/>
      <c r="F1386" s="83">
        <f t="shared" si="135"/>
        <v>103.44598869101671</v>
      </c>
      <c r="G1386" s="83">
        <f t="shared" si="133"/>
        <v>103.77069140899869</v>
      </c>
      <c r="H1386" s="83">
        <f t="shared" si="134"/>
        <v>85.477336800025952</v>
      </c>
      <c r="J1386" s="53">
        <f t="shared" si="136"/>
        <v>-1.944843717556403E-4</v>
      </c>
      <c r="K1386" s="53">
        <f t="shared" si="137"/>
        <v>-2.5898336471807974E-3</v>
      </c>
      <c r="L1386" s="53">
        <f t="shared" si="138"/>
        <v>-2.5141443550970762E-3</v>
      </c>
      <c r="N1386" s="19"/>
      <c r="O1386" s="18"/>
    </row>
    <row r="1387" spans="1:15" x14ac:dyDescent="0.25">
      <c r="A1387" s="48">
        <v>42725</v>
      </c>
      <c r="B1387" s="46">
        <v>1.21E-2</v>
      </c>
      <c r="C1387" s="45">
        <v>2.5499999999999998E-2</v>
      </c>
      <c r="D1387" s="45">
        <v>4.8099999999999997E-2</v>
      </c>
      <c r="E1387" s="1"/>
      <c r="F1387" s="83">
        <f t="shared" si="135"/>
        <v>103.52650081452531</v>
      </c>
      <c r="G1387" s="83">
        <f t="shared" si="133"/>
        <v>103.95000077779353</v>
      </c>
      <c r="H1387" s="83">
        <f t="shared" si="134"/>
        <v>85.764373440146059</v>
      </c>
      <c r="J1387" s="53">
        <f t="shared" si="136"/>
        <v>7.7799834907517915E-4</v>
      </c>
      <c r="K1387" s="53">
        <f t="shared" si="137"/>
        <v>1.7264472927075543E-3</v>
      </c>
      <c r="L1387" s="53">
        <f t="shared" si="138"/>
        <v>3.3524181526126463E-3</v>
      </c>
      <c r="N1387" s="19"/>
      <c r="O1387" s="18"/>
    </row>
    <row r="1388" spans="1:15" x14ac:dyDescent="0.25">
      <c r="A1388" s="48">
        <v>42726</v>
      </c>
      <c r="B1388" s="46">
        <v>1.2199999999999999E-2</v>
      </c>
      <c r="C1388" s="45">
        <v>2.5499999999999998E-2</v>
      </c>
      <c r="D1388" s="45">
        <v>4.82E-2</v>
      </c>
      <c r="E1388" s="1"/>
      <c r="F1388" s="83">
        <f t="shared" si="135"/>
        <v>103.5063653359235</v>
      </c>
      <c r="G1388" s="83">
        <f t="shared" si="133"/>
        <v>103.95000077779353</v>
      </c>
      <c r="H1388" s="83">
        <f t="shared" si="134"/>
        <v>85.692509538152109</v>
      </c>
      <c r="J1388" s="53">
        <f t="shared" si="136"/>
        <v>-1.94514803757396E-4</v>
      </c>
      <c r="K1388" s="53">
        <f t="shared" si="137"/>
        <v>0</v>
      </c>
      <c r="L1388" s="53">
        <f t="shared" si="138"/>
        <v>-8.3827379751558596E-4</v>
      </c>
      <c r="N1388" s="19"/>
      <c r="O1388" s="18"/>
    </row>
    <row r="1389" spans="1:15" x14ac:dyDescent="0.25">
      <c r="A1389" s="48">
        <v>42727</v>
      </c>
      <c r="B1389" s="46">
        <v>1.2199999999999999E-2</v>
      </c>
      <c r="C1389" s="45">
        <v>2.5499999999999998E-2</v>
      </c>
      <c r="D1389" s="45">
        <v>4.8000000000000001E-2</v>
      </c>
      <c r="E1389" s="1"/>
      <c r="F1389" s="83">
        <f t="shared" si="135"/>
        <v>103.5063653359235</v>
      </c>
      <c r="G1389" s="83">
        <f t="shared" si="133"/>
        <v>103.95000077779353</v>
      </c>
      <c r="H1389" s="83">
        <f t="shared" si="134"/>
        <v>85.836307291979281</v>
      </c>
      <c r="J1389" s="53">
        <f t="shared" si="136"/>
        <v>0</v>
      </c>
      <c r="K1389" s="53">
        <f t="shared" si="137"/>
        <v>0</v>
      </c>
      <c r="L1389" s="53">
        <f t="shared" si="138"/>
        <v>1.676660402274825E-3</v>
      </c>
      <c r="N1389" s="19"/>
      <c r="O1389" s="18"/>
    </row>
    <row r="1390" spans="1:15" x14ac:dyDescent="0.25">
      <c r="A1390" s="48">
        <v>42731</v>
      </c>
      <c r="B1390" s="46">
        <v>1.2800000000000001E-2</v>
      </c>
      <c r="C1390" s="45">
        <v>2.5699999999999997E-2</v>
      </c>
      <c r="D1390" s="45">
        <v>4.82E-2</v>
      </c>
      <c r="E1390" s="1"/>
      <c r="F1390" s="83">
        <f t="shared" si="135"/>
        <v>103.38565670149602</v>
      </c>
      <c r="G1390" s="83">
        <f t="shared" si="133"/>
        <v>103.77069140899869</v>
      </c>
      <c r="H1390" s="83">
        <f t="shared" si="134"/>
        <v>85.692509538152109</v>
      </c>
      <c r="J1390" s="53">
        <f t="shared" si="136"/>
        <v>-1.1668758121765434E-3</v>
      </c>
      <c r="K1390" s="53">
        <f t="shared" si="137"/>
        <v>-1.7264472927074849E-3</v>
      </c>
      <c r="L1390" s="53">
        <f t="shared" si="138"/>
        <v>-1.6766604022748839E-3</v>
      </c>
      <c r="N1390" s="19"/>
      <c r="O1390" s="18"/>
    </row>
    <row r="1391" spans="1:15" x14ac:dyDescent="0.25">
      <c r="A1391" s="48">
        <v>42732</v>
      </c>
      <c r="B1391" s="46">
        <v>1.26E-2</v>
      </c>
      <c r="C1391" s="45">
        <v>2.5099999999999997E-2</v>
      </c>
      <c r="D1391" s="45">
        <v>4.7699999999999992E-2</v>
      </c>
      <c r="E1391" s="1"/>
      <c r="F1391" s="83">
        <f t="shared" si="135"/>
        <v>103.42587306809843</v>
      </c>
      <c r="G1391" s="83">
        <f t="shared" ref="G1391:G1454" si="139">SUM(($D$4/C1391)*(1-(1+(C1391/2))^(-2*G$30)), 1/((1+C1391/2)^(2*G$30)))*100</f>
        <v>104.3096853098868</v>
      </c>
      <c r="H1391" s="83">
        <f t="shared" ref="H1391:H1454" si="140">SUM(($D$4/D1391)*(1-(1+(D1391/2))^(-2*H$30)), 1/((1+D1391/2)^(2*H$30)))*100</f>
        <v>86.052529279314655</v>
      </c>
      <c r="J1391" s="53">
        <f t="shared" si="136"/>
        <v>3.8891803715333193E-4</v>
      </c>
      <c r="K1391" s="53">
        <f t="shared" si="137"/>
        <v>5.1806433157649007E-3</v>
      </c>
      <c r="L1391" s="53">
        <f t="shared" si="138"/>
        <v>4.1924968660648869E-3</v>
      </c>
      <c r="N1391" s="19"/>
      <c r="O1391" s="18"/>
    </row>
    <row r="1392" spans="1:15" x14ac:dyDescent="0.25">
      <c r="A1392" s="48">
        <v>42733</v>
      </c>
      <c r="B1392" s="46">
        <v>1.2199999999999999E-2</v>
      </c>
      <c r="C1392" s="45">
        <v>2.4900000000000002E-2</v>
      </c>
      <c r="D1392" s="45">
        <v>4.7599999999999996E-2</v>
      </c>
      <c r="E1392" s="1"/>
      <c r="F1392" s="83">
        <f t="shared" si="135"/>
        <v>103.5063653359235</v>
      </c>
      <c r="G1392" s="83">
        <f t="shared" si="139"/>
        <v>104.49006198252147</v>
      </c>
      <c r="H1392" s="83">
        <f t="shared" si="140"/>
        <v>86.124743663710134</v>
      </c>
      <c r="J1392" s="53">
        <f t="shared" si="136"/>
        <v>7.7795777502343575E-4</v>
      </c>
      <c r="K1392" s="53">
        <f t="shared" si="137"/>
        <v>1.7277484273242234E-3</v>
      </c>
      <c r="L1392" s="53">
        <f t="shared" si="138"/>
        <v>8.3883763978345304E-4</v>
      </c>
      <c r="N1392" s="19"/>
      <c r="O1392" s="18"/>
    </row>
    <row r="1393" spans="1:15" x14ac:dyDescent="0.25">
      <c r="A1393" s="48">
        <v>42734</v>
      </c>
      <c r="B1393" s="46">
        <v>1.2E-2</v>
      </c>
      <c r="C1393" s="45">
        <v>2.4500000000000001E-2</v>
      </c>
      <c r="D1393" s="45">
        <v>4.7300000000000002E-2</v>
      </c>
      <c r="E1393" s="1"/>
      <c r="F1393" s="83">
        <f t="shared" si="135"/>
        <v>103.54664126073554</v>
      </c>
      <c r="G1393" s="83">
        <f t="shared" si="139"/>
        <v>104.85188792700298</v>
      </c>
      <c r="H1393" s="83">
        <f t="shared" si="140"/>
        <v>86.34180901264601</v>
      </c>
      <c r="J1393" s="53">
        <f t="shared" si="136"/>
        <v>3.890397534626435E-4</v>
      </c>
      <c r="K1393" s="53">
        <f t="shared" si="137"/>
        <v>3.4567969290379796E-3</v>
      </c>
      <c r="L1393" s="53">
        <f t="shared" si="138"/>
        <v>2.5171891034207069E-3</v>
      </c>
      <c r="N1393" s="19"/>
      <c r="O1393" s="18"/>
    </row>
    <row r="1394" spans="1:15" x14ac:dyDescent="0.25">
      <c r="A1394" s="50">
        <v>42738</v>
      </c>
      <c r="B1394" s="46">
        <v>1.2199999999999999E-2</v>
      </c>
      <c r="C1394" s="46">
        <v>2.4500000000000001E-2</v>
      </c>
      <c r="D1394" s="45">
        <v>4.7199999999999999E-2</v>
      </c>
      <c r="E1394" s="1"/>
      <c r="F1394" s="83">
        <f t="shared" si="135"/>
        <v>103.5063653359235</v>
      </c>
      <c r="G1394" s="83">
        <f t="shared" si="139"/>
        <v>104.85188792700298</v>
      </c>
      <c r="H1394" s="83">
        <f t="shared" si="140"/>
        <v>86.414305106631019</v>
      </c>
      <c r="J1394" s="53">
        <f t="shared" si="136"/>
        <v>-3.8903975346256137E-4</v>
      </c>
      <c r="K1394" s="53">
        <f t="shared" si="137"/>
        <v>0</v>
      </c>
      <c r="L1394" s="53">
        <f t="shared" si="138"/>
        <v>8.3928836452650847E-4</v>
      </c>
      <c r="N1394" s="19"/>
      <c r="O1394" s="18"/>
    </row>
    <row r="1395" spans="1:15" x14ac:dyDescent="0.25">
      <c r="A1395" s="50">
        <v>42739</v>
      </c>
      <c r="B1395" s="46">
        <v>1.24E-2</v>
      </c>
      <c r="C1395" s="46">
        <v>2.46E-2</v>
      </c>
      <c r="D1395" s="45">
        <v>4.7100000000000003E-2</v>
      </c>
      <c r="E1395" s="1"/>
      <c r="F1395" s="83">
        <f t="shared" si="135"/>
        <v>103.46610927564413</v>
      </c>
      <c r="G1395" s="83">
        <f t="shared" si="139"/>
        <v>104.76129712875715</v>
      </c>
      <c r="H1395" s="83">
        <f t="shared" si="140"/>
        <v>86.486871812534986</v>
      </c>
      <c r="J1395" s="53">
        <f t="shared" si="136"/>
        <v>-3.8899917356219522E-4</v>
      </c>
      <c r="K1395" s="53">
        <f t="shared" si="137"/>
        <v>-8.6436169425054249E-4</v>
      </c>
      <c r="L1395" s="53">
        <f t="shared" si="138"/>
        <v>8.394009972382139E-4</v>
      </c>
      <c r="N1395" s="19"/>
      <c r="O1395" s="18"/>
    </row>
    <row r="1396" spans="1:15" x14ac:dyDescent="0.25">
      <c r="A1396" s="50">
        <v>42740</v>
      </c>
      <c r="B1396" s="46">
        <v>1.1699999999999999E-2</v>
      </c>
      <c r="C1396" s="46">
        <v>2.3700000000000002E-2</v>
      </c>
      <c r="D1396" s="45">
        <v>4.6199999999999998E-2</v>
      </c>
      <c r="E1396" s="1"/>
      <c r="F1396" s="83">
        <f t="shared" si="135"/>
        <v>103.60709241978192</v>
      </c>
      <c r="G1396" s="83">
        <f t="shared" si="139"/>
        <v>105.57985152176286</v>
      </c>
      <c r="H1396" s="83">
        <f t="shared" si="140"/>
        <v>87.143161934473099</v>
      </c>
      <c r="J1396" s="53">
        <f t="shared" si="136"/>
        <v>1.3616746615906219E-3</v>
      </c>
      <c r="K1396" s="53">
        <f t="shared" si="137"/>
        <v>7.7831516126497975E-3</v>
      </c>
      <c r="L1396" s="53">
        <f t="shared" si="138"/>
        <v>7.559674248530472E-3</v>
      </c>
      <c r="N1396" s="19"/>
      <c r="O1396" s="18"/>
    </row>
    <row r="1397" spans="1:15" x14ac:dyDescent="0.25">
      <c r="A1397" s="50">
        <v>42741</v>
      </c>
      <c r="B1397" s="46">
        <v>1.2199999999999999E-2</v>
      </c>
      <c r="C1397" s="46">
        <v>2.4199999999999999E-2</v>
      </c>
      <c r="D1397" s="45">
        <v>4.6600000000000003E-2</v>
      </c>
      <c r="E1397" s="1"/>
      <c r="F1397" s="83">
        <f t="shared" si="135"/>
        <v>103.5063653359235</v>
      </c>
      <c r="G1397" s="83">
        <f t="shared" si="139"/>
        <v>105.12419890204747</v>
      </c>
      <c r="H1397" s="83">
        <f t="shared" si="140"/>
        <v>86.850767112727794</v>
      </c>
      <c r="J1397" s="53">
        <f t="shared" si="136"/>
        <v>-9.7267548802839005E-4</v>
      </c>
      <c r="K1397" s="53">
        <f t="shared" si="137"/>
        <v>-4.3250552525124454E-3</v>
      </c>
      <c r="L1397" s="53">
        <f t="shared" si="138"/>
        <v>-3.360980450203427E-3</v>
      </c>
      <c r="N1397" s="19"/>
      <c r="O1397" s="18"/>
    </row>
    <row r="1398" spans="1:15" x14ac:dyDescent="0.25">
      <c r="A1398" s="50">
        <v>42744</v>
      </c>
      <c r="B1398" s="46">
        <v>1.21E-2</v>
      </c>
      <c r="C1398" s="46">
        <v>2.3799999999999998E-2</v>
      </c>
      <c r="D1398" s="45">
        <v>4.6199999999999998E-2</v>
      </c>
      <c r="E1398" s="1"/>
      <c r="F1398" s="83">
        <f t="shared" si="135"/>
        <v>103.52650081452531</v>
      </c>
      <c r="G1398" s="83">
        <f t="shared" si="139"/>
        <v>105.48854045192735</v>
      </c>
      <c r="H1398" s="83">
        <f t="shared" si="140"/>
        <v>87.143161934473099</v>
      </c>
      <c r="J1398" s="53">
        <f t="shared" si="136"/>
        <v>1.9451480375738846E-4</v>
      </c>
      <c r="K1398" s="53">
        <f t="shared" si="137"/>
        <v>3.4598278759441934E-3</v>
      </c>
      <c r="L1398" s="53">
        <f t="shared" si="138"/>
        <v>3.3609804502034496E-3</v>
      </c>
      <c r="N1398" s="19"/>
      <c r="O1398" s="18"/>
    </row>
    <row r="1399" spans="1:15" x14ac:dyDescent="0.25">
      <c r="A1399" s="50">
        <v>42745</v>
      </c>
      <c r="B1399" s="46">
        <v>1.1899999999999999E-2</v>
      </c>
      <c r="C1399" s="46">
        <v>2.3799999999999998E-2</v>
      </c>
      <c r="D1399" s="45">
        <v>4.6199999999999998E-2</v>
      </c>
      <c r="E1399" s="1"/>
      <c r="F1399" s="83">
        <f t="shared" si="135"/>
        <v>103.5667866760305</v>
      </c>
      <c r="G1399" s="83">
        <f t="shared" si="139"/>
        <v>105.48854045192735</v>
      </c>
      <c r="H1399" s="83">
        <f t="shared" si="140"/>
        <v>87.143161934473099</v>
      </c>
      <c r="J1399" s="53">
        <f t="shared" si="136"/>
        <v>3.8906004633501134E-4</v>
      </c>
      <c r="K1399" s="53">
        <f t="shared" si="137"/>
        <v>0</v>
      </c>
      <c r="L1399" s="53">
        <f t="shared" si="138"/>
        <v>0</v>
      </c>
      <c r="N1399" s="19"/>
      <c r="O1399" s="18"/>
    </row>
    <row r="1400" spans="1:15" x14ac:dyDescent="0.25">
      <c r="A1400" s="50">
        <v>42746</v>
      </c>
      <c r="B1400" s="46">
        <v>1.2E-2</v>
      </c>
      <c r="C1400" s="46">
        <v>2.3799999999999998E-2</v>
      </c>
      <c r="D1400" s="45">
        <v>4.5999999999999999E-2</v>
      </c>
      <c r="E1400" s="1"/>
      <c r="F1400" s="83">
        <f t="shared" si="135"/>
        <v>103.54664126073554</v>
      </c>
      <c r="G1400" s="83">
        <f t="shared" si="139"/>
        <v>105.48854045192735</v>
      </c>
      <c r="H1400" s="83">
        <f t="shared" si="140"/>
        <v>87.289787178797283</v>
      </c>
      <c r="J1400" s="53">
        <f t="shared" si="136"/>
        <v>-1.9453509662968859E-4</v>
      </c>
      <c r="K1400" s="53">
        <f t="shared" si="137"/>
        <v>0</v>
      </c>
      <c r="L1400" s="53">
        <f t="shared" si="138"/>
        <v>1.681164935909796E-3</v>
      </c>
      <c r="N1400" s="19"/>
      <c r="O1400" s="18"/>
    </row>
    <row r="1401" spans="1:15" x14ac:dyDescent="0.25">
      <c r="A1401" s="50">
        <v>42747</v>
      </c>
      <c r="B1401" s="46">
        <v>1.18E-2</v>
      </c>
      <c r="C1401" s="46">
        <v>2.3599999999999999E-2</v>
      </c>
      <c r="D1401" s="45">
        <v>4.6100000000000002E-2</v>
      </c>
      <c r="E1401" s="1"/>
      <c r="F1401" s="83">
        <f t="shared" si="135"/>
        <v>103.58693706188704</v>
      </c>
      <c r="G1401" s="83">
        <f t="shared" si="139"/>
        <v>105.67125305635399</v>
      </c>
      <c r="H1401" s="83">
        <f t="shared" si="140"/>
        <v>87.216438841569911</v>
      </c>
      <c r="J1401" s="53">
        <f t="shared" si="136"/>
        <v>3.8908034116108759E-4</v>
      </c>
      <c r="K1401" s="53">
        <f t="shared" si="137"/>
        <v>1.7305628783842043E-3</v>
      </c>
      <c r="L1401" s="53">
        <f t="shared" si="138"/>
        <v>-8.4063867770834441E-4</v>
      </c>
      <c r="N1401" s="19"/>
      <c r="O1401" s="18"/>
    </row>
    <row r="1402" spans="1:15" x14ac:dyDescent="0.25">
      <c r="A1402" s="50">
        <v>42748</v>
      </c>
      <c r="B1402" s="46">
        <v>1.21E-2</v>
      </c>
      <c r="C1402" s="46">
        <v>2.4E-2</v>
      </c>
      <c r="D1402" s="45">
        <v>4.6300000000000001E-2</v>
      </c>
      <c r="E1402" s="1"/>
      <c r="F1402" s="83">
        <f t="shared" si="135"/>
        <v>103.52650081452531</v>
      </c>
      <c r="G1402" s="83">
        <f t="shared" si="139"/>
        <v>105.30618932268925</v>
      </c>
      <c r="H1402" s="83">
        <f t="shared" si="140"/>
        <v>87.069956382711453</v>
      </c>
      <c r="J1402" s="53">
        <f t="shared" si="136"/>
        <v>-5.8360529086629454E-4</v>
      </c>
      <c r="K1402" s="53">
        <f t="shared" si="137"/>
        <v>-3.4606931802166675E-3</v>
      </c>
      <c r="L1402" s="53">
        <f t="shared" si="138"/>
        <v>-1.6809400775223337E-3</v>
      </c>
      <c r="N1402" s="19"/>
      <c r="O1402" s="18"/>
    </row>
    <row r="1403" spans="1:15" x14ac:dyDescent="0.25">
      <c r="A1403" s="50">
        <v>42752</v>
      </c>
      <c r="B1403" s="46">
        <v>1.1699999999999999E-2</v>
      </c>
      <c r="C1403" s="46">
        <v>2.3300000000000001E-2</v>
      </c>
      <c r="D1403" s="45">
        <v>4.5899999999999996E-2</v>
      </c>
      <c r="E1403" s="1"/>
      <c r="F1403" s="83">
        <f t="shared" si="135"/>
        <v>103.60709241978192</v>
      </c>
      <c r="G1403" s="83">
        <f t="shared" si="139"/>
        <v>105.94600141012612</v>
      </c>
      <c r="H1403" s="83">
        <f t="shared" si="140"/>
        <v>87.363207021032906</v>
      </c>
      <c r="J1403" s="53">
        <f t="shared" si="136"/>
        <v>7.7816068427098988E-4</v>
      </c>
      <c r="K1403" s="53">
        <f t="shared" si="137"/>
        <v>6.057348248270835E-3</v>
      </c>
      <c r="L1403" s="53">
        <f t="shared" si="138"/>
        <v>3.3623298330671208E-3</v>
      </c>
      <c r="N1403" s="19"/>
      <c r="O1403" s="18"/>
    </row>
    <row r="1404" spans="1:15" x14ac:dyDescent="0.25">
      <c r="A1404" s="50">
        <v>42753</v>
      </c>
      <c r="B1404" s="46">
        <v>1.23E-2</v>
      </c>
      <c r="C1404" s="46">
        <v>2.4199999999999999E-2</v>
      </c>
      <c r="D1404" s="45">
        <v>4.6399999999999997E-2</v>
      </c>
      <c r="E1404" s="1"/>
      <c r="F1404" s="83">
        <f t="shared" si="135"/>
        <v>103.48623482345494</v>
      </c>
      <c r="G1404" s="83">
        <f t="shared" si="139"/>
        <v>105.12419890204747</v>
      </c>
      <c r="H1404" s="83">
        <f t="shared" si="140"/>
        <v>86.996822111572726</v>
      </c>
      <c r="J1404" s="53">
        <f t="shared" si="136"/>
        <v>-1.1671801468087326E-3</v>
      </c>
      <c r="K1404" s="53">
        <f t="shared" si="137"/>
        <v>-7.7870458223822199E-3</v>
      </c>
      <c r="L1404" s="53">
        <f t="shared" si="138"/>
        <v>-4.2026311941278979E-3</v>
      </c>
      <c r="N1404" s="19"/>
      <c r="O1404" s="18"/>
    </row>
    <row r="1405" spans="1:15" x14ac:dyDescent="0.25">
      <c r="A1405" s="50">
        <v>42754</v>
      </c>
      <c r="B1405" s="46">
        <v>1.2500000000000001E-2</v>
      </c>
      <c r="C1405" s="46">
        <v>2.4700000000000003E-2</v>
      </c>
      <c r="D1405" s="45">
        <v>4.6799999999999994E-2</v>
      </c>
      <c r="E1405" s="1"/>
      <c r="F1405" s="83">
        <f t="shared" si="135"/>
        <v>103.44598869101671</v>
      </c>
      <c r="G1405" s="83">
        <f t="shared" si="139"/>
        <v>104.67079593525885</v>
      </c>
      <c r="H1405" s="83">
        <f t="shared" si="140"/>
        <v>86.704996341890237</v>
      </c>
      <c r="J1405" s="53">
        <f t="shared" si="136"/>
        <v>-3.8897888653737287E-4</v>
      </c>
      <c r="K1405" s="53">
        <f t="shared" si="137"/>
        <v>-4.3223497590071918E-3</v>
      </c>
      <c r="L1405" s="53">
        <f t="shared" si="138"/>
        <v>-3.3600804740389696E-3</v>
      </c>
      <c r="N1405" s="19"/>
      <c r="O1405" s="18"/>
    </row>
    <row r="1406" spans="1:15" x14ac:dyDescent="0.25">
      <c r="A1406" s="50">
        <v>42755</v>
      </c>
      <c r="B1406" s="46">
        <v>1.2E-2</v>
      </c>
      <c r="C1406" s="46">
        <v>2.4799999999999999E-2</v>
      </c>
      <c r="D1406" s="45">
        <v>4.6900000000000004E-2</v>
      </c>
      <c r="E1406" s="1"/>
      <c r="F1406" s="83">
        <f t="shared" si="135"/>
        <v>103.54664126073554</v>
      </c>
      <c r="G1406" s="83">
        <f t="shared" si="139"/>
        <v>104.5803842514856</v>
      </c>
      <c r="H1406" s="83">
        <f t="shared" si="140"/>
        <v>86.632217356069702</v>
      </c>
      <c r="J1406" s="53">
        <f t="shared" si="136"/>
        <v>9.7252329878030756E-4</v>
      </c>
      <c r="K1406" s="53">
        <f t="shared" si="137"/>
        <v>-8.6414508457044415E-4</v>
      </c>
      <c r="L1406" s="53">
        <f t="shared" si="138"/>
        <v>-8.3973877904947546E-4</v>
      </c>
      <c r="M1406" s="8"/>
      <c r="N1406" s="19"/>
      <c r="O1406" s="18"/>
    </row>
    <row r="1407" spans="1:15" x14ac:dyDescent="0.25">
      <c r="A1407" s="50">
        <v>42758</v>
      </c>
      <c r="B1407" s="46">
        <v>1.1599999999999999E-2</v>
      </c>
      <c r="C1407" s="46">
        <v>2.41E-2</v>
      </c>
      <c r="D1407" s="45">
        <v>4.6199999999999998E-2</v>
      </c>
      <c r="E1407" s="1"/>
      <c r="F1407" s="83">
        <f t="shared" si="135"/>
        <v>103.62725275119315</v>
      </c>
      <c r="G1407" s="83">
        <f t="shared" si="139"/>
        <v>105.21514907163876</v>
      </c>
      <c r="H1407" s="83">
        <f t="shared" si="140"/>
        <v>87.143161934473099</v>
      </c>
      <c r="J1407" s="53">
        <f t="shared" si="136"/>
        <v>7.7820127782258521E-4</v>
      </c>
      <c r="K1407" s="53">
        <f t="shared" si="137"/>
        <v>6.051289530218296E-3</v>
      </c>
      <c r="L1407" s="53">
        <f t="shared" si="138"/>
        <v>5.880534433470027E-3</v>
      </c>
      <c r="M1407" s="8"/>
      <c r="N1407" s="19"/>
      <c r="O1407" s="18"/>
    </row>
    <row r="1408" spans="1:15" x14ac:dyDescent="0.25">
      <c r="A1408" s="50">
        <v>42759</v>
      </c>
      <c r="B1408" s="46">
        <v>1.21E-2</v>
      </c>
      <c r="C1408" s="46">
        <v>2.4700000000000003E-2</v>
      </c>
      <c r="D1408" s="45">
        <v>4.6900000000000004E-2</v>
      </c>
      <c r="E1408" s="1"/>
      <c r="F1408" s="83">
        <f t="shared" si="135"/>
        <v>103.52650081452531</v>
      </c>
      <c r="G1408" s="83">
        <f t="shared" si="139"/>
        <v>104.67079593525885</v>
      </c>
      <c r="H1408" s="83">
        <f t="shared" si="140"/>
        <v>86.632217356069702</v>
      </c>
      <c r="J1408" s="53">
        <f t="shared" si="136"/>
        <v>-9.7272622752781119E-4</v>
      </c>
      <c r="K1408" s="53">
        <f t="shared" si="137"/>
        <v>-5.1871444456477837E-3</v>
      </c>
      <c r="L1408" s="53">
        <f t="shared" si="138"/>
        <v>-5.8805344334700686E-3</v>
      </c>
      <c r="M1408" s="8"/>
      <c r="N1408" s="19"/>
      <c r="O1408" s="18"/>
    </row>
    <row r="1409" spans="1:15" x14ac:dyDescent="0.25">
      <c r="A1409" s="50">
        <v>42760</v>
      </c>
      <c r="B1409" s="46">
        <v>1.23E-2</v>
      </c>
      <c r="C1409" s="46">
        <v>2.53E-2</v>
      </c>
      <c r="D1409" s="45">
        <v>4.7400000000000005E-2</v>
      </c>
      <c r="E1409" s="1"/>
      <c r="F1409" s="83">
        <f t="shared" si="135"/>
        <v>103.48623482345494</v>
      </c>
      <c r="G1409" s="83">
        <f t="shared" si="139"/>
        <v>104.12966516014848</v>
      </c>
      <c r="H1409" s="83">
        <f t="shared" si="140"/>
        <v>86.269383456689582</v>
      </c>
      <c r="J1409" s="53">
        <f t="shared" si="136"/>
        <v>-3.8901946253773928E-4</v>
      </c>
      <c r="K1409" s="53">
        <f t="shared" si="137"/>
        <v>-5.1832451305320725E-3</v>
      </c>
      <c r="L1409" s="53">
        <f t="shared" si="138"/>
        <v>-4.1970048892524207E-3</v>
      </c>
      <c r="M1409" s="8"/>
      <c r="N1409" s="19"/>
      <c r="O1409" s="18"/>
    </row>
    <row r="1410" spans="1:15" x14ac:dyDescent="0.25">
      <c r="A1410" s="50">
        <v>42761</v>
      </c>
      <c r="B1410" s="46">
        <v>1.21E-2</v>
      </c>
      <c r="C1410" s="46">
        <v>2.5099999999999997E-2</v>
      </c>
      <c r="D1410" s="45">
        <v>4.7100000000000003E-2</v>
      </c>
      <c r="E1410" s="1"/>
      <c r="F1410" s="83">
        <f t="shared" si="135"/>
        <v>103.52650081452531</v>
      </c>
      <c r="G1410" s="83">
        <f t="shared" si="139"/>
        <v>104.3096853098868</v>
      </c>
      <c r="H1410" s="83">
        <f t="shared" si="140"/>
        <v>86.486871812534986</v>
      </c>
      <c r="J1410" s="53">
        <f t="shared" si="136"/>
        <v>3.8901946253776942E-4</v>
      </c>
      <c r="K1410" s="53">
        <f t="shared" si="137"/>
        <v>1.7273148672899996E-3</v>
      </c>
      <c r="L1410" s="53">
        <f t="shared" si="138"/>
        <v>2.5178650741921891E-3</v>
      </c>
      <c r="M1410" s="8"/>
      <c r="N1410" s="19"/>
      <c r="O1410" s="18"/>
    </row>
    <row r="1411" spans="1:15" x14ac:dyDescent="0.25">
      <c r="A1411" s="50">
        <v>42762</v>
      </c>
      <c r="B1411" s="46">
        <v>1.2199999999999999E-2</v>
      </c>
      <c r="C1411" s="46">
        <v>2.4900000000000002E-2</v>
      </c>
      <c r="D1411" s="45">
        <v>4.6799999999999994E-2</v>
      </c>
      <c r="E1411" s="1"/>
      <c r="F1411" s="83">
        <f t="shared" si="135"/>
        <v>103.5063653359235</v>
      </c>
      <c r="G1411" s="83">
        <f t="shared" si="139"/>
        <v>104.49006198252147</v>
      </c>
      <c r="H1411" s="83">
        <f t="shared" si="140"/>
        <v>86.704996341890237</v>
      </c>
      <c r="J1411" s="53">
        <f t="shared" si="136"/>
        <v>-1.94514803757396E-4</v>
      </c>
      <c r="K1411" s="53">
        <f t="shared" si="137"/>
        <v>1.7277484273242234E-3</v>
      </c>
      <c r="L1411" s="53">
        <f t="shared" si="138"/>
        <v>2.5188785941096434E-3</v>
      </c>
      <c r="M1411" s="8"/>
      <c r="N1411" s="19"/>
      <c r="O1411" s="18"/>
    </row>
    <row r="1412" spans="1:15" x14ac:dyDescent="0.25">
      <c r="A1412" s="50">
        <v>42765</v>
      </c>
      <c r="B1412" s="46">
        <v>1.2199999999999999E-2</v>
      </c>
      <c r="C1412" s="46">
        <v>2.4900000000000002E-2</v>
      </c>
      <c r="D1412" s="45">
        <v>4.7E-2</v>
      </c>
      <c r="E1412" s="1"/>
      <c r="F1412" s="83">
        <f t="shared" si="135"/>
        <v>103.5063653359235</v>
      </c>
      <c r="G1412" s="83">
        <f t="shared" si="139"/>
        <v>104.49006198252147</v>
      </c>
      <c r="H1412" s="83">
        <f t="shared" si="140"/>
        <v>86.559509204329856</v>
      </c>
      <c r="J1412" s="53">
        <f t="shared" si="136"/>
        <v>0</v>
      </c>
      <c r="K1412" s="53">
        <f t="shared" si="137"/>
        <v>0</v>
      </c>
      <c r="L1412" s="53">
        <f t="shared" si="138"/>
        <v>-1.6793649835485462E-3</v>
      </c>
      <c r="M1412" s="8"/>
      <c r="N1412" s="19"/>
      <c r="O1412" s="18"/>
    </row>
    <row r="1413" spans="1:15" x14ac:dyDescent="0.25">
      <c r="A1413" s="50">
        <v>42766</v>
      </c>
      <c r="B1413" s="46">
        <v>1.1899999999999999E-2</v>
      </c>
      <c r="C1413" s="46">
        <v>2.4500000000000001E-2</v>
      </c>
      <c r="D1413" s="45">
        <v>4.6799999999999994E-2</v>
      </c>
      <c r="E1413" s="1"/>
      <c r="F1413" s="83">
        <f t="shared" si="135"/>
        <v>103.5667866760305</v>
      </c>
      <c r="G1413" s="83">
        <f t="shared" si="139"/>
        <v>104.85188792700298</v>
      </c>
      <c r="H1413" s="83">
        <f t="shared" si="140"/>
        <v>86.704996341890237</v>
      </c>
      <c r="J1413" s="53">
        <f t="shared" si="136"/>
        <v>5.8357485009217472E-4</v>
      </c>
      <c r="K1413" s="53">
        <f t="shared" si="137"/>
        <v>3.4567969290379796E-3</v>
      </c>
      <c r="L1413" s="53">
        <f t="shared" si="138"/>
        <v>1.6793649835484712E-3</v>
      </c>
      <c r="M1413" s="8"/>
      <c r="N1413" s="19"/>
      <c r="O1413" s="18"/>
    </row>
    <row r="1414" spans="1:15" x14ac:dyDescent="0.25">
      <c r="A1414" s="50">
        <v>42767</v>
      </c>
      <c r="B1414" s="46">
        <v>1.2199999999999999E-2</v>
      </c>
      <c r="C1414" s="46">
        <v>2.4799999999999999E-2</v>
      </c>
      <c r="D1414" s="45">
        <v>4.7100000000000003E-2</v>
      </c>
      <c r="E1414" s="1"/>
      <c r="F1414" s="83">
        <f t="shared" si="135"/>
        <v>103.5063653359235</v>
      </c>
      <c r="G1414" s="83">
        <f t="shared" si="139"/>
        <v>104.5803842514856</v>
      </c>
      <c r="H1414" s="83">
        <f t="shared" si="140"/>
        <v>86.486871812534986</v>
      </c>
      <c r="J1414" s="53">
        <f t="shared" si="136"/>
        <v>-5.8357485009221375E-4</v>
      </c>
      <c r="K1414" s="53">
        <f t="shared" si="137"/>
        <v>-2.5927601776907783E-3</v>
      </c>
      <c r="L1414" s="53">
        <f t="shared" si="138"/>
        <v>-2.5188785941097336E-3</v>
      </c>
      <c r="M1414" s="8"/>
      <c r="N1414" s="19"/>
      <c r="O1414" s="18"/>
    </row>
    <row r="1415" spans="1:15" x14ac:dyDescent="0.25">
      <c r="A1415" s="50">
        <v>42768</v>
      </c>
      <c r="B1415" s="46">
        <v>1.21E-2</v>
      </c>
      <c r="C1415" s="46">
        <v>2.4799999999999999E-2</v>
      </c>
      <c r="D1415" s="45">
        <v>4.7100000000000003E-2</v>
      </c>
      <c r="E1415" s="1"/>
      <c r="F1415" s="83">
        <f t="shared" si="135"/>
        <v>103.52650081452531</v>
      </c>
      <c r="G1415" s="83">
        <f t="shared" si="139"/>
        <v>104.5803842514856</v>
      </c>
      <c r="H1415" s="83">
        <f t="shared" si="140"/>
        <v>86.486871812534986</v>
      </c>
      <c r="J1415" s="53">
        <f t="shared" si="136"/>
        <v>1.9451480375738846E-4</v>
      </c>
      <c r="K1415" s="53">
        <f t="shared" si="137"/>
        <v>0</v>
      </c>
      <c r="L1415" s="53">
        <f t="shared" si="138"/>
        <v>0</v>
      </c>
      <c r="M1415" s="8"/>
      <c r="N1415" s="19"/>
      <c r="O1415" s="18"/>
    </row>
    <row r="1416" spans="1:15" x14ac:dyDescent="0.25">
      <c r="A1416" s="50">
        <v>42769</v>
      </c>
      <c r="B1416" s="46">
        <v>1.21E-2</v>
      </c>
      <c r="C1416" s="46">
        <v>2.4900000000000002E-2</v>
      </c>
      <c r="D1416" s="45">
        <v>4.7300000000000002E-2</v>
      </c>
      <c r="E1416" s="1"/>
      <c r="F1416" s="83">
        <f t="shared" si="135"/>
        <v>103.52650081452531</v>
      </c>
      <c r="G1416" s="83">
        <f t="shared" si="139"/>
        <v>104.49006198252147</v>
      </c>
      <c r="H1416" s="83">
        <f t="shared" si="140"/>
        <v>86.34180901264601</v>
      </c>
      <c r="J1416" s="53">
        <f t="shared" si="136"/>
        <v>0</v>
      </c>
      <c r="K1416" s="53">
        <f t="shared" si="137"/>
        <v>-8.6403675134721534E-4</v>
      </c>
      <c r="L1416" s="53">
        <f t="shared" si="138"/>
        <v>-1.6786893617647292E-3</v>
      </c>
      <c r="M1416" s="8"/>
      <c r="N1416" s="19"/>
      <c r="O1416" s="18"/>
    </row>
    <row r="1417" spans="1:15" x14ac:dyDescent="0.25">
      <c r="A1417" s="50">
        <v>42772</v>
      </c>
      <c r="B1417" s="46">
        <v>1.1599999999999999E-2</v>
      </c>
      <c r="C1417" s="46">
        <v>2.4199999999999999E-2</v>
      </c>
      <c r="D1417" s="45">
        <v>4.6699999999999998E-2</v>
      </c>
      <c r="E1417" s="1"/>
      <c r="F1417" s="83">
        <f t="shared" si="135"/>
        <v>103.62725275119315</v>
      </c>
      <c r="G1417" s="83">
        <f t="shared" si="139"/>
        <v>105.12419890204747</v>
      </c>
      <c r="H1417" s="83">
        <f t="shared" si="140"/>
        <v>86.777846236009637</v>
      </c>
      <c r="J1417" s="53">
        <f t="shared" si="136"/>
        <v>9.7272622752794596E-4</v>
      </c>
      <c r="K1417" s="53">
        <f t="shared" si="137"/>
        <v>6.0505315949250637E-3</v>
      </c>
      <c r="L1417" s="53">
        <f t="shared" si="138"/>
        <v>5.0374192900921738E-3</v>
      </c>
      <c r="M1417" s="8"/>
      <c r="N1417" s="19"/>
      <c r="O1417" s="18"/>
    </row>
    <row r="1418" spans="1:15" x14ac:dyDescent="0.25">
      <c r="A1418" s="50">
        <v>42773</v>
      </c>
      <c r="B1418" s="46">
        <v>1.1599999999999999E-2</v>
      </c>
      <c r="C1418" s="46">
        <v>2.4E-2</v>
      </c>
      <c r="D1418" s="45">
        <v>4.6399999999999997E-2</v>
      </c>
      <c r="E1418" s="1"/>
      <c r="F1418" s="83">
        <f t="shared" si="135"/>
        <v>103.62725275119315</v>
      </c>
      <c r="G1418" s="83">
        <f t="shared" si="139"/>
        <v>105.30618932268925</v>
      </c>
      <c r="H1418" s="83">
        <f t="shared" si="140"/>
        <v>86.996822111572726</v>
      </c>
      <c r="J1418" s="53">
        <f t="shared" si="136"/>
        <v>0</v>
      </c>
      <c r="K1418" s="53">
        <f t="shared" si="137"/>
        <v>1.7296975741114575E-3</v>
      </c>
      <c r="L1418" s="53">
        <f t="shared" si="138"/>
        <v>2.5202291398214211E-3</v>
      </c>
      <c r="M1418" s="8"/>
      <c r="N1418" s="19"/>
      <c r="O1418" s="18"/>
    </row>
    <row r="1419" spans="1:15" x14ac:dyDescent="0.25">
      <c r="A1419" s="50">
        <v>42774</v>
      </c>
      <c r="B1419" s="46">
        <v>1.15E-2</v>
      </c>
      <c r="C1419" s="46">
        <v>2.3399999999999997E-2</v>
      </c>
      <c r="D1419" s="45">
        <v>4.5899999999999996E-2</v>
      </c>
      <c r="E1419" s="1"/>
      <c r="F1419" s="83">
        <f t="shared" si="135"/>
        <v>103.6474180575986</v>
      </c>
      <c r="G1419" s="83">
        <f t="shared" si="139"/>
        <v>105.85432790428118</v>
      </c>
      <c r="H1419" s="83">
        <f t="shared" si="140"/>
        <v>87.363207021032906</v>
      </c>
      <c r="J1419" s="53">
        <f t="shared" si="136"/>
        <v>1.9457569408139688E-4</v>
      </c>
      <c r="K1419" s="53">
        <f t="shared" si="137"/>
        <v>5.1916884840349084E-3</v>
      </c>
      <c r="L1419" s="53">
        <f t="shared" si="138"/>
        <v>4.2026311941279872E-3</v>
      </c>
      <c r="M1419" s="8"/>
      <c r="N1419" s="19"/>
      <c r="O1419" s="18"/>
    </row>
    <row r="1420" spans="1:15" x14ac:dyDescent="0.25">
      <c r="A1420" s="50">
        <v>42775</v>
      </c>
      <c r="B1420" s="46">
        <v>1.2E-2</v>
      </c>
      <c r="C1420" s="46">
        <v>2.4E-2</v>
      </c>
      <c r="D1420" s="45">
        <v>4.6399999999999997E-2</v>
      </c>
      <c r="E1420" s="1"/>
      <c r="F1420" s="83">
        <f t="shared" si="135"/>
        <v>103.54664126073554</v>
      </c>
      <c r="G1420" s="83">
        <f t="shared" si="139"/>
        <v>105.30618932268925</v>
      </c>
      <c r="H1420" s="83">
        <f t="shared" si="140"/>
        <v>86.996822111572726</v>
      </c>
      <c r="J1420" s="53">
        <f t="shared" si="136"/>
        <v>-9.7277697190409525E-4</v>
      </c>
      <c r="K1420" s="53">
        <f t="shared" si="137"/>
        <v>-5.1916884840348997E-3</v>
      </c>
      <c r="L1420" s="53">
        <f t="shared" si="138"/>
        <v>-4.2026311941278979E-3</v>
      </c>
      <c r="M1420" s="8"/>
      <c r="N1420" s="19"/>
      <c r="O1420" s="18"/>
    </row>
    <row r="1421" spans="1:15" x14ac:dyDescent="0.25">
      <c r="A1421" s="50">
        <v>42776</v>
      </c>
      <c r="B1421" s="46">
        <v>1.2E-2</v>
      </c>
      <c r="C1421" s="46">
        <v>2.41E-2</v>
      </c>
      <c r="D1421" s="45">
        <v>4.6399999999999997E-2</v>
      </c>
      <c r="E1421" s="1"/>
      <c r="F1421" s="83">
        <f t="shared" si="135"/>
        <v>103.54664126073554</v>
      </c>
      <c r="G1421" s="83">
        <f t="shared" si="139"/>
        <v>105.21514907163876</v>
      </c>
      <c r="H1421" s="83">
        <f t="shared" si="140"/>
        <v>86.996822111572726</v>
      </c>
      <c r="J1421" s="53">
        <f t="shared" si="136"/>
        <v>0</v>
      </c>
      <c r="K1421" s="53">
        <f t="shared" si="137"/>
        <v>-8.6490288747104595E-4</v>
      </c>
      <c r="L1421" s="53">
        <f t="shared" si="138"/>
        <v>0</v>
      </c>
      <c r="M1421" s="8"/>
      <c r="N1421" s="19"/>
      <c r="O1421" s="18"/>
    </row>
    <row r="1422" spans="1:15" x14ac:dyDescent="0.25">
      <c r="A1422" s="50">
        <v>42779</v>
      </c>
      <c r="B1422" s="46">
        <v>1.2E-2</v>
      </c>
      <c r="C1422" s="46">
        <v>2.4300000000000002E-2</v>
      </c>
      <c r="D1422" s="45">
        <v>4.6600000000000003E-2</v>
      </c>
      <c r="E1422" s="1"/>
      <c r="F1422" s="83">
        <f t="shared" si="135"/>
        <v>103.54664126073554</v>
      </c>
      <c r="G1422" s="83">
        <f t="shared" si="139"/>
        <v>105.03333871835933</v>
      </c>
      <c r="H1422" s="83">
        <f t="shared" si="140"/>
        <v>86.850767112727794</v>
      </c>
      <c r="J1422" s="53">
        <f t="shared" si="136"/>
        <v>0</v>
      </c>
      <c r="K1422" s="53">
        <f t="shared" si="137"/>
        <v>-1.7294811535467122E-3</v>
      </c>
      <c r="L1422" s="53">
        <f t="shared" si="138"/>
        <v>-1.6802652698217949E-3</v>
      </c>
      <c r="M1422" s="8"/>
      <c r="N1422" s="19"/>
      <c r="O1422" s="18"/>
    </row>
    <row r="1423" spans="1:15" x14ac:dyDescent="0.25">
      <c r="A1423" s="50">
        <v>42780</v>
      </c>
      <c r="B1423" s="46">
        <v>1.2500000000000001E-2</v>
      </c>
      <c r="C1423" s="46">
        <v>2.4700000000000003E-2</v>
      </c>
      <c r="D1423" s="45">
        <v>4.6799999999999994E-2</v>
      </c>
      <c r="E1423" s="1"/>
      <c r="F1423" s="83">
        <f t="shared" si="135"/>
        <v>103.44598869101671</v>
      </c>
      <c r="G1423" s="83">
        <f t="shared" si="139"/>
        <v>104.67079593525885</v>
      </c>
      <c r="H1423" s="83">
        <f t="shared" si="140"/>
        <v>86.704996341890237</v>
      </c>
      <c r="J1423" s="53">
        <f t="shared" si="136"/>
        <v>-9.7252329878029541E-4</v>
      </c>
      <c r="K1423" s="53">
        <f t="shared" si="137"/>
        <v>-3.4576632921009915E-3</v>
      </c>
      <c r="L1423" s="53">
        <f t="shared" si="138"/>
        <v>-1.6798152042172716E-3</v>
      </c>
      <c r="M1423" s="8"/>
      <c r="N1423" s="19"/>
      <c r="O1423" s="18"/>
    </row>
    <row r="1424" spans="1:15" x14ac:dyDescent="0.25">
      <c r="A1424" s="50">
        <v>42781</v>
      </c>
      <c r="B1424" s="46">
        <v>1.2699999999999999E-2</v>
      </c>
      <c r="C1424" s="46">
        <v>2.5099999999999997E-2</v>
      </c>
      <c r="D1424" s="45">
        <v>4.7E-2</v>
      </c>
      <c r="E1424" s="1"/>
      <c r="F1424" s="83">
        <f t="shared" si="135"/>
        <v>103.40576240541601</v>
      </c>
      <c r="G1424" s="83">
        <f t="shared" si="139"/>
        <v>104.3096853098868</v>
      </c>
      <c r="H1424" s="83">
        <f t="shared" si="140"/>
        <v>86.559509204329856</v>
      </c>
      <c r="J1424" s="53">
        <f t="shared" si="136"/>
        <v>-3.889383183325627E-4</v>
      </c>
      <c r="K1424" s="53">
        <f t="shared" si="137"/>
        <v>-3.4559302632419619E-3</v>
      </c>
      <c r="L1424" s="53">
        <f t="shared" si="138"/>
        <v>-1.6793649835485462E-3</v>
      </c>
      <c r="M1424" s="8"/>
      <c r="N1424" s="19"/>
      <c r="O1424" s="18"/>
    </row>
    <row r="1425" spans="1:15" x14ac:dyDescent="0.25">
      <c r="A1425" s="50">
        <v>42782</v>
      </c>
      <c r="B1425" s="46">
        <v>1.2199999999999999E-2</v>
      </c>
      <c r="C1425" s="46">
        <v>2.4500000000000001E-2</v>
      </c>
      <c r="D1425" s="45">
        <v>4.6500000000000007E-2</v>
      </c>
      <c r="E1425" s="1"/>
      <c r="F1425" s="83">
        <f t="shared" si="135"/>
        <v>103.5063653359235</v>
      </c>
      <c r="G1425" s="83">
        <f t="shared" si="139"/>
        <v>104.85188792700298</v>
      </c>
      <c r="H1425" s="83">
        <f t="shared" si="140"/>
        <v>86.923759046427321</v>
      </c>
      <c r="J1425" s="53">
        <f t="shared" si="136"/>
        <v>9.7242186365026318E-4</v>
      </c>
      <c r="K1425" s="53">
        <f t="shared" si="137"/>
        <v>5.184545356362355E-3</v>
      </c>
      <c r="L1425" s="53">
        <f t="shared" si="138"/>
        <v>4.1992565741677083E-3</v>
      </c>
      <c r="M1425" s="8"/>
      <c r="N1425" s="19"/>
      <c r="O1425" s="18"/>
    </row>
    <row r="1426" spans="1:15" x14ac:dyDescent="0.25">
      <c r="A1426" s="50">
        <v>42783</v>
      </c>
      <c r="B1426" s="46">
        <v>1.21E-2</v>
      </c>
      <c r="C1426" s="46">
        <v>2.4199999999999999E-2</v>
      </c>
      <c r="D1426" s="45">
        <v>4.6300000000000001E-2</v>
      </c>
      <c r="E1426" s="1"/>
      <c r="F1426" s="83">
        <f t="shared" si="135"/>
        <v>103.52650081452531</v>
      </c>
      <c r="G1426" s="83">
        <f t="shared" si="139"/>
        <v>105.12419890204747</v>
      </c>
      <c r="H1426" s="83">
        <f t="shared" si="140"/>
        <v>87.069956382711453</v>
      </c>
      <c r="J1426" s="53">
        <f t="shared" si="136"/>
        <v>1.9451480375738846E-4</v>
      </c>
      <c r="K1426" s="53">
        <f t="shared" si="137"/>
        <v>2.5937346658869934E-3</v>
      </c>
      <c r="L1426" s="53">
        <f t="shared" si="138"/>
        <v>1.6804902444807592E-3</v>
      </c>
      <c r="M1426" s="8"/>
      <c r="N1426" s="19"/>
      <c r="O1426" s="18"/>
    </row>
    <row r="1427" spans="1:15" x14ac:dyDescent="0.25">
      <c r="A1427" s="50">
        <v>42787</v>
      </c>
      <c r="B1427" s="46">
        <v>1.2199999999999999E-2</v>
      </c>
      <c r="C1427" s="46">
        <v>2.4300000000000002E-2</v>
      </c>
      <c r="D1427" s="45">
        <v>4.6300000000000001E-2</v>
      </c>
      <c r="E1427" s="1"/>
      <c r="F1427" s="83">
        <f t="shared" si="135"/>
        <v>103.5063653359235</v>
      </c>
      <c r="G1427" s="83">
        <f t="shared" si="139"/>
        <v>105.03333871835933</v>
      </c>
      <c r="H1427" s="83">
        <f t="shared" si="140"/>
        <v>87.069956382711453</v>
      </c>
      <c r="J1427" s="53">
        <f t="shared" si="136"/>
        <v>-1.94514803757396E-4</v>
      </c>
      <c r="K1427" s="53">
        <f t="shared" si="137"/>
        <v>-8.6468646690625859E-4</v>
      </c>
      <c r="L1427" s="53">
        <f t="shared" si="138"/>
        <v>0</v>
      </c>
      <c r="M1427" s="8"/>
      <c r="N1427" s="19"/>
      <c r="O1427" s="18"/>
    </row>
    <row r="1428" spans="1:15" x14ac:dyDescent="0.25">
      <c r="A1428" s="50">
        <v>42788</v>
      </c>
      <c r="B1428" s="46">
        <v>1.2199999999999999E-2</v>
      </c>
      <c r="C1428" s="46">
        <v>2.4199999999999999E-2</v>
      </c>
      <c r="D1428" s="45">
        <v>4.6300000000000001E-2</v>
      </c>
      <c r="E1428" s="1"/>
      <c r="F1428" s="83">
        <f t="shared" si="135"/>
        <v>103.5063653359235</v>
      </c>
      <c r="G1428" s="83">
        <f t="shared" si="139"/>
        <v>105.12419890204747</v>
      </c>
      <c r="H1428" s="83">
        <f t="shared" si="140"/>
        <v>87.069956382711453</v>
      </c>
      <c r="J1428" s="53">
        <f t="shared" si="136"/>
        <v>0</v>
      </c>
      <c r="K1428" s="53">
        <f t="shared" si="137"/>
        <v>8.6468646690612697E-4</v>
      </c>
      <c r="L1428" s="53">
        <f t="shared" si="138"/>
        <v>0</v>
      </c>
      <c r="M1428" s="8"/>
      <c r="N1428" s="19"/>
      <c r="O1428" s="18"/>
    </row>
    <row r="1429" spans="1:15" x14ac:dyDescent="0.25">
      <c r="A1429" s="50">
        <v>42789</v>
      </c>
      <c r="B1429" s="46">
        <v>1.18E-2</v>
      </c>
      <c r="C1429" s="46">
        <v>2.3799999999999998E-2</v>
      </c>
      <c r="D1429" s="45">
        <v>4.6100000000000002E-2</v>
      </c>
      <c r="E1429" s="1"/>
      <c r="F1429" s="83">
        <f t="shared" si="135"/>
        <v>103.58693706188704</v>
      </c>
      <c r="G1429" s="83">
        <f t="shared" si="139"/>
        <v>105.48854045192735</v>
      </c>
      <c r="H1429" s="83">
        <f t="shared" si="140"/>
        <v>87.216438841569911</v>
      </c>
      <c r="J1429" s="53">
        <f t="shared" si="136"/>
        <v>7.7812009462357946E-4</v>
      </c>
      <c r="K1429" s="53">
        <f t="shared" si="137"/>
        <v>3.4598278759441934E-3</v>
      </c>
      <c r="L1429" s="53">
        <f t="shared" si="138"/>
        <v>1.6809400775222713E-3</v>
      </c>
      <c r="M1429" s="8"/>
      <c r="N1429" s="19"/>
      <c r="O1429" s="18"/>
    </row>
    <row r="1430" spans="1:15" x14ac:dyDescent="0.25">
      <c r="A1430" s="50">
        <v>42790</v>
      </c>
      <c r="B1430" s="46">
        <v>1.1200000000000002E-2</v>
      </c>
      <c r="C1430" s="46">
        <v>2.3099999999999999E-2</v>
      </c>
      <c r="D1430" s="45">
        <v>4.5400000000000003E-2</v>
      </c>
      <c r="E1430" s="1"/>
      <c r="F1430" s="83">
        <f t="shared" si="135"/>
        <v>103.70794384157098</v>
      </c>
      <c r="G1430" s="83">
        <f t="shared" si="139"/>
        <v>106.12962106766047</v>
      </c>
      <c r="H1430" s="83">
        <f t="shared" si="140"/>
        <v>87.731381433875299</v>
      </c>
      <c r="J1430" s="53">
        <f t="shared" si="136"/>
        <v>1.1674846277063488E-3</v>
      </c>
      <c r="K1430" s="53">
        <f t="shared" si="137"/>
        <v>6.0588616051703717E-3</v>
      </c>
      <c r="L1430" s="53">
        <f t="shared" si="138"/>
        <v>5.886830468597273E-3</v>
      </c>
      <c r="M1430" s="8"/>
      <c r="N1430" s="19"/>
      <c r="O1430" s="18"/>
    </row>
    <row r="1431" spans="1:15" x14ac:dyDescent="0.25">
      <c r="A1431" s="50">
        <v>42793</v>
      </c>
      <c r="B1431" s="46">
        <v>1.2E-2</v>
      </c>
      <c r="C1431" s="46">
        <v>2.3599999999999999E-2</v>
      </c>
      <c r="D1431" s="45">
        <v>4.5700000000000005E-2</v>
      </c>
      <c r="E1431" s="1"/>
      <c r="F1431" s="83">
        <f t="shared" si="135"/>
        <v>103.54664126073554</v>
      </c>
      <c r="G1431" s="83">
        <f t="shared" si="139"/>
        <v>105.67125305635399</v>
      </c>
      <c r="H1431" s="83">
        <f t="shared" si="140"/>
        <v>87.510261520455828</v>
      </c>
      <c r="J1431" s="53">
        <f t="shared" si="136"/>
        <v>-1.5565649688673532E-3</v>
      </c>
      <c r="K1431" s="53">
        <f t="shared" si="137"/>
        <v>-4.3282987267862973E-3</v>
      </c>
      <c r="L1431" s="53">
        <f t="shared" si="138"/>
        <v>-2.5236014344883718E-3</v>
      </c>
      <c r="M1431" s="8"/>
      <c r="N1431" s="19"/>
      <c r="O1431" s="18"/>
    </row>
    <row r="1432" spans="1:15" x14ac:dyDescent="0.25">
      <c r="A1432" s="50">
        <v>42794</v>
      </c>
      <c r="B1432" s="46">
        <v>1.2199999999999999E-2</v>
      </c>
      <c r="C1432" s="46">
        <v>2.3599999999999999E-2</v>
      </c>
      <c r="D1432" s="45">
        <v>4.5499999999999999E-2</v>
      </c>
      <c r="E1432" s="1"/>
      <c r="F1432" s="83">
        <f t="shared" si="135"/>
        <v>103.5063653359235</v>
      </c>
      <c r="G1432" s="83">
        <f t="shared" si="139"/>
        <v>105.67125305635399</v>
      </c>
      <c r="H1432" s="83">
        <f t="shared" si="140"/>
        <v>87.657602940522679</v>
      </c>
      <c r="J1432" s="53">
        <f t="shared" si="136"/>
        <v>-3.8903975346256137E-4</v>
      </c>
      <c r="K1432" s="53">
        <f t="shared" si="137"/>
        <v>0</v>
      </c>
      <c r="L1432" s="53">
        <f t="shared" si="138"/>
        <v>1.6822886466010504E-3</v>
      </c>
      <c r="M1432" s="8"/>
      <c r="N1432" s="19"/>
      <c r="O1432" s="18"/>
    </row>
    <row r="1433" spans="1:15" x14ac:dyDescent="0.25">
      <c r="A1433" s="50">
        <v>42795</v>
      </c>
      <c r="B1433" s="46">
        <v>1.29E-2</v>
      </c>
      <c r="C1433" s="46">
        <v>2.46E-2</v>
      </c>
      <c r="D1433" s="45">
        <v>4.6399999999999997E-2</v>
      </c>
      <c r="E1433" s="1"/>
      <c r="F1433" s="83">
        <f t="shared" si="135"/>
        <v>103.36555595486622</v>
      </c>
      <c r="G1433" s="83">
        <f t="shared" si="139"/>
        <v>104.76129712875715</v>
      </c>
      <c r="H1433" s="83">
        <f t="shared" si="140"/>
        <v>86.996822111572726</v>
      </c>
      <c r="J1433" s="53">
        <f t="shared" si="136"/>
        <v>-1.3613196215730642E-3</v>
      </c>
      <c r="K1433" s="53">
        <f t="shared" si="137"/>
        <v>-8.648487114465659E-3</v>
      </c>
      <c r="L1433" s="53">
        <f t="shared" si="138"/>
        <v>-7.5667591192932022E-3</v>
      </c>
      <c r="M1433" s="8"/>
      <c r="N1433" s="19"/>
      <c r="O1433" s="18"/>
    </row>
    <row r="1434" spans="1:15" x14ac:dyDescent="0.25">
      <c r="A1434" s="50">
        <v>42796</v>
      </c>
      <c r="B1434" s="46">
        <v>1.32E-2</v>
      </c>
      <c r="C1434" s="46">
        <v>2.4900000000000002E-2</v>
      </c>
      <c r="D1434" s="45">
        <v>4.6500000000000007E-2</v>
      </c>
      <c r="E1434" s="1"/>
      <c r="F1434" s="83">
        <f t="shared" si="135"/>
        <v>103.30528344399931</v>
      </c>
      <c r="G1434" s="83">
        <f t="shared" si="139"/>
        <v>104.49006198252147</v>
      </c>
      <c r="H1434" s="83">
        <f t="shared" si="140"/>
        <v>86.923759046427321</v>
      </c>
      <c r="J1434" s="53">
        <f t="shared" si="136"/>
        <v>-5.8327060315781416E-4</v>
      </c>
      <c r="K1434" s="53">
        <f t="shared" si="137"/>
        <v>-2.5924352347875168E-3</v>
      </c>
      <c r="L1434" s="53">
        <f t="shared" si="138"/>
        <v>-8.4018888341998003E-4</v>
      </c>
      <c r="M1434" s="8"/>
      <c r="N1434" s="19"/>
      <c r="O1434" s="18"/>
    </row>
    <row r="1435" spans="1:15" x14ac:dyDescent="0.25">
      <c r="A1435" s="50">
        <v>42797</v>
      </c>
      <c r="B1435" s="46">
        <v>1.32E-2</v>
      </c>
      <c r="C1435" s="46">
        <v>2.4900000000000002E-2</v>
      </c>
      <c r="D1435" s="45">
        <v>4.6500000000000007E-2</v>
      </c>
      <c r="E1435" s="1"/>
      <c r="F1435" s="83">
        <f t="shared" si="135"/>
        <v>103.30528344399931</v>
      </c>
      <c r="G1435" s="83">
        <f t="shared" si="139"/>
        <v>104.49006198252147</v>
      </c>
      <c r="H1435" s="83">
        <f t="shared" si="140"/>
        <v>86.923759046427321</v>
      </c>
      <c r="J1435" s="53">
        <f t="shared" si="136"/>
        <v>0</v>
      </c>
      <c r="K1435" s="53">
        <f t="shared" si="137"/>
        <v>0</v>
      </c>
      <c r="L1435" s="53">
        <f t="shared" si="138"/>
        <v>0</v>
      </c>
      <c r="M1435" s="8"/>
      <c r="N1435" s="19"/>
      <c r="O1435" s="18"/>
    </row>
    <row r="1436" spans="1:15" x14ac:dyDescent="0.25">
      <c r="A1436" s="50">
        <v>42800</v>
      </c>
      <c r="B1436" s="46">
        <v>1.3100000000000001E-2</v>
      </c>
      <c r="C1436" s="46">
        <v>2.4900000000000002E-2</v>
      </c>
      <c r="D1436" s="45">
        <v>4.6600000000000003E-2</v>
      </c>
      <c r="E1436" s="1"/>
      <c r="F1436" s="83">
        <f t="shared" si="135"/>
        <v>103.32536932758916</v>
      </c>
      <c r="G1436" s="83">
        <f t="shared" si="139"/>
        <v>104.49006198252147</v>
      </c>
      <c r="H1436" s="83">
        <f t="shared" si="140"/>
        <v>86.850767112727794</v>
      </c>
      <c r="J1436" s="53">
        <f t="shared" si="136"/>
        <v>1.9441339785454797E-4</v>
      </c>
      <c r="K1436" s="53">
        <f t="shared" si="137"/>
        <v>0</v>
      </c>
      <c r="L1436" s="53">
        <f t="shared" si="138"/>
        <v>-8.4007638640176056E-4</v>
      </c>
      <c r="M1436" s="8"/>
      <c r="N1436" s="19"/>
      <c r="O1436" s="18"/>
    </row>
    <row r="1437" spans="1:15" x14ac:dyDescent="0.25">
      <c r="A1437" s="50">
        <v>42801</v>
      </c>
      <c r="B1437" s="46">
        <v>1.32E-2</v>
      </c>
      <c r="C1437" s="46">
        <v>2.52E-2</v>
      </c>
      <c r="D1437" s="45">
        <v>4.6699999999999998E-2</v>
      </c>
      <c r="E1437" s="1"/>
      <c r="F1437" s="83">
        <f t="shared" si="135"/>
        <v>103.30528344399931</v>
      </c>
      <c r="G1437" s="83">
        <f t="shared" si="139"/>
        <v>104.21963071691476</v>
      </c>
      <c r="H1437" s="83">
        <f t="shared" si="140"/>
        <v>86.777846236009637</v>
      </c>
      <c r="J1437" s="53">
        <f t="shared" si="136"/>
        <v>-1.9441339785450254E-4</v>
      </c>
      <c r="K1437" s="53">
        <f t="shared" si="137"/>
        <v>-2.5914600654408527E-3</v>
      </c>
      <c r="L1437" s="53">
        <f t="shared" si="138"/>
        <v>-8.3996386999963591E-4</v>
      </c>
      <c r="M1437" s="8"/>
      <c r="N1437" s="19"/>
      <c r="O1437" s="18"/>
    </row>
    <row r="1438" spans="1:15" x14ac:dyDescent="0.25">
      <c r="A1438" s="50">
        <v>42802</v>
      </c>
      <c r="B1438" s="46">
        <v>1.3600000000000001E-2</v>
      </c>
      <c r="C1438" s="46">
        <v>2.5699999999999997E-2</v>
      </c>
      <c r="D1438" s="45">
        <v>4.7199999999999999E-2</v>
      </c>
      <c r="E1438" s="1"/>
      <c r="F1438" s="83">
        <f t="shared" si="135"/>
        <v>103.22498940899301</v>
      </c>
      <c r="G1438" s="83">
        <f t="shared" si="139"/>
        <v>103.77069140899869</v>
      </c>
      <c r="H1438" s="83">
        <f t="shared" si="140"/>
        <v>86.414305106631019</v>
      </c>
      <c r="J1438" s="53">
        <f t="shared" si="136"/>
        <v>-7.7755224880621959E-4</v>
      </c>
      <c r="K1438" s="53">
        <f t="shared" si="137"/>
        <v>-4.3169316776485158E-3</v>
      </c>
      <c r="L1438" s="53">
        <f t="shared" si="138"/>
        <v>-4.198130925565537E-3</v>
      </c>
      <c r="M1438" s="8"/>
      <c r="N1438" s="19"/>
      <c r="O1438" s="18"/>
    </row>
    <row r="1439" spans="1:15" x14ac:dyDescent="0.25">
      <c r="A1439" s="50">
        <v>42803</v>
      </c>
      <c r="B1439" s="46">
        <v>1.37E-2</v>
      </c>
      <c r="C1439" s="46">
        <v>2.6000000000000002E-2</v>
      </c>
      <c r="D1439" s="45">
        <v>4.7699999999999992E-2</v>
      </c>
      <c r="E1439" s="1"/>
      <c r="F1439" s="83">
        <f t="shared" si="135"/>
        <v>103.20492826773351</v>
      </c>
      <c r="G1439" s="83">
        <f t="shared" si="139"/>
        <v>103.50239136139025</v>
      </c>
      <c r="H1439" s="83">
        <f t="shared" si="140"/>
        <v>86.052529279314655</v>
      </c>
      <c r="J1439" s="53">
        <f t="shared" si="136"/>
        <v>-1.9436273141447633E-4</v>
      </c>
      <c r="K1439" s="53">
        <f t="shared" si="137"/>
        <v>-2.5888571142183444E-3</v>
      </c>
      <c r="L1439" s="53">
        <f t="shared" si="138"/>
        <v>-4.1953151077307052E-3</v>
      </c>
      <c r="M1439" s="8"/>
      <c r="N1439" s="19"/>
      <c r="O1439" s="18"/>
    </row>
    <row r="1440" spans="1:15" x14ac:dyDescent="0.25">
      <c r="A1440" s="50">
        <v>42804</v>
      </c>
      <c r="B1440" s="46">
        <v>1.3600000000000001E-2</v>
      </c>
      <c r="C1440" s="46">
        <v>2.58E-2</v>
      </c>
      <c r="D1440" s="45">
        <v>4.7599999999999996E-2</v>
      </c>
      <c r="E1440" s="1"/>
      <c r="F1440" s="83">
        <f t="shared" ref="F1440:F1503" si="141">SUM(($D$4/B1440)*(1-(1+(B1440/2))^(-2*F$30)), 1/((1+B1440/2)^(2*F$30)))*100</f>
        <v>103.22498940899301</v>
      </c>
      <c r="G1440" s="83">
        <f t="shared" si="139"/>
        <v>103.68116961957752</v>
      </c>
      <c r="H1440" s="83">
        <f t="shared" si="140"/>
        <v>86.124743663710134</v>
      </c>
      <c r="J1440" s="53">
        <f t="shared" si="136"/>
        <v>1.9436273141440336E-4</v>
      </c>
      <c r="K1440" s="53">
        <f t="shared" si="137"/>
        <v>1.7257962138805092E-3</v>
      </c>
      <c r="L1440" s="53">
        <f t="shared" si="138"/>
        <v>8.3883763978345304E-4</v>
      </c>
      <c r="M1440" s="8"/>
      <c r="N1440" s="19"/>
      <c r="O1440" s="18"/>
    </row>
    <row r="1441" spans="1:15" x14ac:dyDescent="0.25">
      <c r="A1441" s="50">
        <v>42807</v>
      </c>
      <c r="B1441" s="46">
        <v>1.3999999999999999E-2</v>
      </c>
      <c r="C1441" s="46">
        <v>2.6200000000000001E-2</v>
      </c>
      <c r="D1441" s="45">
        <v>4.7899999999999998E-2</v>
      </c>
      <c r="E1441" s="1"/>
      <c r="F1441" s="83">
        <f t="shared" si="141"/>
        <v>103.1447745024465</v>
      </c>
      <c r="G1441" s="83">
        <f t="shared" si="139"/>
        <v>103.32396623957065</v>
      </c>
      <c r="H1441" s="83">
        <f t="shared" si="140"/>
        <v>85.908311166891352</v>
      </c>
      <c r="J1441" s="53">
        <f t="shared" si="136"/>
        <v>-7.7739014733439857E-4</v>
      </c>
      <c r="K1441" s="53">
        <f t="shared" si="137"/>
        <v>-3.4511581856487622E-3</v>
      </c>
      <c r="L1441" s="53">
        <f t="shared" si="138"/>
        <v>-2.5161747109647636E-3</v>
      </c>
      <c r="M1441" s="8"/>
      <c r="N1441" s="19"/>
      <c r="O1441" s="18"/>
    </row>
    <row r="1442" spans="1:15" x14ac:dyDescent="0.25">
      <c r="A1442" s="50">
        <v>42808</v>
      </c>
      <c r="B1442" s="46">
        <v>1.3999999999999999E-2</v>
      </c>
      <c r="C1442" s="46">
        <v>2.6000000000000002E-2</v>
      </c>
      <c r="D1442" s="45">
        <v>4.7800000000000002E-2</v>
      </c>
      <c r="E1442" s="1"/>
      <c r="F1442" s="83">
        <f t="shared" si="141"/>
        <v>103.1447745024465</v>
      </c>
      <c r="G1442" s="83">
        <f t="shared" si="139"/>
        <v>103.50239136139025</v>
      </c>
      <c r="H1442" s="83">
        <f t="shared" si="140"/>
        <v>85.980385138202593</v>
      </c>
      <c r="J1442" s="53">
        <f t="shared" si="136"/>
        <v>0</v>
      </c>
      <c r="K1442" s="53">
        <f t="shared" si="137"/>
        <v>1.7253619717683604E-3</v>
      </c>
      <c r="L1442" s="53">
        <f t="shared" si="138"/>
        <v>8.3861216106104804E-4</v>
      </c>
      <c r="M1442" s="8"/>
      <c r="N1442" s="19"/>
      <c r="O1442" s="18"/>
    </row>
    <row r="1443" spans="1:15" x14ac:dyDescent="0.25">
      <c r="A1443" s="50">
        <v>42809</v>
      </c>
      <c r="B1443" s="46">
        <v>1.3300000000000001E-2</v>
      </c>
      <c r="C1443" s="46">
        <v>2.5099999999999997E-2</v>
      </c>
      <c r="D1443" s="45">
        <v>4.7100000000000003E-2</v>
      </c>
      <c r="E1443" s="1"/>
      <c r="F1443" s="83">
        <f t="shared" si="141"/>
        <v>103.28520251181462</v>
      </c>
      <c r="G1443" s="83">
        <f t="shared" si="139"/>
        <v>104.3096853098868</v>
      </c>
      <c r="H1443" s="83">
        <f t="shared" si="140"/>
        <v>86.486871812534986</v>
      </c>
      <c r="J1443" s="53">
        <f t="shared" si="136"/>
        <v>1.3605391335214112E-3</v>
      </c>
      <c r="K1443" s="53">
        <f t="shared" si="137"/>
        <v>7.7695004299832464E-3</v>
      </c>
      <c r="L1443" s="53">
        <f t="shared" si="138"/>
        <v>5.8734410150890308E-3</v>
      </c>
      <c r="M1443" s="8"/>
      <c r="N1443" s="19"/>
      <c r="O1443" s="18"/>
    </row>
    <row r="1444" spans="1:15" x14ac:dyDescent="0.25">
      <c r="A1444" s="50">
        <v>42810</v>
      </c>
      <c r="B1444" s="46">
        <v>1.3500000000000002E-2</v>
      </c>
      <c r="C1444" s="46">
        <v>2.53E-2</v>
      </c>
      <c r="D1444" s="45">
        <v>4.7400000000000005E-2</v>
      </c>
      <c r="E1444" s="1"/>
      <c r="F1444" s="83">
        <f t="shared" si="141"/>
        <v>103.24505549578069</v>
      </c>
      <c r="G1444" s="83">
        <f t="shared" si="139"/>
        <v>104.12966516014848</v>
      </c>
      <c r="H1444" s="83">
        <f t="shared" si="140"/>
        <v>86.269383456689582</v>
      </c>
      <c r="J1444" s="53">
        <f t="shared" si="136"/>
        <v>-3.887761234301034E-4</v>
      </c>
      <c r="K1444" s="53">
        <f t="shared" si="137"/>
        <v>-1.727314867289998E-3</v>
      </c>
      <c r="L1444" s="53">
        <f t="shared" si="138"/>
        <v>-2.5178650741920689E-3</v>
      </c>
      <c r="M1444" s="8"/>
      <c r="N1444" s="19"/>
      <c r="O1444" s="18"/>
    </row>
    <row r="1445" spans="1:15" x14ac:dyDescent="0.25">
      <c r="A1445" s="50">
        <v>42811</v>
      </c>
      <c r="B1445" s="46">
        <v>1.3300000000000001E-2</v>
      </c>
      <c r="C1445" s="46">
        <v>2.5000000000000001E-2</v>
      </c>
      <c r="D1445" s="45">
        <v>4.7199999999999999E-2</v>
      </c>
      <c r="E1445" s="1"/>
      <c r="F1445" s="83">
        <f t="shared" si="141"/>
        <v>103.28520251181462</v>
      </c>
      <c r="G1445" s="83">
        <f t="shared" si="139"/>
        <v>104.3998290335564</v>
      </c>
      <c r="H1445" s="83">
        <f t="shared" si="140"/>
        <v>86.414305106631019</v>
      </c>
      <c r="J1445" s="53">
        <f t="shared" si="136"/>
        <v>3.8877612342995443E-4</v>
      </c>
      <c r="K1445" s="53">
        <f t="shared" si="137"/>
        <v>2.5911348954136548E-3</v>
      </c>
      <c r="L1445" s="53">
        <f t="shared" si="138"/>
        <v>1.6784640769538953E-3</v>
      </c>
      <c r="M1445" s="8"/>
      <c r="N1445" s="19"/>
      <c r="O1445" s="18"/>
    </row>
    <row r="1446" spans="1:15" x14ac:dyDescent="0.25">
      <c r="A1446" s="50">
        <v>42814</v>
      </c>
      <c r="B1446" s="46">
        <v>1.3000000000000001E-2</v>
      </c>
      <c r="C1446" s="46">
        <v>2.4700000000000003E-2</v>
      </c>
      <c r="D1446" s="45">
        <v>4.7E-2</v>
      </c>
      <c r="E1446" s="1"/>
      <c r="F1446" s="83">
        <f t="shared" si="141"/>
        <v>103.34546016405434</v>
      </c>
      <c r="G1446" s="83">
        <f t="shared" si="139"/>
        <v>104.67079593525885</v>
      </c>
      <c r="H1446" s="83">
        <f t="shared" si="140"/>
        <v>86.559509204329856</v>
      </c>
      <c r="J1446" s="53">
        <f t="shared" si="136"/>
        <v>5.8324019453399824E-4</v>
      </c>
      <c r="K1446" s="53">
        <f t="shared" si="137"/>
        <v>2.5921102351183045E-3</v>
      </c>
      <c r="L1446" s="53">
        <f t="shared" si="138"/>
        <v>1.6789146077994463E-3</v>
      </c>
      <c r="M1446" s="8"/>
      <c r="N1446" s="19"/>
      <c r="O1446" s="18"/>
    </row>
    <row r="1447" spans="1:15" x14ac:dyDescent="0.25">
      <c r="A1447" s="50">
        <v>42815</v>
      </c>
      <c r="B1447" s="46">
        <v>1.2699999999999999E-2</v>
      </c>
      <c r="C1447" s="46">
        <v>2.4300000000000002E-2</v>
      </c>
      <c r="D1447" s="45">
        <v>4.6600000000000003E-2</v>
      </c>
      <c r="E1447" s="1"/>
      <c r="F1447" s="83">
        <f t="shared" si="141"/>
        <v>103.40576240541601</v>
      </c>
      <c r="G1447" s="83">
        <f t="shared" si="139"/>
        <v>105.03333871835933</v>
      </c>
      <c r="H1447" s="83">
        <f t="shared" si="140"/>
        <v>86.850767112727794</v>
      </c>
      <c r="J1447" s="53">
        <f t="shared" ref="J1447:J1510" si="142">LN(F1447/F1446)</f>
        <v>5.8333142916587751E-4</v>
      </c>
      <c r="K1447" s="53">
        <f t="shared" ref="K1447:K1510" si="143">LN(G1447/G1446)</f>
        <v>3.4576632921009599E-3</v>
      </c>
      <c r="L1447" s="53">
        <f t="shared" ref="L1447:L1510" si="144">LN(H1447/H1446)</f>
        <v>3.3591801877657923E-3</v>
      </c>
      <c r="M1447" s="8"/>
      <c r="N1447" s="19"/>
      <c r="O1447" s="18"/>
    </row>
    <row r="1448" spans="1:15" x14ac:dyDescent="0.25">
      <c r="A1448" s="50">
        <v>42816</v>
      </c>
      <c r="B1448" s="46">
        <v>1.2699999999999999E-2</v>
      </c>
      <c r="C1448" s="46">
        <v>2.4E-2</v>
      </c>
      <c r="D1448" s="45">
        <v>4.6300000000000001E-2</v>
      </c>
      <c r="E1448" s="1"/>
      <c r="F1448" s="83">
        <f t="shared" si="141"/>
        <v>103.40576240541601</v>
      </c>
      <c r="G1448" s="83">
        <f t="shared" si="139"/>
        <v>105.30618932268925</v>
      </c>
      <c r="H1448" s="83">
        <f t="shared" si="140"/>
        <v>87.069956382711453</v>
      </c>
      <c r="J1448" s="53">
        <f t="shared" si="142"/>
        <v>0</v>
      </c>
      <c r="K1448" s="53">
        <f t="shared" si="143"/>
        <v>2.5943840410177126E-3</v>
      </c>
      <c r="L1448" s="53">
        <f t="shared" si="144"/>
        <v>2.5205666308826431E-3</v>
      </c>
      <c r="M1448" s="8"/>
      <c r="N1448" s="19"/>
      <c r="O1448" s="18"/>
    </row>
    <row r="1449" spans="1:15" x14ac:dyDescent="0.25">
      <c r="A1449" s="50">
        <v>42817</v>
      </c>
      <c r="B1449" s="46">
        <v>1.26E-2</v>
      </c>
      <c r="C1449" s="46">
        <v>2.41E-2</v>
      </c>
      <c r="D1449" s="45">
        <v>4.6500000000000007E-2</v>
      </c>
      <c r="E1449" s="1"/>
      <c r="F1449" s="83">
        <f t="shared" si="141"/>
        <v>103.42587306809843</v>
      </c>
      <c r="G1449" s="83">
        <f t="shared" si="139"/>
        <v>105.21514907163876</v>
      </c>
      <c r="H1449" s="83">
        <f t="shared" si="140"/>
        <v>86.923759046427321</v>
      </c>
      <c r="J1449" s="53">
        <f t="shared" si="142"/>
        <v>1.9446408862703419E-4</v>
      </c>
      <c r="K1449" s="53">
        <f t="shared" si="143"/>
        <v>-8.6490288747104595E-4</v>
      </c>
      <c r="L1449" s="53">
        <f t="shared" si="144"/>
        <v>-1.6804902444808095E-3</v>
      </c>
      <c r="M1449" s="8"/>
      <c r="N1449" s="19"/>
      <c r="O1449" s="18"/>
    </row>
    <row r="1450" spans="1:15" x14ac:dyDescent="0.25">
      <c r="A1450" s="50">
        <v>42818</v>
      </c>
      <c r="B1450" s="46">
        <v>1.26E-2</v>
      </c>
      <c r="C1450" s="46">
        <v>2.4E-2</v>
      </c>
      <c r="D1450" s="45">
        <v>4.6199999999999998E-2</v>
      </c>
      <c r="E1450" s="1"/>
      <c r="F1450" s="83">
        <f t="shared" si="141"/>
        <v>103.42587306809843</v>
      </c>
      <c r="G1450" s="83">
        <f t="shared" si="139"/>
        <v>105.30618932268925</v>
      </c>
      <c r="H1450" s="83">
        <f t="shared" si="140"/>
        <v>87.143161934473099</v>
      </c>
      <c r="J1450" s="53">
        <f t="shared" si="142"/>
        <v>0</v>
      </c>
      <c r="K1450" s="53">
        <f t="shared" si="143"/>
        <v>8.6490288747107164E-4</v>
      </c>
      <c r="L1450" s="53">
        <f t="shared" si="144"/>
        <v>2.520904063801635E-3</v>
      </c>
      <c r="M1450" s="8"/>
      <c r="N1450" s="19"/>
      <c r="O1450" s="18"/>
    </row>
    <row r="1451" spans="1:15" x14ac:dyDescent="0.25">
      <c r="A1451" s="50">
        <v>42821</v>
      </c>
      <c r="B1451" s="46">
        <v>1.2699999999999999E-2</v>
      </c>
      <c r="C1451" s="46">
        <v>2.3799999999999998E-2</v>
      </c>
      <c r="D1451" s="45">
        <v>4.6100000000000002E-2</v>
      </c>
      <c r="E1451" s="1"/>
      <c r="F1451" s="83">
        <f t="shared" si="141"/>
        <v>103.40576240541601</v>
      </c>
      <c r="G1451" s="83">
        <f t="shared" si="139"/>
        <v>105.48854045192735</v>
      </c>
      <c r="H1451" s="83">
        <f t="shared" si="140"/>
        <v>87.216438841569911</v>
      </c>
      <c r="J1451" s="53">
        <f t="shared" si="142"/>
        <v>-1.9446408862692415E-4</v>
      </c>
      <c r="K1451" s="53">
        <f t="shared" si="143"/>
        <v>1.7301303018326553E-3</v>
      </c>
      <c r="L1451" s="53">
        <f t="shared" si="144"/>
        <v>8.4052625820155711E-4</v>
      </c>
      <c r="M1451" s="8"/>
      <c r="N1451" s="19"/>
      <c r="O1451" s="18"/>
    </row>
    <row r="1452" spans="1:15" x14ac:dyDescent="0.25">
      <c r="A1452" s="50">
        <v>42822</v>
      </c>
      <c r="B1452" s="46">
        <v>1.3000000000000001E-2</v>
      </c>
      <c r="C1452" s="46">
        <v>2.4199999999999999E-2</v>
      </c>
      <c r="D1452" s="45">
        <v>4.6399999999999997E-2</v>
      </c>
      <c r="E1452" s="1"/>
      <c r="F1452" s="83">
        <f t="shared" si="141"/>
        <v>103.34546016405434</v>
      </c>
      <c r="G1452" s="83">
        <f t="shared" si="139"/>
        <v>105.12419890204747</v>
      </c>
      <c r="H1452" s="83">
        <f t="shared" si="140"/>
        <v>86.996822111572726</v>
      </c>
      <c r="J1452" s="53">
        <f t="shared" si="142"/>
        <v>-5.8333142916583262E-4</v>
      </c>
      <c r="K1452" s="53">
        <f t="shared" si="143"/>
        <v>-3.4598278759441622E-3</v>
      </c>
      <c r="L1452" s="53">
        <f t="shared" si="144"/>
        <v>-2.5212414385831403E-3</v>
      </c>
      <c r="M1452" s="8"/>
      <c r="N1452" s="19"/>
      <c r="O1452" s="18"/>
    </row>
    <row r="1453" spans="1:15" x14ac:dyDescent="0.25">
      <c r="A1453" s="50">
        <v>42823</v>
      </c>
      <c r="B1453" s="46">
        <v>1.26E-2</v>
      </c>
      <c r="C1453" s="46">
        <v>2.3900000000000001E-2</v>
      </c>
      <c r="D1453" s="45">
        <v>4.6199999999999998E-2</v>
      </c>
      <c r="E1453" s="1"/>
      <c r="F1453" s="83">
        <f t="shared" si="141"/>
        <v>103.42587306809843</v>
      </c>
      <c r="G1453" s="83">
        <f t="shared" si="139"/>
        <v>105.39731975086197</v>
      </c>
      <c r="H1453" s="83">
        <f t="shared" si="140"/>
        <v>87.143161934473099</v>
      </c>
      <c r="J1453" s="53">
        <f t="shared" si="142"/>
        <v>7.7779551779288817E-4</v>
      </c>
      <c r="K1453" s="53">
        <f t="shared" si="143"/>
        <v>2.5947086435116505E-3</v>
      </c>
      <c r="L1453" s="53">
        <f t="shared" si="144"/>
        <v>1.6807151803816323E-3</v>
      </c>
      <c r="M1453" s="8"/>
      <c r="N1453" s="19"/>
      <c r="O1453" s="18"/>
    </row>
    <row r="1454" spans="1:15" x14ac:dyDescent="0.25">
      <c r="A1454" s="50">
        <v>42824</v>
      </c>
      <c r="B1454" s="46">
        <v>1.2800000000000001E-2</v>
      </c>
      <c r="C1454" s="46">
        <v>2.4199999999999999E-2</v>
      </c>
      <c r="D1454" s="45">
        <v>4.6500000000000007E-2</v>
      </c>
      <c r="E1454" s="1"/>
      <c r="F1454" s="83">
        <f t="shared" si="141"/>
        <v>103.38565670149602</v>
      </c>
      <c r="G1454" s="83">
        <f t="shared" si="139"/>
        <v>105.12419890204747</v>
      </c>
      <c r="H1454" s="83">
        <f t="shared" si="140"/>
        <v>86.923759046427321</v>
      </c>
      <c r="J1454" s="53">
        <f t="shared" si="142"/>
        <v>-3.8891803715324102E-4</v>
      </c>
      <c r="K1454" s="53">
        <f t="shared" si="143"/>
        <v>-2.5947086435116964E-3</v>
      </c>
      <c r="L1454" s="53">
        <f t="shared" si="144"/>
        <v>-2.5209040638016168E-3</v>
      </c>
      <c r="M1454" s="8"/>
      <c r="N1454" s="19"/>
      <c r="O1454" s="18"/>
    </row>
    <row r="1455" spans="1:15" x14ac:dyDescent="0.25">
      <c r="A1455" s="50">
        <v>42825</v>
      </c>
      <c r="B1455" s="46">
        <v>1.2699999999999999E-2</v>
      </c>
      <c r="C1455" s="46">
        <v>2.4E-2</v>
      </c>
      <c r="D1455" s="45">
        <v>4.6399999999999997E-2</v>
      </c>
      <c r="E1455" s="1"/>
      <c r="F1455" s="83">
        <f t="shared" si="141"/>
        <v>103.40576240541601</v>
      </c>
      <c r="G1455" s="83">
        <f t="shared" ref="G1455:G1518" si="145">SUM(($D$4/C1455)*(1-(1+(C1455/2))^(-2*G$30)), 1/((1+C1455/2)^(2*G$30)))*100</f>
        <v>105.30618932268925</v>
      </c>
      <c r="H1455" s="83">
        <f t="shared" ref="H1455:H1518" si="146">SUM(($D$4/D1455)*(1-(1+(D1455/2))^(-2*H$30)), 1/((1+D1455/2)^(2*H$30)))*100</f>
        <v>86.996822111572726</v>
      </c>
      <c r="J1455" s="53">
        <f t="shared" si="142"/>
        <v>1.9445394852632276E-4</v>
      </c>
      <c r="K1455" s="53">
        <f t="shared" si="143"/>
        <v>1.7296975741114575E-3</v>
      </c>
      <c r="L1455" s="53">
        <f t="shared" si="144"/>
        <v>8.4018888342005322E-4</v>
      </c>
      <c r="M1455" s="8"/>
      <c r="N1455" s="19"/>
      <c r="O1455" s="18"/>
    </row>
    <row r="1456" spans="1:15" x14ac:dyDescent="0.25">
      <c r="A1456" s="50">
        <v>42828</v>
      </c>
      <c r="B1456" s="46">
        <v>1.24E-2</v>
      </c>
      <c r="C1456" s="46">
        <v>2.35E-2</v>
      </c>
      <c r="D1456" s="45">
        <v>4.6100000000000002E-2</v>
      </c>
      <c r="E1456" s="1"/>
      <c r="F1456" s="83">
        <f t="shared" si="141"/>
        <v>103.46610927564413</v>
      </c>
      <c r="G1456" s="83">
        <f t="shared" si="145"/>
        <v>105.7627451517932</v>
      </c>
      <c r="H1456" s="83">
        <f t="shared" si="146"/>
        <v>87.216438841569911</v>
      </c>
      <c r="J1456" s="53">
        <f t="shared" si="142"/>
        <v>5.8342269008814732E-4</v>
      </c>
      <c r="K1456" s="53">
        <f t="shared" si="143"/>
        <v>4.3261367883890272E-3</v>
      </c>
      <c r="L1456" s="53">
        <f t="shared" si="144"/>
        <v>2.5212414385831069E-3</v>
      </c>
      <c r="M1456" s="8"/>
      <c r="N1456" s="19"/>
      <c r="O1456" s="18"/>
    </row>
    <row r="1457" spans="1:15" x14ac:dyDescent="0.25">
      <c r="A1457" s="50">
        <v>42829</v>
      </c>
      <c r="B1457" s="46">
        <v>1.2500000000000001E-2</v>
      </c>
      <c r="C1457" s="46">
        <v>2.3599999999999999E-2</v>
      </c>
      <c r="D1457" s="45">
        <v>4.6199999999999998E-2</v>
      </c>
      <c r="E1457" s="1"/>
      <c r="F1457" s="83">
        <f t="shared" si="141"/>
        <v>103.44598869101671</v>
      </c>
      <c r="G1457" s="83">
        <f t="shared" si="145"/>
        <v>105.67125305635399</v>
      </c>
      <c r="H1457" s="83">
        <f t="shared" si="146"/>
        <v>87.143161934473099</v>
      </c>
      <c r="J1457" s="53">
        <f t="shared" si="142"/>
        <v>-1.944843717556403E-4</v>
      </c>
      <c r="K1457" s="53">
        <f t="shared" si="143"/>
        <v>-8.6544360817230768E-4</v>
      </c>
      <c r="L1457" s="53">
        <f t="shared" si="144"/>
        <v>-8.4052625820147666E-4</v>
      </c>
      <c r="M1457" s="8"/>
      <c r="N1457" s="19"/>
      <c r="O1457" s="18"/>
    </row>
    <row r="1458" spans="1:15" x14ac:dyDescent="0.25">
      <c r="A1458" s="50">
        <v>42830</v>
      </c>
      <c r="B1458" s="46">
        <v>1.24E-2</v>
      </c>
      <c r="C1458" s="46">
        <v>2.3399999999999997E-2</v>
      </c>
      <c r="D1458" s="45">
        <v>4.6300000000000001E-2</v>
      </c>
      <c r="E1458" s="1"/>
      <c r="F1458" s="83">
        <f t="shared" si="141"/>
        <v>103.46610927564413</v>
      </c>
      <c r="G1458" s="83">
        <f t="shared" si="145"/>
        <v>105.85432790428118</v>
      </c>
      <c r="H1458" s="83">
        <f t="shared" si="146"/>
        <v>87.069956382711453</v>
      </c>
      <c r="J1458" s="53">
        <f t="shared" si="142"/>
        <v>1.9448437175568136E-4</v>
      </c>
      <c r="K1458" s="53">
        <f t="shared" si="143"/>
        <v>1.7309953038181693E-3</v>
      </c>
      <c r="L1458" s="53">
        <f t="shared" si="144"/>
        <v>-8.4041381932090022E-4</v>
      </c>
      <c r="M1458" s="8"/>
      <c r="N1458" s="19"/>
      <c r="O1458" s="18"/>
    </row>
    <row r="1459" spans="1:15" x14ac:dyDescent="0.25">
      <c r="A1459" s="50">
        <v>42831</v>
      </c>
      <c r="B1459" s="46">
        <v>1.24E-2</v>
      </c>
      <c r="C1459" s="46">
        <v>2.3399999999999997E-2</v>
      </c>
      <c r="D1459" s="45">
        <v>4.6100000000000002E-2</v>
      </c>
      <c r="E1459" s="1"/>
      <c r="F1459" s="83">
        <f t="shared" si="141"/>
        <v>103.46610927564413</v>
      </c>
      <c r="G1459" s="83">
        <f t="shared" si="145"/>
        <v>105.85432790428118</v>
      </c>
      <c r="H1459" s="83">
        <f t="shared" si="146"/>
        <v>87.216438841569911</v>
      </c>
      <c r="J1459" s="53">
        <f t="shared" si="142"/>
        <v>0</v>
      </c>
      <c r="K1459" s="53">
        <f t="shared" si="143"/>
        <v>0</v>
      </c>
      <c r="L1459" s="53">
        <f t="shared" si="144"/>
        <v>1.6809400775222713E-3</v>
      </c>
      <c r="M1459" s="8"/>
      <c r="N1459" s="19"/>
      <c r="O1459" s="18"/>
    </row>
    <row r="1460" spans="1:15" x14ac:dyDescent="0.25">
      <c r="A1460" s="50">
        <v>42832</v>
      </c>
      <c r="B1460" s="46">
        <v>1.29E-2</v>
      </c>
      <c r="C1460" s="46">
        <v>2.3799999999999998E-2</v>
      </c>
      <c r="D1460" s="45">
        <v>4.6199999999999998E-2</v>
      </c>
      <c r="E1460" s="1"/>
      <c r="F1460" s="83">
        <f t="shared" si="141"/>
        <v>103.36555595486622</v>
      </c>
      <c r="G1460" s="83">
        <f t="shared" si="145"/>
        <v>105.48854045192735</v>
      </c>
      <c r="H1460" s="83">
        <f t="shared" si="146"/>
        <v>87.143161934473099</v>
      </c>
      <c r="J1460" s="53">
        <f t="shared" si="142"/>
        <v>-9.7232044801097558E-4</v>
      </c>
      <c r="K1460" s="53">
        <f t="shared" si="143"/>
        <v>-3.4615581822022173E-3</v>
      </c>
      <c r="L1460" s="53">
        <f t="shared" si="144"/>
        <v>-8.4052625820147666E-4</v>
      </c>
      <c r="M1460" s="8"/>
      <c r="N1460" s="19"/>
      <c r="O1460" s="18"/>
    </row>
    <row r="1461" spans="1:15" x14ac:dyDescent="0.25">
      <c r="A1461" s="50">
        <v>42835</v>
      </c>
      <c r="B1461" s="46">
        <v>1.29E-2</v>
      </c>
      <c r="C1461" s="46">
        <v>2.3700000000000002E-2</v>
      </c>
      <c r="D1461" s="45">
        <v>4.6100000000000002E-2</v>
      </c>
      <c r="E1461" s="1"/>
      <c r="F1461" s="83">
        <f t="shared" si="141"/>
        <v>103.36555595486622</v>
      </c>
      <c r="G1461" s="83">
        <f t="shared" si="145"/>
        <v>105.57985152176286</v>
      </c>
      <c r="H1461" s="83">
        <f t="shared" si="146"/>
        <v>87.216438841569911</v>
      </c>
      <c r="J1461" s="53">
        <f t="shared" si="142"/>
        <v>0</v>
      </c>
      <c r="K1461" s="53">
        <f t="shared" si="143"/>
        <v>8.6522737656837391E-4</v>
      </c>
      <c r="L1461" s="53">
        <f t="shared" si="144"/>
        <v>8.4052625820155711E-4</v>
      </c>
      <c r="M1461" s="8"/>
      <c r="N1461" s="19"/>
      <c r="O1461" s="18"/>
    </row>
    <row r="1462" spans="1:15" x14ac:dyDescent="0.25">
      <c r="A1462" s="50">
        <v>42836</v>
      </c>
      <c r="B1462" s="46">
        <v>1.24E-2</v>
      </c>
      <c r="C1462" s="46">
        <v>2.3199999999999998E-2</v>
      </c>
      <c r="D1462" s="45">
        <v>4.5599999999999995E-2</v>
      </c>
      <c r="E1462" s="1"/>
      <c r="F1462" s="83">
        <f t="shared" si="141"/>
        <v>103.46610927564413</v>
      </c>
      <c r="G1462" s="83">
        <f t="shared" si="145"/>
        <v>106.03776576574444</v>
      </c>
      <c r="H1462" s="83">
        <f t="shared" si="146"/>
        <v>87.583896327814131</v>
      </c>
      <c r="J1462" s="53">
        <f t="shared" si="142"/>
        <v>9.7232044801090045E-4</v>
      </c>
      <c r="K1462" s="53">
        <f t="shared" si="143"/>
        <v>4.3277583838180946E-3</v>
      </c>
      <c r="L1462" s="53">
        <f t="shared" si="144"/>
        <v>4.2043171960914659E-3</v>
      </c>
      <c r="M1462" s="8"/>
      <c r="N1462" s="19"/>
      <c r="O1462" s="18"/>
    </row>
    <row r="1463" spans="1:15" x14ac:dyDescent="0.25">
      <c r="A1463" s="50">
        <v>42837</v>
      </c>
      <c r="B1463" s="46">
        <v>1.24E-2</v>
      </c>
      <c r="C1463" s="46">
        <v>2.2799999999999997E-2</v>
      </c>
      <c r="D1463" s="45">
        <v>4.5599999999999995E-2</v>
      </c>
      <c r="E1463" s="1"/>
      <c r="F1463" s="83">
        <f t="shared" si="141"/>
        <v>103.46610927564413</v>
      </c>
      <c r="G1463" s="83">
        <f t="shared" si="145"/>
        <v>106.40573361806393</v>
      </c>
      <c r="H1463" s="83">
        <f t="shared" si="146"/>
        <v>87.583896327814131</v>
      </c>
      <c r="J1463" s="53">
        <f t="shared" si="142"/>
        <v>0</v>
      </c>
      <c r="K1463" s="53">
        <f t="shared" si="143"/>
        <v>3.4641513754492502E-3</v>
      </c>
      <c r="L1463" s="53">
        <f t="shared" si="144"/>
        <v>0</v>
      </c>
      <c r="M1463" s="8"/>
      <c r="N1463" s="19"/>
      <c r="O1463" s="18"/>
    </row>
    <row r="1464" spans="1:15" x14ac:dyDescent="0.25">
      <c r="A1464" s="50">
        <v>42838</v>
      </c>
      <c r="B1464" s="46">
        <v>1.21E-2</v>
      </c>
      <c r="C1464" s="46">
        <v>2.2400000000000003E-2</v>
      </c>
      <c r="D1464" s="45">
        <v>4.5199999999999997E-2</v>
      </c>
      <c r="E1464" s="1"/>
      <c r="F1464" s="83">
        <f t="shared" si="141"/>
        <v>103.52650081452531</v>
      </c>
      <c r="G1464" s="83">
        <f t="shared" si="145"/>
        <v>106.77516280822394</v>
      </c>
      <c r="H1464" s="83">
        <f t="shared" si="146"/>
        <v>87.879154364103812</v>
      </c>
      <c r="J1464" s="53">
        <f t="shared" si="142"/>
        <v>5.8351397731944133E-4</v>
      </c>
      <c r="K1464" s="53">
        <f t="shared" si="143"/>
        <v>3.4658786613741689E-3</v>
      </c>
      <c r="L1464" s="53">
        <f t="shared" si="144"/>
        <v>3.36547568060842E-3</v>
      </c>
      <c r="M1464" s="8"/>
      <c r="N1464" s="19"/>
      <c r="O1464" s="18"/>
    </row>
    <row r="1465" spans="1:15" x14ac:dyDescent="0.25">
      <c r="A1465" s="50">
        <v>42842</v>
      </c>
      <c r="B1465" s="46">
        <v>1.21E-2</v>
      </c>
      <c r="C1465" s="46">
        <v>2.2599999999999999E-2</v>
      </c>
      <c r="D1465" s="45">
        <v>4.5499999999999999E-2</v>
      </c>
      <c r="E1465" s="1"/>
      <c r="F1465" s="83">
        <f t="shared" si="141"/>
        <v>103.52650081452531</v>
      </c>
      <c r="G1465" s="83">
        <f t="shared" si="145"/>
        <v>106.590265157646</v>
      </c>
      <c r="H1465" s="83">
        <f t="shared" si="146"/>
        <v>87.657602940522679</v>
      </c>
      <c r="J1465" s="53">
        <f t="shared" si="142"/>
        <v>0</v>
      </c>
      <c r="K1465" s="53">
        <f t="shared" si="143"/>
        <v>-1.733155165989603E-3</v>
      </c>
      <c r="L1465" s="53">
        <f t="shared" si="144"/>
        <v>-2.5242751959898974E-3</v>
      </c>
      <c r="M1465" s="8"/>
      <c r="N1465" s="19"/>
      <c r="O1465" s="18"/>
    </row>
    <row r="1466" spans="1:15" x14ac:dyDescent="0.25">
      <c r="A1466" s="50">
        <v>42843</v>
      </c>
      <c r="B1466" s="46">
        <v>1.18E-2</v>
      </c>
      <c r="C1466" s="46">
        <v>2.18E-2</v>
      </c>
      <c r="D1466" s="45">
        <v>4.4699999999999997E-2</v>
      </c>
      <c r="E1466" s="1"/>
      <c r="F1466" s="83">
        <f t="shared" si="141"/>
        <v>103.58693706188704</v>
      </c>
      <c r="G1466" s="83">
        <f t="shared" si="145"/>
        <v>107.3320602218252</v>
      </c>
      <c r="H1466" s="83">
        <f t="shared" si="146"/>
        <v>88.249849887574754</v>
      </c>
      <c r="J1466" s="53">
        <f t="shared" si="142"/>
        <v>5.8360529086640969E-4</v>
      </c>
      <c r="K1466" s="53">
        <f t="shared" si="143"/>
        <v>6.9352091797357102E-3</v>
      </c>
      <c r="L1466" s="53">
        <f t="shared" si="144"/>
        <v>6.7336451677590002E-3</v>
      </c>
      <c r="M1466" s="8"/>
      <c r="N1466" s="19"/>
      <c r="O1466" s="18"/>
    </row>
    <row r="1467" spans="1:15" x14ac:dyDescent="0.25">
      <c r="A1467" s="50">
        <v>42844</v>
      </c>
      <c r="B1467" s="46">
        <v>1.1899999999999999E-2</v>
      </c>
      <c r="C1467" s="46">
        <v>2.2099999999999998E-2</v>
      </c>
      <c r="D1467" s="45">
        <v>4.4999999999999998E-2</v>
      </c>
      <c r="E1467" s="1"/>
      <c r="F1467" s="83">
        <f t="shared" si="141"/>
        <v>103.5667866760305</v>
      </c>
      <c r="G1467" s="83">
        <f t="shared" si="145"/>
        <v>107.05319744612454</v>
      </c>
      <c r="H1467" s="83">
        <f t="shared" si="146"/>
        <v>88.027215722518079</v>
      </c>
      <c r="J1467" s="53">
        <f t="shared" si="142"/>
        <v>-1.9454524453143572E-4</v>
      </c>
      <c r="K1467" s="53">
        <f t="shared" si="143"/>
        <v>-2.6015122122627502E-3</v>
      </c>
      <c r="L1467" s="53">
        <f t="shared" si="144"/>
        <v>-2.5259585830063195E-3</v>
      </c>
      <c r="M1467" s="8"/>
      <c r="N1467" s="19"/>
      <c r="O1467" s="18"/>
    </row>
    <row r="1468" spans="1:15" x14ac:dyDescent="0.25">
      <c r="A1468" s="50">
        <v>42845</v>
      </c>
      <c r="B1468" s="46">
        <v>1.21E-2</v>
      </c>
      <c r="C1468" s="46">
        <v>2.2400000000000003E-2</v>
      </c>
      <c r="D1468" s="45">
        <v>4.5199999999999997E-2</v>
      </c>
      <c r="E1468" s="1"/>
      <c r="F1468" s="83">
        <f t="shared" si="141"/>
        <v>103.52650081452531</v>
      </c>
      <c r="G1468" s="83">
        <f t="shared" si="145"/>
        <v>106.77516280822394</v>
      </c>
      <c r="H1468" s="83">
        <f t="shared" si="146"/>
        <v>87.879154364103812</v>
      </c>
      <c r="J1468" s="53">
        <f t="shared" si="142"/>
        <v>-3.890600463348846E-4</v>
      </c>
      <c r="K1468" s="53">
        <f t="shared" si="143"/>
        <v>-2.6005418014834673E-3</v>
      </c>
      <c r="L1468" s="53">
        <f t="shared" si="144"/>
        <v>-1.6834113887627896E-3</v>
      </c>
      <c r="M1468" s="8"/>
      <c r="N1468" s="19"/>
      <c r="O1468" s="18"/>
    </row>
    <row r="1469" spans="1:15" x14ac:dyDescent="0.25">
      <c r="A1469" s="50">
        <v>42846</v>
      </c>
      <c r="B1469" s="46">
        <v>1.2E-2</v>
      </c>
      <c r="C1469" s="46">
        <v>2.2400000000000003E-2</v>
      </c>
      <c r="D1469" s="45">
        <v>4.53E-2</v>
      </c>
      <c r="E1469" s="1"/>
      <c r="F1469" s="83">
        <f t="shared" si="141"/>
        <v>103.54664126073554</v>
      </c>
      <c r="G1469" s="83">
        <f t="shared" si="145"/>
        <v>106.77516280822394</v>
      </c>
      <c r="H1469" s="83">
        <f t="shared" si="146"/>
        <v>87.805231883248794</v>
      </c>
      <c r="J1469" s="53">
        <f t="shared" si="142"/>
        <v>1.9452494970522211E-4</v>
      </c>
      <c r="K1469" s="53">
        <f t="shared" si="143"/>
        <v>0</v>
      </c>
      <c r="L1469" s="53">
        <f t="shared" si="144"/>
        <v>-8.415373363174349E-4</v>
      </c>
      <c r="M1469" s="8"/>
      <c r="N1469" s="19"/>
      <c r="O1469" s="18"/>
    </row>
    <row r="1470" spans="1:15" x14ac:dyDescent="0.25">
      <c r="A1470" s="50">
        <v>42849</v>
      </c>
      <c r="B1470" s="46">
        <v>1.2500000000000001E-2</v>
      </c>
      <c r="C1470" s="46">
        <v>2.2799999999999997E-2</v>
      </c>
      <c r="D1470" s="45">
        <v>4.5599999999999995E-2</v>
      </c>
      <c r="E1470" s="1"/>
      <c r="F1470" s="83">
        <f t="shared" si="141"/>
        <v>103.44598869101671</v>
      </c>
      <c r="G1470" s="83">
        <f t="shared" si="145"/>
        <v>106.40573361806393</v>
      </c>
      <c r="H1470" s="83">
        <f t="shared" si="146"/>
        <v>87.583896327814131</v>
      </c>
      <c r="J1470" s="53">
        <f t="shared" si="142"/>
        <v>-9.7252329878029541E-4</v>
      </c>
      <c r="K1470" s="53">
        <f t="shared" si="143"/>
        <v>-3.4658786613741325E-3</v>
      </c>
      <c r="L1470" s="53">
        <f t="shared" si="144"/>
        <v>-2.523938344290929E-3</v>
      </c>
      <c r="M1470" s="8"/>
      <c r="N1470" s="19"/>
      <c r="O1470" s="18"/>
    </row>
    <row r="1471" spans="1:15" x14ac:dyDescent="0.25">
      <c r="A1471" s="50">
        <v>42850</v>
      </c>
      <c r="B1471" s="46">
        <v>1.29E-2</v>
      </c>
      <c r="C1471" s="46">
        <v>2.35E-2</v>
      </c>
      <c r="D1471" s="45">
        <v>4.6100000000000002E-2</v>
      </c>
      <c r="E1471" s="1"/>
      <c r="F1471" s="83">
        <f t="shared" si="141"/>
        <v>103.36555595486622</v>
      </c>
      <c r="G1471" s="83">
        <f t="shared" si="145"/>
        <v>105.7627451517932</v>
      </c>
      <c r="H1471" s="83">
        <f t="shared" si="146"/>
        <v>87.216438841569911</v>
      </c>
      <c r="J1471" s="53">
        <f t="shared" si="142"/>
        <v>-7.7783607625529186E-4</v>
      </c>
      <c r="K1471" s="53">
        <f t="shared" si="143"/>
        <v>-6.0611306492792715E-3</v>
      </c>
      <c r="L1471" s="53">
        <f t="shared" si="144"/>
        <v>-4.2043171960915535E-3</v>
      </c>
      <c r="M1471" s="8"/>
      <c r="N1471" s="19"/>
      <c r="O1471" s="18"/>
    </row>
    <row r="1472" spans="1:15" x14ac:dyDescent="0.25">
      <c r="A1472" s="50">
        <v>42851</v>
      </c>
      <c r="B1472" s="46">
        <v>1.2800000000000001E-2</v>
      </c>
      <c r="C1472" s="46">
        <v>2.3199999999999998E-2</v>
      </c>
      <c r="D1472" s="45">
        <v>4.5899999999999996E-2</v>
      </c>
      <c r="E1472" s="1"/>
      <c r="F1472" s="83">
        <f t="shared" si="141"/>
        <v>103.38565670149602</v>
      </c>
      <c r="G1472" s="83">
        <f t="shared" si="145"/>
        <v>106.03776576574444</v>
      </c>
      <c r="H1472" s="83">
        <f t="shared" si="146"/>
        <v>87.363207021032906</v>
      </c>
      <c r="J1472" s="53">
        <f t="shared" si="142"/>
        <v>1.9444380939654277E-4</v>
      </c>
      <c r="K1472" s="53">
        <f t="shared" si="143"/>
        <v>2.5969792738298105E-3</v>
      </c>
      <c r="L1472" s="53">
        <f t="shared" si="144"/>
        <v>1.6813897555446758E-3</v>
      </c>
      <c r="M1472" s="8"/>
      <c r="N1472" s="19"/>
      <c r="O1472" s="18"/>
    </row>
    <row r="1473" spans="1:15" x14ac:dyDescent="0.25">
      <c r="A1473" s="50">
        <v>42852</v>
      </c>
      <c r="B1473" s="46">
        <v>1.2500000000000001E-2</v>
      </c>
      <c r="C1473" s="46">
        <v>2.3E-2</v>
      </c>
      <c r="D1473" s="45">
        <v>4.58E-2</v>
      </c>
      <c r="E1473" s="1"/>
      <c r="F1473" s="83">
        <f t="shared" si="141"/>
        <v>103.44598869101671</v>
      </c>
      <c r="G1473" s="83">
        <f t="shared" si="145"/>
        <v>106.22156741250706</v>
      </c>
      <c r="H1473" s="83">
        <f t="shared" si="146"/>
        <v>87.436698443237887</v>
      </c>
      <c r="J1473" s="53">
        <f t="shared" si="142"/>
        <v>5.8339226685873158E-4</v>
      </c>
      <c r="K1473" s="53">
        <f t="shared" si="143"/>
        <v>1.7318597015334035E-3</v>
      </c>
      <c r="L1473" s="53">
        <f t="shared" si="144"/>
        <v>8.4086345859247927E-4</v>
      </c>
      <c r="M1473" s="8"/>
      <c r="N1473" s="19"/>
      <c r="O1473" s="18"/>
    </row>
    <row r="1474" spans="1:15" x14ac:dyDescent="0.25">
      <c r="A1474" s="50">
        <v>42853</v>
      </c>
      <c r="B1474" s="46">
        <v>1.2800000000000001E-2</v>
      </c>
      <c r="C1474" s="46">
        <v>2.29E-2</v>
      </c>
      <c r="D1474" s="45">
        <v>4.5700000000000005E-2</v>
      </c>
      <c r="E1474" s="1"/>
      <c r="F1474" s="83">
        <f t="shared" si="141"/>
        <v>103.38565670149602</v>
      </c>
      <c r="G1474" s="83">
        <f t="shared" si="145"/>
        <v>106.31360489702493</v>
      </c>
      <c r="H1474" s="83">
        <f t="shared" si="146"/>
        <v>87.510261520455828</v>
      </c>
      <c r="J1474" s="53">
        <f t="shared" si="142"/>
        <v>-5.8339226685880292E-4</v>
      </c>
      <c r="K1474" s="53">
        <f t="shared" si="143"/>
        <v>8.6609184984264996E-4</v>
      </c>
      <c r="L1474" s="53">
        <f t="shared" si="144"/>
        <v>8.4097581997154855E-4</v>
      </c>
      <c r="M1474" s="8"/>
      <c r="N1474" s="19"/>
      <c r="O1474" s="18"/>
    </row>
    <row r="1475" spans="1:15" x14ac:dyDescent="0.25">
      <c r="A1475" s="50">
        <v>42856</v>
      </c>
      <c r="B1475" s="46">
        <v>1.2800000000000001E-2</v>
      </c>
      <c r="C1475" s="46">
        <v>2.3300000000000001E-2</v>
      </c>
      <c r="D1475" s="45">
        <v>4.6199999999999998E-2</v>
      </c>
      <c r="E1475" s="3"/>
      <c r="F1475" s="83">
        <f t="shared" si="141"/>
        <v>103.38565670149602</v>
      </c>
      <c r="G1475" s="83">
        <f t="shared" si="145"/>
        <v>105.94600141012612</v>
      </c>
      <c r="H1475" s="83">
        <f t="shared" si="146"/>
        <v>87.143161934473099</v>
      </c>
      <c r="J1475" s="53">
        <f t="shared" si="142"/>
        <v>0</v>
      </c>
      <c r="K1475" s="53">
        <f t="shared" si="143"/>
        <v>-3.4637193653243594E-3</v>
      </c>
      <c r="L1475" s="53">
        <f t="shared" si="144"/>
        <v>-4.2037552923103304E-3</v>
      </c>
      <c r="M1475" s="8"/>
      <c r="N1475" s="19"/>
      <c r="O1475" s="18"/>
    </row>
    <row r="1476" spans="1:15" x14ac:dyDescent="0.25">
      <c r="A1476" s="50">
        <v>42857</v>
      </c>
      <c r="B1476" s="46">
        <v>1.2699999999999999E-2</v>
      </c>
      <c r="C1476" s="46">
        <v>2.29E-2</v>
      </c>
      <c r="D1476" s="45">
        <v>4.5899999999999996E-2</v>
      </c>
      <c r="F1476" s="83">
        <f t="shared" si="141"/>
        <v>103.40576240541601</v>
      </c>
      <c r="G1476" s="83">
        <f t="shared" si="145"/>
        <v>106.31360489702493</v>
      </c>
      <c r="H1476" s="83">
        <f t="shared" si="146"/>
        <v>87.363207021032906</v>
      </c>
      <c r="J1476" s="53">
        <f t="shared" si="142"/>
        <v>1.9445394852632276E-4</v>
      </c>
      <c r="K1476" s="53">
        <f t="shared" si="143"/>
        <v>3.4637193653244292E-3</v>
      </c>
      <c r="L1476" s="53">
        <f t="shared" si="144"/>
        <v>2.5219160137461291E-3</v>
      </c>
      <c r="M1476" s="8"/>
      <c r="N1476" s="19"/>
      <c r="O1476" s="18"/>
    </row>
    <row r="1477" spans="1:15" x14ac:dyDescent="0.25">
      <c r="A1477" s="50">
        <v>42858</v>
      </c>
      <c r="B1477" s="46">
        <v>1.3000000000000001E-2</v>
      </c>
      <c r="C1477" s="46">
        <v>2.3300000000000001E-2</v>
      </c>
      <c r="D1477" s="45">
        <v>4.5599999999999995E-2</v>
      </c>
      <c r="F1477" s="83">
        <f t="shared" si="141"/>
        <v>103.34546016405434</v>
      </c>
      <c r="G1477" s="83">
        <f t="shared" si="145"/>
        <v>105.94600141012612</v>
      </c>
      <c r="H1477" s="83">
        <f t="shared" si="146"/>
        <v>87.583896327814131</v>
      </c>
      <c r="J1477" s="53">
        <f t="shared" si="142"/>
        <v>-5.8333142916583262E-4</v>
      </c>
      <c r="K1477" s="53">
        <f t="shared" si="143"/>
        <v>-3.4637193653243594E-3</v>
      </c>
      <c r="L1477" s="53">
        <f t="shared" si="144"/>
        <v>2.5229274405468888E-3</v>
      </c>
      <c r="M1477" s="8"/>
      <c r="N1477" s="19"/>
      <c r="O1477" s="18"/>
    </row>
    <row r="1478" spans="1:15" x14ac:dyDescent="0.25">
      <c r="A1478" s="50">
        <v>42859</v>
      </c>
      <c r="B1478" s="46">
        <v>1.32E-2</v>
      </c>
      <c r="C1478" s="46">
        <v>2.3599999999999999E-2</v>
      </c>
      <c r="D1478" s="45">
        <v>4.6100000000000002E-2</v>
      </c>
      <c r="F1478" s="83">
        <f t="shared" si="141"/>
        <v>103.30528344399931</v>
      </c>
      <c r="G1478" s="83">
        <f t="shared" si="145"/>
        <v>105.67125305635399</v>
      </c>
      <c r="H1478" s="83">
        <f t="shared" si="146"/>
        <v>87.216438841569911</v>
      </c>
      <c r="J1478" s="53">
        <f t="shared" si="142"/>
        <v>-3.8883693191484411E-4</v>
      </c>
      <c r="K1478" s="53">
        <f t="shared" si="143"/>
        <v>-2.5966550680539876E-3</v>
      </c>
      <c r="L1478" s="53">
        <f t="shared" si="144"/>
        <v>-4.2043171960915535E-3</v>
      </c>
      <c r="M1478" s="8"/>
      <c r="N1478" s="19"/>
      <c r="O1478" s="18"/>
    </row>
    <row r="1479" spans="1:15" x14ac:dyDescent="0.25">
      <c r="A1479" s="50">
        <v>42860</v>
      </c>
      <c r="B1479" s="46">
        <v>1.32E-2</v>
      </c>
      <c r="C1479" s="46">
        <v>2.3599999999999999E-2</v>
      </c>
      <c r="D1479" s="45">
        <v>4.5999999999999999E-2</v>
      </c>
      <c r="F1479" s="83">
        <f t="shared" si="141"/>
        <v>103.30528344399931</v>
      </c>
      <c r="G1479" s="83">
        <f t="shared" si="145"/>
        <v>105.67125305635399</v>
      </c>
      <c r="H1479" s="83">
        <f t="shared" si="146"/>
        <v>87.289787178797283</v>
      </c>
      <c r="J1479" s="53">
        <f t="shared" si="142"/>
        <v>0</v>
      </c>
      <c r="K1479" s="53">
        <f t="shared" si="143"/>
        <v>0</v>
      </c>
      <c r="L1479" s="53">
        <f t="shared" si="144"/>
        <v>8.4063867770826667E-4</v>
      </c>
      <c r="M1479" s="8"/>
      <c r="N1479" s="19"/>
      <c r="O1479" s="18"/>
    </row>
    <row r="1480" spans="1:15" x14ac:dyDescent="0.25">
      <c r="A1480" s="50">
        <v>42863</v>
      </c>
      <c r="B1480" s="46">
        <v>1.3300000000000001E-2</v>
      </c>
      <c r="C1480" s="46">
        <v>2.3900000000000001E-2</v>
      </c>
      <c r="D1480" s="45">
        <v>4.6199999999999998E-2</v>
      </c>
      <c r="F1480" s="83">
        <f t="shared" si="141"/>
        <v>103.28520251181462</v>
      </c>
      <c r="G1480" s="83">
        <f t="shared" si="145"/>
        <v>105.39731975086197</v>
      </c>
      <c r="H1480" s="83">
        <f t="shared" si="146"/>
        <v>87.143161934473099</v>
      </c>
      <c r="J1480" s="53">
        <f t="shared" si="142"/>
        <v>-1.9440326261909295E-4</v>
      </c>
      <c r="K1480" s="53">
        <f t="shared" si="143"/>
        <v>-2.5956821108165497E-3</v>
      </c>
      <c r="L1480" s="53">
        <f t="shared" si="144"/>
        <v>-1.6811649359097954E-3</v>
      </c>
      <c r="M1480" s="8"/>
      <c r="N1480" s="19"/>
      <c r="O1480" s="18"/>
    </row>
    <row r="1481" spans="1:15" x14ac:dyDescent="0.25">
      <c r="A1481" s="50">
        <v>42864</v>
      </c>
      <c r="B1481" s="46">
        <v>1.37E-2</v>
      </c>
      <c r="C1481" s="46">
        <v>2.4199999999999999E-2</v>
      </c>
      <c r="D1481" s="45">
        <v>4.6399999999999997E-2</v>
      </c>
      <c r="F1481" s="83">
        <f t="shared" si="141"/>
        <v>103.20492826773351</v>
      </c>
      <c r="G1481" s="83">
        <f t="shared" si="145"/>
        <v>105.12419890204747</v>
      </c>
      <c r="H1481" s="83">
        <f t="shared" si="146"/>
        <v>86.996822111572726</v>
      </c>
      <c r="J1481" s="53">
        <f t="shared" si="142"/>
        <v>-7.775117176015686E-4</v>
      </c>
      <c r="K1481" s="53">
        <f t="shared" si="143"/>
        <v>-2.5947086435116964E-3</v>
      </c>
      <c r="L1481" s="53">
        <f t="shared" si="144"/>
        <v>-1.6807151803817021E-3</v>
      </c>
      <c r="M1481" s="8"/>
      <c r="N1481" s="19"/>
      <c r="O1481" s="18"/>
    </row>
    <row r="1482" spans="1:15" x14ac:dyDescent="0.25">
      <c r="A1482" s="50">
        <v>42865</v>
      </c>
      <c r="B1482" s="46">
        <v>1.3500000000000002E-2</v>
      </c>
      <c r="C1482" s="46">
        <v>2.41E-2</v>
      </c>
      <c r="D1482" s="45">
        <v>4.6300000000000001E-2</v>
      </c>
      <c r="F1482" s="83">
        <f t="shared" si="141"/>
        <v>103.24505549578069</v>
      </c>
      <c r="G1482" s="83">
        <f t="shared" si="145"/>
        <v>105.21514907163876</v>
      </c>
      <c r="H1482" s="83">
        <f t="shared" si="146"/>
        <v>87.069956382711453</v>
      </c>
      <c r="J1482" s="53">
        <f t="shared" si="142"/>
        <v>3.8873559417143858E-4</v>
      </c>
      <c r="K1482" s="53">
        <f t="shared" si="143"/>
        <v>8.6479468664060776E-4</v>
      </c>
      <c r="L1482" s="53">
        <f t="shared" si="144"/>
        <v>8.403013610608957E-4</v>
      </c>
      <c r="M1482" s="8"/>
      <c r="N1482" s="19"/>
      <c r="O1482" s="18"/>
    </row>
    <row r="1483" spans="1:15" x14ac:dyDescent="0.25">
      <c r="A1483" s="50">
        <v>42866</v>
      </c>
      <c r="B1483" s="46">
        <v>1.3500000000000002E-2</v>
      </c>
      <c r="C1483" s="46">
        <v>2.3900000000000001E-2</v>
      </c>
      <c r="D1483" s="45">
        <v>4.6300000000000001E-2</v>
      </c>
      <c r="F1483" s="83">
        <f t="shared" si="141"/>
        <v>103.24505549578069</v>
      </c>
      <c r="G1483" s="83">
        <f t="shared" si="145"/>
        <v>105.39731975086197</v>
      </c>
      <c r="H1483" s="83">
        <f t="shared" si="146"/>
        <v>87.069956382711453</v>
      </c>
      <c r="J1483" s="53">
        <f t="shared" si="142"/>
        <v>0</v>
      </c>
      <c r="K1483" s="53">
        <f t="shared" si="143"/>
        <v>1.7299139568712116E-3</v>
      </c>
      <c r="L1483" s="53">
        <f t="shared" si="144"/>
        <v>0</v>
      </c>
      <c r="M1483" s="8"/>
      <c r="N1483" s="19"/>
      <c r="O1483" s="18"/>
    </row>
    <row r="1484" spans="1:15" x14ac:dyDescent="0.25">
      <c r="A1484" s="50">
        <v>42867</v>
      </c>
      <c r="B1484" s="46">
        <v>1.29E-2</v>
      </c>
      <c r="C1484" s="46">
        <v>2.3300000000000001E-2</v>
      </c>
      <c r="D1484" s="45">
        <v>4.58E-2</v>
      </c>
      <c r="F1484" s="83">
        <f t="shared" si="141"/>
        <v>103.36555595486622</v>
      </c>
      <c r="G1484" s="83">
        <f t="shared" si="145"/>
        <v>105.94600141012612</v>
      </c>
      <c r="H1484" s="83">
        <f t="shared" si="146"/>
        <v>87.436698443237887</v>
      </c>
      <c r="J1484" s="53">
        <f t="shared" si="142"/>
        <v>1.1664499892070307E-3</v>
      </c>
      <c r="K1484" s="53">
        <f t="shared" si="143"/>
        <v>5.1923371788706639E-3</v>
      </c>
      <c r="L1484" s="53">
        <f t="shared" si="144"/>
        <v>4.2031932916595204E-3</v>
      </c>
      <c r="M1484" s="8"/>
      <c r="N1484" s="19"/>
      <c r="O1484" s="18"/>
    </row>
    <row r="1485" spans="1:15" x14ac:dyDescent="0.25">
      <c r="A1485" s="50">
        <v>42870</v>
      </c>
      <c r="B1485" s="46">
        <v>1.3100000000000001E-2</v>
      </c>
      <c r="C1485" s="46">
        <v>2.3399999999999997E-2</v>
      </c>
      <c r="D1485" s="45">
        <v>4.5899999999999996E-2</v>
      </c>
      <c r="F1485" s="83">
        <f t="shared" si="141"/>
        <v>103.32536932758916</v>
      </c>
      <c r="G1485" s="83">
        <f t="shared" si="145"/>
        <v>105.85432790428118</v>
      </c>
      <c r="H1485" s="83">
        <f t="shared" si="146"/>
        <v>87.363207021032906</v>
      </c>
      <c r="J1485" s="53">
        <f t="shared" si="142"/>
        <v>-3.8885720530338757E-4</v>
      </c>
      <c r="K1485" s="53">
        <f t="shared" si="143"/>
        <v>-8.6565976423591648E-4</v>
      </c>
      <c r="L1485" s="53">
        <f t="shared" si="144"/>
        <v>-8.4086345859248296E-4</v>
      </c>
      <c r="M1485" s="8"/>
      <c r="N1485" s="19"/>
      <c r="O1485" s="18"/>
    </row>
    <row r="1486" spans="1:15" x14ac:dyDescent="0.25">
      <c r="A1486" s="50">
        <v>42871</v>
      </c>
      <c r="B1486" s="46">
        <v>1.29E-2</v>
      </c>
      <c r="C1486" s="46">
        <v>2.3300000000000001E-2</v>
      </c>
      <c r="D1486" s="45">
        <v>4.5700000000000005E-2</v>
      </c>
      <c r="F1486" s="83">
        <f t="shared" si="141"/>
        <v>103.36555595486622</v>
      </c>
      <c r="G1486" s="83">
        <f t="shared" si="145"/>
        <v>105.94600141012612</v>
      </c>
      <c r="H1486" s="83">
        <f t="shared" si="146"/>
        <v>87.510261520455828</v>
      </c>
      <c r="J1486" s="53">
        <f t="shared" si="142"/>
        <v>3.8885720530338903E-4</v>
      </c>
      <c r="K1486" s="53">
        <f t="shared" si="143"/>
        <v>8.6565976423592342E-4</v>
      </c>
      <c r="L1486" s="53">
        <f t="shared" si="144"/>
        <v>1.6818392785641417E-3</v>
      </c>
      <c r="M1486" s="8"/>
      <c r="N1486" s="19"/>
      <c r="O1486" s="18"/>
    </row>
    <row r="1487" spans="1:15" x14ac:dyDescent="0.25">
      <c r="A1487" s="50">
        <v>42872</v>
      </c>
      <c r="B1487" s="46">
        <v>1.26E-2</v>
      </c>
      <c r="C1487" s="46">
        <v>2.2200000000000001E-2</v>
      </c>
      <c r="D1487" s="45">
        <v>4.4800000000000006E-2</v>
      </c>
      <c r="F1487" s="83">
        <f t="shared" si="141"/>
        <v>103.42587306809843</v>
      </c>
      <c r="G1487" s="83">
        <f t="shared" si="145"/>
        <v>106.96042734851254</v>
      </c>
      <c r="H1487" s="83">
        <f t="shared" si="146"/>
        <v>88.175566114475856</v>
      </c>
      <c r="J1487" s="53">
        <f t="shared" si="142"/>
        <v>5.8336184654968085E-4</v>
      </c>
      <c r="K1487" s="53">
        <f t="shared" si="143"/>
        <v>9.5293845365553888E-3</v>
      </c>
      <c r="L1487" s="53">
        <f t="shared" si="144"/>
        <v>7.5738354458601345E-3</v>
      </c>
      <c r="M1487" s="8"/>
      <c r="N1487" s="19"/>
      <c r="O1487" s="18"/>
    </row>
    <row r="1488" spans="1:15" x14ac:dyDescent="0.25">
      <c r="A1488" s="50">
        <v>42873</v>
      </c>
      <c r="B1488" s="46">
        <v>1.2699999999999999E-2</v>
      </c>
      <c r="C1488" s="46">
        <v>2.23E-2</v>
      </c>
      <c r="D1488" s="45">
        <v>4.4900000000000002E-2</v>
      </c>
      <c r="F1488" s="83">
        <f t="shared" si="141"/>
        <v>103.40576240541601</v>
      </c>
      <c r="G1488" s="83">
        <f t="shared" si="145"/>
        <v>106.86774916841648</v>
      </c>
      <c r="H1488" s="83">
        <f t="shared" si="146"/>
        <v>88.101354751416693</v>
      </c>
      <c r="J1488" s="53">
        <f t="shared" si="142"/>
        <v>-1.9446408862692415E-4</v>
      </c>
      <c r="K1488" s="53">
        <f t="shared" si="143"/>
        <v>-8.6684727344255291E-4</v>
      </c>
      <c r="L1488" s="53">
        <f t="shared" si="144"/>
        <v>-8.4198620079044273E-4</v>
      </c>
      <c r="M1488" s="8"/>
      <c r="N1488" s="19"/>
      <c r="O1488" s="18"/>
    </row>
    <row r="1489" spans="1:15" x14ac:dyDescent="0.25">
      <c r="A1489" s="50">
        <v>42874</v>
      </c>
      <c r="B1489" s="46">
        <v>1.2800000000000001E-2</v>
      </c>
      <c r="C1489" s="46">
        <v>2.23E-2</v>
      </c>
      <c r="D1489" s="45">
        <v>4.4900000000000002E-2</v>
      </c>
      <c r="F1489" s="83">
        <f t="shared" si="141"/>
        <v>103.38565670149602</v>
      </c>
      <c r="G1489" s="83">
        <f t="shared" si="145"/>
        <v>106.86774916841648</v>
      </c>
      <c r="H1489" s="83">
        <f t="shared" si="146"/>
        <v>88.101354751416693</v>
      </c>
      <c r="J1489" s="53">
        <f t="shared" si="142"/>
        <v>-1.9445394852627887E-4</v>
      </c>
      <c r="K1489" s="53">
        <f t="shared" si="143"/>
        <v>0</v>
      </c>
      <c r="L1489" s="53">
        <f t="shared" si="144"/>
        <v>0</v>
      </c>
      <c r="M1489" s="8"/>
      <c r="N1489" s="19"/>
      <c r="O1489" s="18"/>
    </row>
    <row r="1490" spans="1:15" x14ac:dyDescent="0.25">
      <c r="A1490" s="50">
        <v>42877</v>
      </c>
      <c r="B1490" s="46">
        <v>1.29E-2</v>
      </c>
      <c r="C1490" s="46">
        <v>2.2499999999999999E-2</v>
      </c>
      <c r="D1490" s="45">
        <v>4.4900000000000002E-2</v>
      </c>
      <c r="F1490" s="83">
        <f t="shared" si="141"/>
        <v>103.36555595486622</v>
      </c>
      <c r="G1490" s="83">
        <f t="shared" si="145"/>
        <v>106.68266817043168</v>
      </c>
      <c r="H1490" s="83">
        <f t="shared" si="146"/>
        <v>88.101354751416693</v>
      </c>
      <c r="J1490" s="53">
        <f t="shared" si="142"/>
        <v>-1.9444380939648211E-4</v>
      </c>
      <c r="K1490" s="53">
        <f t="shared" si="143"/>
        <v>-1.7333709447351123E-3</v>
      </c>
      <c r="L1490" s="53">
        <f t="shared" si="144"/>
        <v>0</v>
      </c>
      <c r="M1490" s="8"/>
      <c r="N1490" s="19"/>
      <c r="O1490" s="18"/>
    </row>
    <row r="1491" spans="1:15" x14ac:dyDescent="0.25">
      <c r="A1491" s="50">
        <v>42878</v>
      </c>
      <c r="B1491" s="46">
        <v>1.3100000000000001E-2</v>
      </c>
      <c r="C1491" s="46">
        <v>2.29E-2</v>
      </c>
      <c r="D1491" s="45">
        <v>4.5100000000000001E-2</v>
      </c>
      <c r="F1491" s="83">
        <f t="shared" si="141"/>
        <v>103.32536932758916</v>
      </c>
      <c r="G1491" s="83">
        <f t="shared" si="145"/>
        <v>106.31360489702493</v>
      </c>
      <c r="H1491" s="83">
        <f t="shared" si="146"/>
        <v>87.953148951984232</v>
      </c>
      <c r="J1491" s="53">
        <f t="shared" si="142"/>
        <v>-3.8885720530338757E-4</v>
      </c>
      <c r="K1491" s="53">
        <f t="shared" si="143"/>
        <v>-3.4654469530533225E-3</v>
      </c>
      <c r="L1491" s="53">
        <f t="shared" si="144"/>
        <v>-1.683635820997665E-3</v>
      </c>
      <c r="M1491" s="8"/>
      <c r="N1491" s="19"/>
      <c r="O1491" s="18"/>
    </row>
    <row r="1492" spans="1:15" x14ac:dyDescent="0.25">
      <c r="A1492" s="50">
        <v>42879</v>
      </c>
      <c r="B1492" s="46">
        <v>1.29E-2</v>
      </c>
      <c r="C1492" s="46">
        <v>2.2599999999999999E-2</v>
      </c>
      <c r="D1492" s="45">
        <v>4.5100000000000001E-2</v>
      </c>
      <c r="F1492" s="83">
        <f t="shared" si="141"/>
        <v>103.36555595486622</v>
      </c>
      <c r="G1492" s="83">
        <f t="shared" si="145"/>
        <v>106.590265157646</v>
      </c>
      <c r="H1492" s="83">
        <f t="shared" si="146"/>
        <v>87.953148951984232</v>
      </c>
      <c r="J1492" s="53">
        <f t="shared" si="142"/>
        <v>3.8885720530338903E-4</v>
      </c>
      <c r="K1492" s="53">
        <f t="shared" si="143"/>
        <v>2.5989233194578455E-3</v>
      </c>
      <c r="L1492" s="53">
        <f t="shared" si="144"/>
        <v>0</v>
      </c>
      <c r="M1492" s="8"/>
      <c r="N1492" s="19"/>
      <c r="O1492" s="18"/>
    </row>
    <row r="1493" spans="1:15" x14ac:dyDescent="0.25">
      <c r="A1493" s="50">
        <v>42880</v>
      </c>
      <c r="B1493" s="46">
        <v>1.3000000000000001E-2</v>
      </c>
      <c r="C1493" s="46">
        <v>2.2499999999999999E-2</v>
      </c>
      <c r="D1493" s="45">
        <v>4.4900000000000002E-2</v>
      </c>
      <c r="F1493" s="83">
        <f t="shared" si="141"/>
        <v>103.34546016405434</v>
      </c>
      <c r="G1493" s="83">
        <f t="shared" si="145"/>
        <v>106.68266817043168</v>
      </c>
      <c r="H1493" s="83">
        <f t="shared" si="146"/>
        <v>88.101354751416693</v>
      </c>
      <c r="J1493" s="53">
        <f t="shared" si="142"/>
        <v>-1.9443367124297501E-4</v>
      </c>
      <c r="K1493" s="53">
        <f t="shared" si="143"/>
        <v>8.6652363359548945E-4</v>
      </c>
      <c r="L1493" s="53">
        <f t="shared" si="144"/>
        <v>1.6836358209976307E-3</v>
      </c>
      <c r="M1493" s="8"/>
      <c r="N1493" s="19"/>
      <c r="O1493" s="18"/>
    </row>
    <row r="1494" spans="1:15" x14ac:dyDescent="0.25">
      <c r="A1494" s="50">
        <v>42881</v>
      </c>
      <c r="B1494" s="46">
        <v>1.3000000000000001E-2</v>
      </c>
      <c r="C1494" s="46">
        <v>2.2499999999999999E-2</v>
      </c>
      <c r="D1494" s="45">
        <v>4.4900000000000002E-2</v>
      </c>
      <c r="F1494" s="83">
        <f t="shared" si="141"/>
        <v>103.34546016405434</v>
      </c>
      <c r="G1494" s="83">
        <f t="shared" si="145"/>
        <v>106.68266817043168</v>
      </c>
      <c r="H1494" s="83">
        <f t="shared" si="146"/>
        <v>88.101354751416693</v>
      </c>
      <c r="J1494" s="53">
        <f t="shared" si="142"/>
        <v>0</v>
      </c>
      <c r="K1494" s="53">
        <f t="shared" si="143"/>
        <v>0</v>
      </c>
      <c r="L1494" s="53">
        <f t="shared" si="144"/>
        <v>0</v>
      </c>
      <c r="M1494" s="8"/>
      <c r="N1494" s="19"/>
      <c r="O1494" s="18"/>
    </row>
    <row r="1495" spans="1:15" x14ac:dyDescent="0.25">
      <c r="A1495" s="50">
        <v>42885</v>
      </c>
      <c r="B1495" s="46">
        <v>1.2800000000000001E-2</v>
      </c>
      <c r="C1495" s="46">
        <v>2.2099999999999998E-2</v>
      </c>
      <c r="D1495" s="45">
        <v>4.4600000000000001E-2</v>
      </c>
      <c r="F1495" s="83">
        <f t="shared" si="141"/>
        <v>103.38565670149602</v>
      </c>
      <c r="G1495" s="83">
        <f t="shared" si="145"/>
        <v>107.05319744612454</v>
      </c>
      <c r="H1495" s="83">
        <f t="shared" si="146"/>
        <v>88.324206146677199</v>
      </c>
      <c r="J1495" s="53">
        <f t="shared" si="142"/>
        <v>3.8887748063943064E-4</v>
      </c>
      <c r="K1495" s="53">
        <f t="shared" si="143"/>
        <v>3.4671733338775255E-3</v>
      </c>
      <c r="L1495" s="53">
        <f t="shared" si="144"/>
        <v>2.5262950861424109E-3</v>
      </c>
      <c r="M1495" s="8"/>
      <c r="N1495" s="19"/>
      <c r="O1495" s="18"/>
    </row>
    <row r="1496" spans="1:15" x14ac:dyDescent="0.25">
      <c r="A1496" s="50">
        <v>42886</v>
      </c>
      <c r="B1496" s="46">
        <v>1.2800000000000001E-2</v>
      </c>
      <c r="C1496" s="46">
        <v>2.2099999999999998E-2</v>
      </c>
      <c r="D1496" s="45">
        <v>4.4400000000000002E-2</v>
      </c>
      <c r="F1496" s="83">
        <f t="shared" si="141"/>
        <v>103.38565670149602</v>
      </c>
      <c r="G1496" s="83">
        <f t="shared" si="145"/>
        <v>107.05319744612454</v>
      </c>
      <c r="H1496" s="83">
        <f t="shared" si="146"/>
        <v>88.473136427167816</v>
      </c>
      <c r="J1496" s="53">
        <f t="shared" si="142"/>
        <v>0</v>
      </c>
      <c r="K1496" s="53">
        <f t="shared" si="143"/>
        <v>0</v>
      </c>
      <c r="L1496" s="53">
        <f t="shared" si="144"/>
        <v>1.6847574013221481E-3</v>
      </c>
      <c r="M1496" s="8"/>
      <c r="N1496" s="19"/>
      <c r="O1496" s="18"/>
    </row>
    <row r="1497" spans="1:15" x14ac:dyDescent="0.25">
      <c r="A1497" s="50">
        <v>42887</v>
      </c>
      <c r="B1497" s="46">
        <v>1.2800000000000001E-2</v>
      </c>
      <c r="C1497" s="46">
        <v>2.2099999999999998E-2</v>
      </c>
      <c r="D1497" s="45">
        <v>4.4500000000000005E-2</v>
      </c>
      <c r="F1497" s="83">
        <f t="shared" si="141"/>
        <v>103.38565670149602</v>
      </c>
      <c r="G1497" s="83">
        <f t="shared" si="145"/>
        <v>107.05319744612454</v>
      </c>
      <c r="H1497" s="83">
        <f t="shared" si="146"/>
        <v>88.398634967830816</v>
      </c>
      <c r="J1497" s="53">
        <f t="shared" si="142"/>
        <v>0</v>
      </c>
      <c r="K1497" s="53">
        <f t="shared" si="143"/>
        <v>0</v>
      </c>
      <c r="L1497" s="53">
        <f t="shared" si="144"/>
        <v>-8.4243475547876243E-4</v>
      </c>
      <c r="M1497" s="8"/>
      <c r="N1497" s="19"/>
      <c r="O1497" s="18"/>
    </row>
    <row r="1498" spans="1:15" x14ac:dyDescent="0.25">
      <c r="A1498" s="50">
        <v>42888</v>
      </c>
      <c r="B1498" s="46">
        <v>1.2800000000000001E-2</v>
      </c>
      <c r="C1498" s="46">
        <v>2.1499999999999998E-2</v>
      </c>
      <c r="D1498" s="45">
        <v>4.3899999999999995E-2</v>
      </c>
      <c r="F1498" s="83">
        <f t="shared" si="141"/>
        <v>103.38565670149602</v>
      </c>
      <c r="G1498" s="83">
        <f t="shared" si="145"/>
        <v>107.61175377974865</v>
      </c>
      <c r="H1498" s="83">
        <f t="shared" si="146"/>
        <v>88.846735967136908</v>
      </c>
      <c r="J1498" s="53">
        <f t="shared" si="142"/>
        <v>0</v>
      </c>
      <c r="K1498" s="53">
        <f t="shared" si="143"/>
        <v>5.2039943268031817E-3</v>
      </c>
      <c r="L1498" s="53">
        <f t="shared" si="144"/>
        <v>5.0562894999571454E-3</v>
      </c>
      <c r="M1498" s="8"/>
      <c r="N1498" s="19"/>
      <c r="O1498" s="18"/>
    </row>
    <row r="1499" spans="1:15" x14ac:dyDescent="0.25">
      <c r="A1499" s="50">
        <v>42891</v>
      </c>
      <c r="B1499" s="46">
        <v>1.32E-2</v>
      </c>
      <c r="C1499" s="46">
        <v>2.18E-2</v>
      </c>
      <c r="D1499" s="45">
        <v>4.4199999999999996E-2</v>
      </c>
      <c r="F1499" s="83">
        <f t="shared" si="141"/>
        <v>103.30528344399931</v>
      </c>
      <c r="G1499" s="83">
        <f t="shared" si="145"/>
        <v>107.3320602218252</v>
      </c>
      <c r="H1499" s="83">
        <f t="shared" si="146"/>
        <v>88.622357565341915</v>
      </c>
      <c r="J1499" s="53">
        <f t="shared" si="142"/>
        <v>-7.7771441255439981E-4</v>
      </c>
      <c r="K1499" s="53">
        <f t="shared" si="143"/>
        <v>-2.6024821145405356E-3</v>
      </c>
      <c r="L1499" s="53">
        <f t="shared" si="144"/>
        <v>-2.5286489820429791E-3</v>
      </c>
      <c r="M1499" s="8"/>
      <c r="N1499" s="19"/>
      <c r="O1499" s="18"/>
    </row>
    <row r="1500" spans="1:15" x14ac:dyDescent="0.25">
      <c r="A1500" s="50">
        <v>42892</v>
      </c>
      <c r="B1500" s="46">
        <v>1.3000000000000001E-2</v>
      </c>
      <c r="C1500" s="46">
        <v>2.1400000000000002E-2</v>
      </c>
      <c r="D1500" s="45">
        <v>4.3899999999999995E-2</v>
      </c>
      <c r="F1500" s="83">
        <f t="shared" si="141"/>
        <v>103.34546016405434</v>
      </c>
      <c r="G1500" s="83">
        <f t="shared" si="145"/>
        <v>107.70517004233852</v>
      </c>
      <c r="H1500" s="83">
        <f t="shared" si="146"/>
        <v>88.846735967136908</v>
      </c>
      <c r="J1500" s="53">
        <f t="shared" si="142"/>
        <v>3.8883693191484216E-4</v>
      </c>
      <c r="K1500" s="53">
        <f t="shared" si="143"/>
        <v>3.4701915987082367E-3</v>
      </c>
      <c r="L1500" s="53">
        <f t="shared" si="144"/>
        <v>2.5286489820431236E-3</v>
      </c>
      <c r="M1500" s="8"/>
      <c r="N1500" s="19"/>
      <c r="O1500" s="18"/>
    </row>
    <row r="1501" spans="1:15" x14ac:dyDescent="0.25">
      <c r="A1501" s="50">
        <v>42893</v>
      </c>
      <c r="B1501" s="46">
        <v>1.32E-2</v>
      </c>
      <c r="C1501" s="46">
        <v>2.18E-2</v>
      </c>
      <c r="D1501" s="45">
        <v>4.41E-2</v>
      </c>
      <c r="F1501" s="83">
        <f t="shared" si="141"/>
        <v>103.30528344399931</v>
      </c>
      <c r="G1501" s="83">
        <f t="shared" si="145"/>
        <v>107.3320602218252</v>
      </c>
      <c r="H1501" s="83">
        <f t="shared" si="146"/>
        <v>88.697077396865524</v>
      </c>
      <c r="J1501" s="53">
        <f t="shared" si="142"/>
        <v>-3.8883693191484411E-4</v>
      </c>
      <c r="K1501" s="53">
        <f t="shared" si="143"/>
        <v>-3.4701915987082046E-3</v>
      </c>
      <c r="L1501" s="53">
        <f t="shared" si="144"/>
        <v>-1.6858780137947629E-3</v>
      </c>
      <c r="M1501" s="8"/>
      <c r="N1501" s="19"/>
      <c r="O1501" s="18"/>
    </row>
    <row r="1502" spans="1:15" x14ac:dyDescent="0.25">
      <c r="A1502" s="50">
        <v>42894</v>
      </c>
      <c r="B1502" s="46">
        <v>1.3300000000000001E-2</v>
      </c>
      <c r="C1502" s="46">
        <v>2.1899999999999999E-2</v>
      </c>
      <c r="D1502" s="45">
        <v>4.4199999999999996E-2</v>
      </c>
      <c r="F1502" s="83">
        <f t="shared" si="141"/>
        <v>103.28520251181462</v>
      </c>
      <c r="G1502" s="83">
        <f t="shared" si="145"/>
        <v>107.23901378489438</v>
      </c>
      <c r="H1502" s="83">
        <f t="shared" si="146"/>
        <v>88.622357565341915</v>
      </c>
      <c r="J1502" s="53">
        <f t="shared" si="142"/>
        <v>-1.9440326261909295E-4</v>
      </c>
      <c r="K1502" s="53">
        <f t="shared" si="143"/>
        <v>-8.6727852944568323E-4</v>
      </c>
      <c r="L1502" s="53">
        <f t="shared" si="144"/>
        <v>-8.4277096824831568E-4</v>
      </c>
      <c r="M1502" s="8"/>
      <c r="N1502" s="19"/>
      <c r="O1502" s="18"/>
    </row>
    <row r="1503" spans="1:15" x14ac:dyDescent="0.25">
      <c r="A1503" s="50">
        <v>42895</v>
      </c>
      <c r="B1503" s="46">
        <v>1.3500000000000002E-2</v>
      </c>
      <c r="C1503" s="46">
        <v>2.2099999999999998E-2</v>
      </c>
      <c r="D1503" s="45">
        <v>4.4199999999999996E-2</v>
      </c>
      <c r="F1503" s="83">
        <f t="shared" si="141"/>
        <v>103.24505549578069</v>
      </c>
      <c r="G1503" s="83">
        <f t="shared" si="145"/>
        <v>107.05319744612454</v>
      </c>
      <c r="H1503" s="83">
        <f t="shared" si="146"/>
        <v>88.622357565341915</v>
      </c>
      <c r="J1503" s="53">
        <f t="shared" si="142"/>
        <v>-3.887761234301034E-4</v>
      </c>
      <c r="K1503" s="53">
        <f t="shared" si="143"/>
        <v>-1.7342336828169976E-3</v>
      </c>
      <c r="L1503" s="53">
        <f t="shared" si="144"/>
        <v>0</v>
      </c>
      <c r="M1503" s="8"/>
      <c r="N1503" s="19"/>
      <c r="O1503" s="18"/>
    </row>
    <row r="1504" spans="1:15" x14ac:dyDescent="0.25">
      <c r="A1504" s="50">
        <v>42898</v>
      </c>
      <c r="B1504" s="46">
        <v>1.3500000000000002E-2</v>
      </c>
      <c r="C1504" s="46">
        <v>2.2099999999999998E-2</v>
      </c>
      <c r="D1504" s="45">
        <v>4.4299999999999999E-2</v>
      </c>
      <c r="F1504" s="83">
        <f t="shared" ref="F1504:F1567" si="147">SUM(($D$4/B1504)*(1-(1+(B1504/2))^(-2*F$30)), 1/((1+B1504/2)^(2*F$30)))*100</f>
        <v>103.24505549578069</v>
      </c>
      <c r="G1504" s="83">
        <f t="shared" si="145"/>
        <v>107.05319744612454</v>
      </c>
      <c r="H1504" s="83">
        <f t="shared" si="146"/>
        <v>88.547710600904537</v>
      </c>
      <c r="J1504" s="53">
        <f t="shared" si="142"/>
        <v>0</v>
      </c>
      <c r="K1504" s="53">
        <f t="shared" si="143"/>
        <v>0</v>
      </c>
      <c r="L1504" s="53">
        <f t="shared" si="144"/>
        <v>-8.4265891667892378E-4</v>
      </c>
      <c r="M1504" s="8"/>
      <c r="N1504" s="19"/>
      <c r="O1504" s="18"/>
    </row>
    <row r="1505" spans="1:15" x14ac:dyDescent="0.25">
      <c r="A1505" s="50">
        <v>42899</v>
      </c>
      <c r="B1505" s="46">
        <v>1.38E-2</v>
      </c>
      <c r="C1505" s="46">
        <v>2.2099999999999998E-2</v>
      </c>
      <c r="D1505" s="45">
        <v>4.4199999999999996E-2</v>
      </c>
      <c r="F1505" s="83">
        <f t="shared" si="147"/>
        <v>103.18487207053408</v>
      </c>
      <c r="G1505" s="83">
        <f t="shared" si="145"/>
        <v>107.05319744612454</v>
      </c>
      <c r="H1505" s="83">
        <f t="shared" si="146"/>
        <v>88.622357565341915</v>
      </c>
      <c r="J1505" s="53">
        <f t="shared" si="142"/>
        <v>-5.830881952175645E-4</v>
      </c>
      <c r="K1505" s="53">
        <f t="shared" si="143"/>
        <v>0</v>
      </c>
      <c r="L1505" s="53">
        <f t="shared" si="144"/>
        <v>8.4265891667890686E-4</v>
      </c>
      <c r="M1505" s="8"/>
      <c r="N1505" s="19"/>
      <c r="O1505" s="18"/>
    </row>
    <row r="1506" spans="1:15" x14ac:dyDescent="0.25">
      <c r="A1506" s="50">
        <v>42900</v>
      </c>
      <c r="B1506" s="46">
        <v>1.3500000000000002E-2</v>
      </c>
      <c r="C1506" s="46">
        <v>2.1499999999999998E-2</v>
      </c>
      <c r="D1506" s="45">
        <v>4.3400000000000001E-2</v>
      </c>
      <c r="F1506" s="83">
        <f t="shared" si="147"/>
        <v>103.24505549578069</v>
      </c>
      <c r="G1506" s="83">
        <f t="shared" si="145"/>
        <v>107.61175377974865</v>
      </c>
      <c r="H1506" s="83">
        <f t="shared" si="146"/>
        <v>89.222162930135894</v>
      </c>
      <c r="J1506" s="53">
        <f t="shared" si="142"/>
        <v>5.8308819521753403E-4</v>
      </c>
      <c r="K1506" s="53">
        <f t="shared" si="143"/>
        <v>5.2039943268031817E-3</v>
      </c>
      <c r="L1506" s="53">
        <f t="shared" si="144"/>
        <v>6.7453035644754345E-3</v>
      </c>
      <c r="M1506" s="8"/>
      <c r="N1506" s="19"/>
      <c r="O1506" s="18"/>
    </row>
    <row r="1507" spans="1:15" x14ac:dyDescent="0.25">
      <c r="A1507" s="50">
        <v>42901</v>
      </c>
      <c r="B1507" s="46">
        <v>1.3500000000000002E-2</v>
      </c>
      <c r="C1507" s="46">
        <v>2.1600000000000001E-2</v>
      </c>
      <c r="D1507" s="45">
        <v>4.3400000000000001E-2</v>
      </c>
      <c r="F1507" s="83">
        <f t="shared" si="147"/>
        <v>103.24505549578069</v>
      </c>
      <c r="G1507" s="83">
        <f t="shared" si="145"/>
        <v>107.51843012103586</v>
      </c>
      <c r="H1507" s="83">
        <f t="shared" si="146"/>
        <v>89.222162930135894</v>
      </c>
      <c r="J1507" s="53">
        <f t="shared" si="142"/>
        <v>0</v>
      </c>
      <c r="K1507" s="53">
        <f t="shared" si="143"/>
        <v>-8.6760177372237736E-4</v>
      </c>
      <c r="L1507" s="53">
        <f t="shared" si="144"/>
        <v>0</v>
      </c>
      <c r="M1507" s="8"/>
      <c r="N1507" s="19"/>
      <c r="O1507" s="18"/>
    </row>
    <row r="1508" spans="1:15" x14ac:dyDescent="0.25">
      <c r="A1508" s="50">
        <v>42902</v>
      </c>
      <c r="B1508" s="46">
        <v>1.32E-2</v>
      </c>
      <c r="C1508" s="46">
        <v>2.1600000000000001E-2</v>
      </c>
      <c r="D1508" s="45">
        <v>4.3499999999999997E-2</v>
      </c>
      <c r="F1508" s="83">
        <f t="shared" si="147"/>
        <v>103.30528344399931</v>
      </c>
      <c r="G1508" s="83">
        <f t="shared" si="145"/>
        <v>107.51843012103586</v>
      </c>
      <c r="H1508" s="83">
        <f t="shared" si="146"/>
        <v>89.146930883088714</v>
      </c>
      <c r="J1508" s="53">
        <f t="shared" si="142"/>
        <v>5.8317938604924115E-4</v>
      </c>
      <c r="K1508" s="53">
        <f t="shared" si="143"/>
        <v>0</v>
      </c>
      <c r="L1508" s="53">
        <f t="shared" si="144"/>
        <v>-8.4355478743556114E-4</v>
      </c>
      <c r="M1508" s="8"/>
      <c r="N1508" s="19"/>
      <c r="O1508" s="18"/>
    </row>
    <row r="1509" spans="1:15" x14ac:dyDescent="0.25">
      <c r="A1509" s="50">
        <v>42905</v>
      </c>
      <c r="B1509" s="46">
        <v>1.3600000000000001E-2</v>
      </c>
      <c r="C1509" s="46">
        <v>2.1899999999999999E-2</v>
      </c>
      <c r="D1509" s="45">
        <v>4.36E-2</v>
      </c>
      <c r="F1509" s="83">
        <f t="shared" si="147"/>
        <v>103.22498940899301</v>
      </c>
      <c r="G1509" s="83">
        <f t="shared" si="145"/>
        <v>107.23901378489438</v>
      </c>
      <c r="H1509" s="83">
        <f t="shared" si="146"/>
        <v>89.071772240202861</v>
      </c>
      <c r="J1509" s="53">
        <f t="shared" si="142"/>
        <v>-7.7755224880621959E-4</v>
      </c>
      <c r="K1509" s="53">
        <f t="shared" si="143"/>
        <v>-2.6021588702638825E-3</v>
      </c>
      <c r="L1509" s="53">
        <f t="shared" si="144"/>
        <v>-8.4344287130728329E-4</v>
      </c>
      <c r="M1509" s="8"/>
      <c r="N1509" s="19"/>
      <c r="O1509" s="18"/>
    </row>
    <row r="1510" spans="1:15" x14ac:dyDescent="0.25">
      <c r="A1510" s="50">
        <v>42906</v>
      </c>
      <c r="B1510" s="46">
        <v>1.3600000000000001E-2</v>
      </c>
      <c r="C1510" s="46">
        <v>2.1600000000000001E-2</v>
      </c>
      <c r="D1510" s="45">
        <v>4.3200000000000002E-2</v>
      </c>
      <c r="F1510" s="83">
        <f t="shared" si="147"/>
        <v>103.22498940899301</v>
      </c>
      <c r="G1510" s="83">
        <f t="shared" si="145"/>
        <v>107.51843012103586</v>
      </c>
      <c r="H1510" s="83">
        <f t="shared" si="146"/>
        <v>89.372847545063195</v>
      </c>
      <c r="J1510" s="53">
        <f t="shared" si="142"/>
        <v>0</v>
      </c>
      <c r="K1510" s="53">
        <f t="shared" si="143"/>
        <v>2.6021588702637866E-3</v>
      </c>
      <c r="L1510" s="53">
        <f t="shared" si="144"/>
        <v>3.3744429046342118E-3</v>
      </c>
      <c r="M1510" s="8"/>
      <c r="N1510" s="19"/>
      <c r="O1510" s="18"/>
    </row>
    <row r="1511" spans="1:15" x14ac:dyDescent="0.25">
      <c r="A1511" s="50">
        <v>42907</v>
      </c>
      <c r="B1511" s="46">
        <v>1.3600000000000001E-2</v>
      </c>
      <c r="C1511" s="46">
        <v>2.1600000000000001E-2</v>
      </c>
      <c r="D1511" s="45">
        <v>4.3099999999999999E-2</v>
      </c>
      <c r="F1511" s="83">
        <f t="shared" si="147"/>
        <v>103.22498940899301</v>
      </c>
      <c r="G1511" s="83">
        <f t="shared" si="145"/>
        <v>107.51843012103586</v>
      </c>
      <c r="H1511" s="83">
        <f t="shared" si="146"/>
        <v>89.448300267331263</v>
      </c>
      <c r="J1511" s="53">
        <f t="shared" ref="J1511:J1574" si="148">LN(F1511/F1510)</f>
        <v>0</v>
      </c>
      <c r="K1511" s="53">
        <f t="shared" ref="K1511:K1574" si="149">LN(G1511/G1510)</f>
        <v>0</v>
      </c>
      <c r="L1511" s="53">
        <f t="shared" ref="L1511:L1574" si="150">LN(H1511/H1510)</f>
        <v>8.4389041977332561E-4</v>
      </c>
      <c r="M1511" s="8"/>
      <c r="N1511" s="19"/>
      <c r="O1511" s="18"/>
    </row>
    <row r="1512" spans="1:15" x14ac:dyDescent="0.25">
      <c r="A1512" s="50">
        <v>42908</v>
      </c>
      <c r="B1512" s="46">
        <v>1.34E-2</v>
      </c>
      <c r="C1512" s="46">
        <v>2.1499999999999998E-2</v>
      </c>
      <c r="D1512" s="45">
        <v>4.3099999999999999E-2</v>
      </c>
      <c r="F1512" s="83">
        <f t="shared" si="147"/>
        <v>103.26512652956488</v>
      </c>
      <c r="G1512" s="83">
        <f t="shared" si="145"/>
        <v>107.61175377974865</v>
      </c>
      <c r="H1512" s="83">
        <f t="shared" si="146"/>
        <v>89.448300267331263</v>
      </c>
      <c r="J1512" s="53">
        <f t="shared" si="148"/>
        <v>3.8875585782828059E-4</v>
      </c>
      <c r="K1512" s="53">
        <f t="shared" si="149"/>
        <v>8.6760177372230624E-4</v>
      </c>
      <c r="L1512" s="53">
        <f t="shared" si="150"/>
        <v>0</v>
      </c>
      <c r="M1512" s="8"/>
      <c r="N1512" s="19"/>
      <c r="O1512" s="18"/>
    </row>
    <row r="1513" spans="1:15" x14ac:dyDescent="0.25">
      <c r="A1513" s="50">
        <v>42909</v>
      </c>
      <c r="B1513" s="46">
        <v>1.34E-2</v>
      </c>
      <c r="C1513" s="46">
        <v>2.1499999999999998E-2</v>
      </c>
      <c r="D1513" s="45">
        <v>4.2999999999999997E-2</v>
      </c>
      <c r="F1513" s="83">
        <f t="shared" si="147"/>
        <v>103.26512652956488</v>
      </c>
      <c r="G1513" s="83">
        <f t="shared" si="145"/>
        <v>107.61175377974865</v>
      </c>
      <c r="H1513" s="83">
        <f t="shared" si="146"/>
        <v>89.523826702536894</v>
      </c>
      <c r="J1513" s="53">
        <f t="shared" si="148"/>
        <v>0</v>
      </c>
      <c r="K1513" s="53">
        <f t="shared" si="149"/>
        <v>0</v>
      </c>
      <c r="L1513" s="53">
        <f t="shared" si="150"/>
        <v>8.4400225853850782E-4</v>
      </c>
      <c r="M1513" s="8"/>
      <c r="N1513" s="19"/>
      <c r="O1513" s="18"/>
    </row>
    <row r="1514" spans="1:15" x14ac:dyDescent="0.25">
      <c r="A1514" s="50">
        <v>42912</v>
      </c>
      <c r="B1514" s="46">
        <v>1.3600000000000001E-2</v>
      </c>
      <c r="C1514" s="46">
        <v>2.1400000000000002E-2</v>
      </c>
      <c r="D1514" s="45">
        <v>4.2900000000000001E-2</v>
      </c>
      <c r="F1514" s="83">
        <f t="shared" si="147"/>
        <v>103.22498940899301</v>
      </c>
      <c r="G1514" s="83">
        <f t="shared" si="145"/>
        <v>107.70517004233852</v>
      </c>
      <c r="H1514" s="83">
        <f t="shared" si="146"/>
        <v>89.599426928088491</v>
      </c>
      <c r="J1514" s="53">
        <f t="shared" si="148"/>
        <v>-3.8875585782822692E-4</v>
      </c>
      <c r="K1514" s="53">
        <f t="shared" si="149"/>
        <v>8.6770948416772797E-4</v>
      </c>
      <c r="L1514" s="53">
        <f t="shared" si="150"/>
        <v>8.441140779683029E-4</v>
      </c>
      <c r="M1514" s="8"/>
      <c r="N1514" s="19"/>
      <c r="O1514" s="18"/>
    </row>
    <row r="1515" spans="1:15" x14ac:dyDescent="0.25">
      <c r="A1515" s="50">
        <v>42913</v>
      </c>
      <c r="B1515" s="46">
        <v>1.38E-2</v>
      </c>
      <c r="C1515" s="46">
        <v>2.2099999999999998E-2</v>
      </c>
      <c r="D1515" s="45">
        <v>4.3299999999999998E-2</v>
      </c>
      <c r="F1515" s="83">
        <f t="shared" si="147"/>
        <v>103.18487207053408</v>
      </c>
      <c r="G1515" s="83">
        <f t="shared" si="145"/>
        <v>107.05319744612454</v>
      </c>
      <c r="H1515" s="83">
        <f t="shared" si="146"/>
        <v>89.297468458410407</v>
      </c>
      <c r="J1515" s="53">
        <f t="shared" si="148"/>
        <v>-3.8871533246053039E-4</v>
      </c>
      <c r="K1515" s="53">
        <f t="shared" si="149"/>
        <v>-6.0717038109709288E-3</v>
      </c>
      <c r="L1515" s="53">
        <f t="shared" si="150"/>
        <v>-3.3757853179475304E-3</v>
      </c>
      <c r="M1515" s="8"/>
      <c r="N1515" s="19"/>
      <c r="O1515" s="18"/>
    </row>
    <row r="1516" spans="1:15" x14ac:dyDescent="0.25">
      <c r="A1516" s="50">
        <v>42914</v>
      </c>
      <c r="B1516" s="46">
        <v>1.34E-2</v>
      </c>
      <c r="C1516" s="46">
        <v>2.2200000000000001E-2</v>
      </c>
      <c r="D1516" s="45">
        <v>4.36E-2</v>
      </c>
      <c r="F1516" s="83">
        <f t="shared" si="147"/>
        <v>103.26512652956488</v>
      </c>
      <c r="G1516" s="83">
        <f t="shared" si="145"/>
        <v>106.96042734851254</v>
      </c>
      <c r="H1516" s="83">
        <f t="shared" si="146"/>
        <v>89.071772240202861</v>
      </c>
      <c r="J1516" s="53">
        <f t="shared" si="148"/>
        <v>7.7747119028872083E-4</v>
      </c>
      <c r="K1516" s="53">
        <f t="shared" si="149"/>
        <v>-8.6695511569983186E-4</v>
      </c>
      <c r="L1516" s="53">
        <f t="shared" si="150"/>
        <v>-2.5306643429666188E-3</v>
      </c>
      <c r="M1516" s="8"/>
      <c r="N1516" s="19"/>
      <c r="O1516" s="18"/>
    </row>
    <row r="1517" spans="1:15" x14ac:dyDescent="0.25">
      <c r="A1517" s="50">
        <v>42915</v>
      </c>
      <c r="B1517" s="46">
        <v>1.38E-2</v>
      </c>
      <c r="C1517" s="46">
        <v>2.2700000000000001E-2</v>
      </c>
      <c r="D1517" s="45">
        <v>4.3799999999999999E-2</v>
      </c>
      <c r="F1517" s="83">
        <f t="shared" si="147"/>
        <v>103.18487207053408</v>
      </c>
      <c r="G1517" s="83">
        <f t="shared" si="145"/>
        <v>106.49795367258194</v>
      </c>
      <c r="H1517" s="83">
        <f t="shared" si="146"/>
        <v>88.921674859079488</v>
      </c>
      <c r="J1517" s="53">
        <f t="shared" si="148"/>
        <v>-7.7747119028869654E-4</v>
      </c>
      <c r="K1517" s="53">
        <f t="shared" si="149"/>
        <v>-4.3331575677192213E-3</v>
      </c>
      <c r="L1517" s="53">
        <f t="shared" si="150"/>
        <v>-1.6865499168445515E-3</v>
      </c>
      <c r="M1517" s="8"/>
      <c r="N1517" s="19"/>
      <c r="O1517" s="18"/>
    </row>
    <row r="1518" spans="1:15" x14ac:dyDescent="0.25">
      <c r="A1518" s="50">
        <v>42916</v>
      </c>
      <c r="B1518" s="46">
        <v>1.38E-2</v>
      </c>
      <c r="C1518" s="46">
        <v>2.3099999999999999E-2</v>
      </c>
      <c r="D1518" s="45">
        <v>4.4000000000000004E-2</v>
      </c>
      <c r="F1518" s="83">
        <f t="shared" si="147"/>
        <v>103.18487207053408</v>
      </c>
      <c r="G1518" s="83">
        <f t="shared" si="145"/>
        <v>106.12962106766047</v>
      </c>
      <c r="H1518" s="83">
        <f t="shared" si="146"/>
        <v>88.77187017194548</v>
      </c>
      <c r="J1518" s="53">
        <f t="shared" si="148"/>
        <v>0</v>
      </c>
      <c r="K1518" s="53">
        <f t="shared" si="149"/>
        <v>-3.4645833101038036E-3</v>
      </c>
      <c r="L1518" s="53">
        <f t="shared" si="150"/>
        <v>-1.6861020201756065E-3</v>
      </c>
      <c r="M1518" s="8"/>
      <c r="N1518" s="19"/>
      <c r="O1518" s="18"/>
    </row>
    <row r="1519" spans="1:15" x14ac:dyDescent="0.25">
      <c r="A1519" s="50">
        <v>42919</v>
      </c>
      <c r="B1519" s="46">
        <v>1.41E-2</v>
      </c>
      <c r="C1519" s="46">
        <v>2.35E-2</v>
      </c>
      <c r="D1519" s="45">
        <v>4.4199999999999996E-2</v>
      </c>
      <c r="F1519" s="83">
        <f t="shared" si="147"/>
        <v>103.124733128625</v>
      </c>
      <c r="G1519" s="83">
        <f t="shared" ref="G1519:G1582" si="151">SUM(($D$4/C1519)*(1-(1+(C1519/2))^(-2*G$30)), 1/((1+C1519/2)^(2*G$30)))*100</f>
        <v>105.7627451517932</v>
      </c>
      <c r="H1519" s="83">
        <f t="shared" ref="H1519:H1582" si="152">SUM(($D$4/D1519)*(1-(1+(D1519/2))^(-2*H$30)), 1/((1+D1519/2)^(2*H$30)))*100</f>
        <v>88.622357565341915</v>
      </c>
      <c r="J1519" s="53">
        <f t="shared" si="148"/>
        <v>-5.8299703064616272E-4</v>
      </c>
      <c r="K1519" s="53">
        <f t="shared" si="149"/>
        <v>-3.4628551186139463E-3</v>
      </c>
      <c r="L1519" s="53">
        <f t="shared" si="150"/>
        <v>-1.6856539687124439E-3</v>
      </c>
      <c r="M1519" s="8"/>
      <c r="N1519" s="19"/>
      <c r="O1519" s="18"/>
    </row>
    <row r="1520" spans="1:15" x14ac:dyDescent="0.25">
      <c r="A1520" s="50">
        <v>42921</v>
      </c>
      <c r="B1520" s="46">
        <v>1.41E-2</v>
      </c>
      <c r="C1520" s="46">
        <v>2.3300000000000001E-2</v>
      </c>
      <c r="D1520" s="45">
        <v>4.41E-2</v>
      </c>
      <c r="F1520" s="83">
        <f t="shared" si="147"/>
        <v>103.124733128625</v>
      </c>
      <c r="G1520" s="83">
        <f t="shared" si="151"/>
        <v>105.94600141012612</v>
      </c>
      <c r="H1520" s="83">
        <f t="shared" si="152"/>
        <v>88.697077396865524</v>
      </c>
      <c r="J1520" s="53">
        <f t="shared" si="148"/>
        <v>0</v>
      </c>
      <c r="K1520" s="53">
        <f t="shared" si="149"/>
        <v>1.731211459881746E-3</v>
      </c>
      <c r="L1520" s="53">
        <f t="shared" si="150"/>
        <v>8.427709682482554E-4</v>
      </c>
      <c r="M1520" s="8"/>
      <c r="N1520" s="19"/>
      <c r="O1520" s="18"/>
    </row>
    <row r="1521" spans="1:15" x14ac:dyDescent="0.25">
      <c r="A1521" s="50">
        <v>42922</v>
      </c>
      <c r="B1521" s="46">
        <v>1.3999999999999999E-2</v>
      </c>
      <c r="C1521" s="46">
        <v>2.3700000000000002E-2</v>
      </c>
      <c r="D1521" s="45">
        <v>4.4400000000000002E-2</v>
      </c>
      <c r="F1521" s="83">
        <f t="shared" si="147"/>
        <v>103.1447745024465</v>
      </c>
      <c r="G1521" s="83">
        <f t="shared" si="151"/>
        <v>105.57985152176286</v>
      </c>
      <c r="H1521" s="83">
        <f t="shared" si="152"/>
        <v>88.473136427167816</v>
      </c>
      <c r="J1521" s="53">
        <f t="shared" si="148"/>
        <v>1.9432221577231421E-4</v>
      </c>
      <c r="K1521" s="53">
        <f t="shared" si="149"/>
        <v>-3.4619905698698508E-3</v>
      </c>
      <c r="L1521" s="53">
        <f t="shared" si="150"/>
        <v>-2.5279767306836025E-3</v>
      </c>
      <c r="M1521" s="8"/>
      <c r="N1521" s="19"/>
      <c r="O1521" s="18"/>
    </row>
    <row r="1522" spans="1:15" x14ac:dyDescent="0.25">
      <c r="A1522" s="50">
        <v>42923</v>
      </c>
      <c r="B1522" s="46">
        <v>1.3999999999999999E-2</v>
      </c>
      <c r="C1522" s="46">
        <v>2.3900000000000001E-2</v>
      </c>
      <c r="D1522" s="45">
        <v>4.4699999999999997E-2</v>
      </c>
      <c r="F1522" s="83">
        <f t="shared" si="147"/>
        <v>103.1447745024465</v>
      </c>
      <c r="G1522" s="83">
        <f t="shared" si="151"/>
        <v>105.39731975086197</v>
      </c>
      <c r="H1522" s="83">
        <f t="shared" si="152"/>
        <v>88.249849887574754</v>
      </c>
      <c r="J1522" s="53">
        <f t="shared" si="148"/>
        <v>0</v>
      </c>
      <c r="K1522" s="53">
        <f t="shared" si="149"/>
        <v>-1.7303466090007539E-3</v>
      </c>
      <c r="L1522" s="53">
        <f t="shared" si="150"/>
        <v>-2.5269679181741918E-3</v>
      </c>
      <c r="M1522" s="8"/>
      <c r="N1522" s="19"/>
      <c r="O1522" s="18"/>
    </row>
    <row r="1523" spans="1:15" x14ac:dyDescent="0.25">
      <c r="A1523" s="50">
        <v>42926</v>
      </c>
      <c r="B1523" s="46">
        <v>1.3999999999999999E-2</v>
      </c>
      <c r="C1523" s="46">
        <v>2.3799999999999998E-2</v>
      </c>
      <c r="D1523" s="45">
        <v>4.4600000000000001E-2</v>
      </c>
      <c r="F1523" s="83">
        <f t="shared" si="147"/>
        <v>103.1447745024465</v>
      </c>
      <c r="G1523" s="83">
        <f t="shared" si="151"/>
        <v>105.48854045192735</v>
      </c>
      <c r="H1523" s="83">
        <f t="shared" si="152"/>
        <v>88.324206146677199</v>
      </c>
      <c r="J1523" s="53">
        <f t="shared" si="148"/>
        <v>0</v>
      </c>
      <c r="K1523" s="53">
        <f t="shared" si="149"/>
        <v>8.6511923243239735E-4</v>
      </c>
      <c r="L1523" s="53">
        <f t="shared" si="150"/>
        <v>8.4221051685200502E-4</v>
      </c>
      <c r="M1523" s="8"/>
      <c r="N1523" s="19"/>
      <c r="O1523" s="18"/>
    </row>
    <row r="1524" spans="1:15" x14ac:dyDescent="0.25">
      <c r="A1524" s="50">
        <v>42927</v>
      </c>
      <c r="B1524" s="46">
        <v>1.37E-2</v>
      </c>
      <c r="C1524" s="46">
        <v>2.3700000000000002E-2</v>
      </c>
      <c r="D1524" s="45">
        <v>4.4500000000000005E-2</v>
      </c>
      <c r="F1524" s="83">
        <f t="shared" si="147"/>
        <v>103.20492826773351</v>
      </c>
      <c r="G1524" s="83">
        <f t="shared" si="151"/>
        <v>105.57985152176286</v>
      </c>
      <c r="H1524" s="83">
        <f t="shared" si="152"/>
        <v>88.398634967830816</v>
      </c>
      <c r="J1524" s="53">
        <f t="shared" si="148"/>
        <v>5.8302741592002733E-4</v>
      </c>
      <c r="K1524" s="53">
        <f t="shared" si="149"/>
        <v>8.6522737656837391E-4</v>
      </c>
      <c r="L1524" s="53">
        <f t="shared" si="150"/>
        <v>8.4232264584334381E-4</v>
      </c>
      <c r="M1524" s="8"/>
      <c r="N1524" s="19"/>
      <c r="O1524" s="18"/>
    </row>
    <row r="1525" spans="1:15" x14ac:dyDescent="0.25">
      <c r="A1525" s="50">
        <v>42928</v>
      </c>
      <c r="B1525" s="46">
        <v>1.3500000000000002E-2</v>
      </c>
      <c r="C1525" s="46">
        <v>2.3300000000000001E-2</v>
      </c>
      <c r="D1525" s="45">
        <v>4.4199999999999996E-2</v>
      </c>
      <c r="F1525" s="83">
        <f t="shared" si="147"/>
        <v>103.24505549578069</v>
      </c>
      <c r="G1525" s="83">
        <f t="shared" si="151"/>
        <v>105.94600141012612</v>
      </c>
      <c r="H1525" s="83">
        <f t="shared" si="152"/>
        <v>88.622357565341915</v>
      </c>
      <c r="J1525" s="53">
        <f t="shared" si="148"/>
        <v>3.8873559417143858E-4</v>
      </c>
      <c r="K1525" s="53">
        <f t="shared" si="149"/>
        <v>3.4619905698699081E-3</v>
      </c>
      <c r="L1525" s="53">
        <f t="shared" si="150"/>
        <v>2.5276405179139642E-3</v>
      </c>
      <c r="M1525" s="8"/>
      <c r="N1525" s="19"/>
      <c r="O1525" s="18"/>
    </row>
    <row r="1526" spans="1:15" x14ac:dyDescent="0.25">
      <c r="A1526" s="50">
        <v>42929</v>
      </c>
      <c r="B1526" s="46">
        <v>1.37E-2</v>
      </c>
      <c r="C1526" s="46">
        <v>2.35E-2</v>
      </c>
      <c r="D1526" s="45">
        <v>4.4400000000000002E-2</v>
      </c>
      <c r="F1526" s="83">
        <f t="shared" si="147"/>
        <v>103.20492826773351</v>
      </c>
      <c r="G1526" s="83">
        <f t="shared" si="151"/>
        <v>105.7627451517932</v>
      </c>
      <c r="H1526" s="83">
        <f t="shared" si="152"/>
        <v>88.473136427167816</v>
      </c>
      <c r="J1526" s="53">
        <f t="shared" si="148"/>
        <v>-3.8873559417151751E-4</v>
      </c>
      <c r="K1526" s="53">
        <f t="shared" si="149"/>
        <v>-1.7312114598817007E-3</v>
      </c>
      <c r="L1526" s="53">
        <f t="shared" si="150"/>
        <v>-1.6852057624352542E-3</v>
      </c>
      <c r="M1526" s="8"/>
      <c r="N1526" s="19"/>
      <c r="O1526" s="18"/>
    </row>
    <row r="1527" spans="1:15" x14ac:dyDescent="0.25">
      <c r="A1527" s="50">
        <v>42930</v>
      </c>
      <c r="B1527" s="46">
        <v>1.3500000000000002E-2</v>
      </c>
      <c r="C1527" s="46">
        <v>2.3300000000000001E-2</v>
      </c>
      <c r="D1527" s="45">
        <v>4.4199999999999996E-2</v>
      </c>
      <c r="F1527" s="83">
        <f t="shared" si="147"/>
        <v>103.24505549578069</v>
      </c>
      <c r="G1527" s="83">
        <f t="shared" si="151"/>
        <v>105.94600141012612</v>
      </c>
      <c r="H1527" s="83">
        <f t="shared" si="152"/>
        <v>88.622357565341915</v>
      </c>
      <c r="J1527" s="53">
        <f t="shared" si="148"/>
        <v>3.8873559417143858E-4</v>
      </c>
      <c r="K1527" s="53">
        <f t="shared" si="149"/>
        <v>1.731211459881746E-3</v>
      </c>
      <c r="L1527" s="53">
        <f t="shared" si="150"/>
        <v>1.6852057624353819E-3</v>
      </c>
      <c r="M1527" s="8"/>
      <c r="N1527" s="19"/>
      <c r="O1527" s="18"/>
    </row>
    <row r="1528" spans="1:15" x14ac:dyDescent="0.25">
      <c r="A1528" s="50">
        <v>42933</v>
      </c>
      <c r="B1528" s="46">
        <v>1.3600000000000001E-2</v>
      </c>
      <c r="C1528" s="46">
        <v>2.3099999999999999E-2</v>
      </c>
      <c r="D1528" s="45">
        <v>4.4000000000000004E-2</v>
      </c>
      <c r="F1528" s="83">
        <f t="shared" si="147"/>
        <v>103.22498940899301</v>
      </c>
      <c r="G1528" s="83">
        <f t="shared" si="151"/>
        <v>106.12962106766047</v>
      </c>
      <c r="H1528" s="83">
        <f t="shared" si="152"/>
        <v>88.77187017194548</v>
      </c>
      <c r="J1528" s="53">
        <f t="shared" si="148"/>
        <v>-1.9437286275705387E-4</v>
      </c>
      <c r="K1528" s="53">
        <f t="shared" si="149"/>
        <v>1.7316436587323564E-3</v>
      </c>
      <c r="L1528" s="53">
        <f t="shared" si="150"/>
        <v>1.6856539687123736E-3</v>
      </c>
      <c r="M1528" s="8"/>
      <c r="N1528" s="19"/>
      <c r="O1528" s="18"/>
    </row>
    <row r="1529" spans="1:15" x14ac:dyDescent="0.25">
      <c r="A1529" s="50">
        <v>42934</v>
      </c>
      <c r="B1529" s="46">
        <v>1.3600000000000001E-2</v>
      </c>
      <c r="C1529" s="46">
        <v>2.2700000000000001E-2</v>
      </c>
      <c r="D1529" s="45">
        <v>4.3499999999999997E-2</v>
      </c>
      <c r="F1529" s="83">
        <f t="shared" si="147"/>
        <v>103.22498940899301</v>
      </c>
      <c r="G1529" s="83">
        <f t="shared" si="151"/>
        <v>106.49795367258194</v>
      </c>
      <c r="H1529" s="83">
        <f t="shared" si="152"/>
        <v>89.146930883088714</v>
      </c>
      <c r="J1529" s="53">
        <f t="shared" si="148"/>
        <v>0</v>
      </c>
      <c r="K1529" s="53">
        <f t="shared" si="149"/>
        <v>3.4645833101038135E-3</v>
      </c>
      <c r="L1529" s="53">
        <f t="shared" si="150"/>
        <v>4.2160948083273791E-3</v>
      </c>
      <c r="M1529" s="8"/>
      <c r="N1529" s="19"/>
      <c r="O1529" s="18"/>
    </row>
    <row r="1530" spans="1:15" x14ac:dyDescent="0.25">
      <c r="A1530" s="50">
        <v>42935</v>
      </c>
      <c r="B1530" s="46">
        <v>1.37E-2</v>
      </c>
      <c r="C1530" s="46">
        <v>2.2700000000000001E-2</v>
      </c>
      <c r="D1530" s="45">
        <v>4.3400000000000001E-2</v>
      </c>
      <c r="F1530" s="83">
        <f t="shared" si="147"/>
        <v>103.20492826773351</v>
      </c>
      <c r="G1530" s="83">
        <f t="shared" si="151"/>
        <v>106.49795367258194</v>
      </c>
      <c r="H1530" s="83">
        <f t="shared" si="152"/>
        <v>89.222162930135894</v>
      </c>
      <c r="J1530" s="53">
        <f t="shared" si="148"/>
        <v>-1.9436273141447633E-4</v>
      </c>
      <c r="K1530" s="53">
        <f t="shared" si="149"/>
        <v>0</v>
      </c>
      <c r="L1530" s="53">
        <f t="shared" si="150"/>
        <v>8.4355478743566165E-4</v>
      </c>
      <c r="M1530" s="8"/>
      <c r="N1530" s="19"/>
      <c r="O1530" s="18"/>
    </row>
    <row r="1531" spans="1:15" x14ac:dyDescent="0.25">
      <c r="A1531" s="50">
        <v>42936</v>
      </c>
      <c r="B1531" s="46">
        <v>1.37E-2</v>
      </c>
      <c r="C1531" s="46">
        <v>2.2700000000000001E-2</v>
      </c>
      <c r="D1531" s="45">
        <v>4.3200000000000002E-2</v>
      </c>
      <c r="F1531" s="83">
        <f t="shared" si="147"/>
        <v>103.20492826773351</v>
      </c>
      <c r="G1531" s="83">
        <f t="shared" si="151"/>
        <v>106.49795367258194</v>
      </c>
      <c r="H1531" s="83">
        <f t="shared" si="152"/>
        <v>89.372847545063195</v>
      </c>
      <c r="J1531" s="53">
        <f t="shared" si="148"/>
        <v>0</v>
      </c>
      <c r="K1531" s="53">
        <f t="shared" si="149"/>
        <v>0</v>
      </c>
      <c r="L1531" s="53">
        <f t="shared" si="150"/>
        <v>1.6874452458912324E-3</v>
      </c>
      <c r="M1531" s="8"/>
      <c r="N1531" s="19"/>
      <c r="O1531" s="18"/>
    </row>
    <row r="1532" spans="1:15" x14ac:dyDescent="0.25">
      <c r="A1532" s="50">
        <v>42937</v>
      </c>
      <c r="B1532" s="46">
        <v>1.3600000000000001E-2</v>
      </c>
      <c r="C1532" s="46">
        <v>2.2400000000000003E-2</v>
      </c>
      <c r="D1532" s="45">
        <v>4.2900000000000001E-2</v>
      </c>
      <c r="F1532" s="83">
        <f t="shared" si="147"/>
        <v>103.22498940899301</v>
      </c>
      <c r="G1532" s="83">
        <f t="shared" si="151"/>
        <v>106.77516280822394</v>
      </c>
      <c r="H1532" s="83">
        <f t="shared" si="152"/>
        <v>89.599426928088491</v>
      </c>
      <c r="J1532" s="53">
        <f t="shared" si="148"/>
        <v>1.9436273141440336E-4</v>
      </c>
      <c r="K1532" s="53">
        <f t="shared" si="149"/>
        <v>2.599570881935717E-3</v>
      </c>
      <c r="L1532" s="53">
        <f t="shared" si="150"/>
        <v>2.5320067562799955E-3</v>
      </c>
      <c r="M1532" s="8"/>
      <c r="N1532" s="19"/>
      <c r="O1532" s="18"/>
    </row>
    <row r="1533" spans="1:15" x14ac:dyDescent="0.25">
      <c r="A1533" s="50">
        <v>42940</v>
      </c>
      <c r="B1533" s="46">
        <v>1.37E-2</v>
      </c>
      <c r="C1533" s="46">
        <v>2.2599999999999999E-2</v>
      </c>
      <c r="D1533" s="45">
        <v>4.3200000000000002E-2</v>
      </c>
      <c r="F1533" s="83">
        <f t="shared" si="147"/>
        <v>103.20492826773351</v>
      </c>
      <c r="G1533" s="83">
        <f t="shared" si="151"/>
        <v>106.590265157646</v>
      </c>
      <c r="H1533" s="83">
        <f t="shared" si="152"/>
        <v>89.372847545063195</v>
      </c>
      <c r="J1533" s="53">
        <f t="shared" si="148"/>
        <v>-1.9436273141447633E-4</v>
      </c>
      <c r="K1533" s="53">
        <f t="shared" si="149"/>
        <v>-1.733155165989603E-3</v>
      </c>
      <c r="L1533" s="53">
        <f t="shared" si="150"/>
        <v>-2.5320067562800831E-3</v>
      </c>
      <c r="M1533" s="8"/>
      <c r="N1533" s="19"/>
      <c r="O1533" s="18"/>
    </row>
    <row r="1534" spans="1:15" x14ac:dyDescent="0.25">
      <c r="A1534" s="50">
        <v>42941</v>
      </c>
      <c r="B1534" s="46">
        <v>1.3999999999999999E-2</v>
      </c>
      <c r="C1534" s="46">
        <v>2.3300000000000001E-2</v>
      </c>
      <c r="D1534" s="45">
        <v>4.3799999999999999E-2</v>
      </c>
      <c r="F1534" s="83">
        <f t="shared" si="147"/>
        <v>103.1447745024465</v>
      </c>
      <c r="G1534" s="83">
        <f t="shared" si="151"/>
        <v>105.94600141012612</v>
      </c>
      <c r="H1534" s="83">
        <f t="shared" si="152"/>
        <v>88.921674859079488</v>
      </c>
      <c r="J1534" s="53">
        <f t="shared" si="148"/>
        <v>-5.8302741591989365E-4</v>
      </c>
      <c r="K1534" s="53">
        <f t="shared" si="149"/>
        <v>-6.0626426847822466E-3</v>
      </c>
      <c r="L1534" s="53">
        <f t="shared" si="150"/>
        <v>-5.0609928214786753E-3</v>
      </c>
      <c r="M1534" s="8"/>
      <c r="N1534" s="19"/>
      <c r="O1534" s="18"/>
    </row>
    <row r="1535" spans="1:15" x14ac:dyDescent="0.25">
      <c r="A1535" s="50">
        <v>42942</v>
      </c>
      <c r="B1535" s="46">
        <v>1.3600000000000001E-2</v>
      </c>
      <c r="C1535" s="46">
        <v>2.29E-2</v>
      </c>
      <c r="D1535" s="45">
        <v>4.36E-2</v>
      </c>
      <c r="F1535" s="83">
        <f t="shared" si="147"/>
        <v>103.22498940899301</v>
      </c>
      <c r="G1535" s="83">
        <f t="shared" si="151"/>
        <v>106.31360489702493</v>
      </c>
      <c r="H1535" s="83">
        <f t="shared" si="152"/>
        <v>89.071772240202861</v>
      </c>
      <c r="J1535" s="53">
        <f t="shared" si="148"/>
        <v>7.7739014733434544E-4</v>
      </c>
      <c r="K1535" s="53">
        <f t="shared" si="149"/>
        <v>3.4637193653244292E-3</v>
      </c>
      <c r="L1535" s="53">
        <f t="shared" si="150"/>
        <v>1.6865499168444706E-3</v>
      </c>
      <c r="M1535" s="8"/>
      <c r="N1535" s="19"/>
      <c r="O1535" s="18"/>
    </row>
    <row r="1536" spans="1:15" x14ac:dyDescent="0.25">
      <c r="A1536" s="50">
        <v>42943</v>
      </c>
      <c r="B1536" s="46">
        <v>1.3600000000000001E-2</v>
      </c>
      <c r="C1536" s="46">
        <v>2.3199999999999998E-2</v>
      </c>
      <c r="D1536" s="45">
        <v>4.3899999999999995E-2</v>
      </c>
      <c r="F1536" s="83">
        <f t="shared" si="147"/>
        <v>103.22498940899301</v>
      </c>
      <c r="G1536" s="83">
        <f t="shared" si="151"/>
        <v>106.03776576574444</v>
      </c>
      <c r="H1536" s="83">
        <f t="shared" si="152"/>
        <v>88.846735967136908</v>
      </c>
      <c r="J1536" s="53">
        <f t="shared" si="148"/>
        <v>0</v>
      </c>
      <c r="K1536" s="53">
        <f t="shared" si="149"/>
        <v>-2.5979515513760917E-3</v>
      </c>
      <c r="L1536" s="53">
        <f t="shared" si="150"/>
        <v>-2.5296569236895523E-3</v>
      </c>
      <c r="M1536" s="8"/>
      <c r="N1536" s="19"/>
      <c r="O1536" s="18"/>
    </row>
    <row r="1537" spans="1:15" x14ac:dyDescent="0.25">
      <c r="A1537" s="50">
        <v>42944</v>
      </c>
      <c r="B1537" s="46">
        <v>1.34E-2</v>
      </c>
      <c r="C1537" s="46">
        <v>2.3E-2</v>
      </c>
      <c r="D1537" s="45">
        <v>4.3499999999999997E-2</v>
      </c>
      <c r="F1537" s="83">
        <f t="shared" si="147"/>
        <v>103.26512652956488</v>
      </c>
      <c r="G1537" s="83">
        <f t="shared" si="151"/>
        <v>106.22156741250706</v>
      </c>
      <c r="H1537" s="83">
        <f t="shared" si="152"/>
        <v>89.146930883088714</v>
      </c>
      <c r="J1537" s="53">
        <f t="shared" si="148"/>
        <v>3.8875585782828059E-4</v>
      </c>
      <c r="K1537" s="53">
        <f t="shared" si="149"/>
        <v>1.7318597015334035E-3</v>
      </c>
      <c r="L1537" s="53">
        <f t="shared" si="150"/>
        <v>3.3730997949968041E-3</v>
      </c>
      <c r="M1537" s="8"/>
      <c r="N1537" s="19"/>
      <c r="O1537" s="18"/>
    </row>
    <row r="1538" spans="1:15" x14ac:dyDescent="0.25">
      <c r="A1538" s="50">
        <v>42947</v>
      </c>
      <c r="B1538" s="46">
        <v>1.34E-2</v>
      </c>
      <c r="C1538" s="46">
        <v>2.3E-2</v>
      </c>
      <c r="D1538" s="45">
        <v>4.36E-2</v>
      </c>
      <c r="F1538" s="83">
        <f t="shared" si="147"/>
        <v>103.26512652956488</v>
      </c>
      <c r="G1538" s="83">
        <f t="shared" si="151"/>
        <v>106.22156741250706</v>
      </c>
      <c r="H1538" s="83">
        <f t="shared" si="152"/>
        <v>89.071772240202861</v>
      </c>
      <c r="J1538" s="53">
        <f t="shared" si="148"/>
        <v>0</v>
      </c>
      <c r="K1538" s="53">
        <f t="shared" si="149"/>
        <v>0</v>
      </c>
      <c r="L1538" s="53">
        <f t="shared" si="150"/>
        <v>-8.4344287130728329E-4</v>
      </c>
      <c r="M1538" s="8"/>
      <c r="N1538" s="19"/>
      <c r="O1538" s="18"/>
    </row>
    <row r="1539" spans="1:15" x14ac:dyDescent="0.25">
      <c r="A1539" s="50">
        <v>42948</v>
      </c>
      <c r="B1539" s="46">
        <v>1.34E-2</v>
      </c>
      <c r="C1539" s="46">
        <v>2.2599999999999999E-2</v>
      </c>
      <c r="D1539" s="45">
        <v>4.3200000000000002E-2</v>
      </c>
      <c r="F1539" s="83">
        <f t="shared" si="147"/>
        <v>103.26512652956488</v>
      </c>
      <c r="G1539" s="83">
        <f t="shared" si="151"/>
        <v>106.590265157646</v>
      </c>
      <c r="H1539" s="83">
        <f t="shared" si="152"/>
        <v>89.372847545063195</v>
      </c>
      <c r="J1539" s="53">
        <f t="shared" si="148"/>
        <v>0</v>
      </c>
      <c r="K1539" s="53">
        <f t="shared" si="149"/>
        <v>3.4650151693003872E-3</v>
      </c>
      <c r="L1539" s="53">
        <f t="shared" si="150"/>
        <v>3.3744429046342118E-3</v>
      </c>
      <c r="M1539" s="8"/>
      <c r="N1539" s="19"/>
      <c r="O1539" s="18"/>
    </row>
    <row r="1540" spans="1:15" x14ac:dyDescent="0.25">
      <c r="A1540" s="50">
        <v>42949</v>
      </c>
      <c r="B1540" s="46">
        <v>1.3600000000000001E-2</v>
      </c>
      <c r="C1540" s="46">
        <v>2.2700000000000001E-2</v>
      </c>
      <c r="D1540" s="45">
        <v>4.3200000000000002E-2</v>
      </c>
      <c r="F1540" s="83">
        <f t="shared" si="147"/>
        <v>103.22498940899301</v>
      </c>
      <c r="G1540" s="83">
        <f t="shared" si="151"/>
        <v>106.49795367258194</v>
      </c>
      <c r="H1540" s="83">
        <f t="shared" si="152"/>
        <v>89.372847545063195</v>
      </c>
      <c r="J1540" s="53">
        <f t="shared" si="148"/>
        <v>-3.8875585782822692E-4</v>
      </c>
      <c r="K1540" s="53">
        <f t="shared" si="149"/>
        <v>-8.6641571594602506E-4</v>
      </c>
      <c r="L1540" s="53">
        <f t="shared" si="150"/>
        <v>0</v>
      </c>
      <c r="M1540" s="8"/>
      <c r="N1540" s="19"/>
      <c r="O1540" s="18"/>
    </row>
    <row r="1541" spans="1:15" x14ac:dyDescent="0.25">
      <c r="A1541" s="50">
        <v>42950</v>
      </c>
      <c r="B1541" s="46">
        <v>1.34E-2</v>
      </c>
      <c r="C1541" s="46">
        <v>2.2400000000000003E-2</v>
      </c>
      <c r="D1541" s="45">
        <v>4.2900000000000001E-2</v>
      </c>
      <c r="F1541" s="83">
        <f t="shared" si="147"/>
        <v>103.26512652956488</v>
      </c>
      <c r="G1541" s="83">
        <f t="shared" si="151"/>
        <v>106.77516280822394</v>
      </c>
      <c r="H1541" s="83">
        <f t="shared" si="152"/>
        <v>89.599426928088491</v>
      </c>
      <c r="J1541" s="53">
        <f t="shared" si="148"/>
        <v>3.8875585782828059E-4</v>
      </c>
      <c r="K1541" s="53">
        <f t="shared" si="149"/>
        <v>2.599570881935717E-3</v>
      </c>
      <c r="L1541" s="53">
        <f t="shared" si="150"/>
        <v>2.5320067562799955E-3</v>
      </c>
      <c r="M1541" s="8"/>
      <c r="N1541" s="19"/>
      <c r="O1541" s="18"/>
    </row>
    <row r="1542" spans="1:15" x14ac:dyDescent="0.25">
      <c r="A1542" s="50">
        <v>42951</v>
      </c>
      <c r="B1542" s="46">
        <v>1.3600000000000001E-2</v>
      </c>
      <c r="C1542" s="46">
        <v>2.2700000000000001E-2</v>
      </c>
      <c r="D1542" s="45">
        <v>4.3200000000000002E-2</v>
      </c>
      <c r="F1542" s="83">
        <f t="shared" si="147"/>
        <v>103.22498940899301</v>
      </c>
      <c r="G1542" s="83">
        <f t="shared" si="151"/>
        <v>106.49795367258194</v>
      </c>
      <c r="H1542" s="83">
        <f t="shared" si="152"/>
        <v>89.372847545063195</v>
      </c>
      <c r="J1542" s="53">
        <f t="shared" si="148"/>
        <v>-3.8875585782822692E-4</v>
      </c>
      <c r="K1542" s="53">
        <f t="shared" si="149"/>
        <v>-2.5995708819355739E-3</v>
      </c>
      <c r="L1542" s="53">
        <f t="shared" si="150"/>
        <v>-2.5320067562800831E-3</v>
      </c>
      <c r="M1542" s="8"/>
      <c r="N1542" s="19"/>
      <c r="O1542" s="18"/>
    </row>
    <row r="1543" spans="1:15" x14ac:dyDescent="0.25">
      <c r="A1543" s="50">
        <v>42954</v>
      </c>
      <c r="B1543" s="46">
        <v>1.3600000000000001E-2</v>
      </c>
      <c r="C1543" s="46">
        <v>2.2599999999999999E-2</v>
      </c>
      <c r="D1543" s="45">
        <v>4.3200000000000002E-2</v>
      </c>
      <c r="F1543" s="83">
        <f t="shared" si="147"/>
        <v>103.22498940899301</v>
      </c>
      <c r="G1543" s="83">
        <f t="shared" si="151"/>
        <v>106.590265157646</v>
      </c>
      <c r="H1543" s="83">
        <f t="shared" si="152"/>
        <v>89.372847545063195</v>
      </c>
      <c r="J1543" s="53">
        <f t="shared" si="148"/>
        <v>0</v>
      </c>
      <c r="K1543" s="53">
        <f t="shared" si="149"/>
        <v>8.664157159460629E-4</v>
      </c>
      <c r="L1543" s="53">
        <f t="shared" si="150"/>
        <v>0</v>
      </c>
      <c r="M1543" s="8"/>
      <c r="N1543" s="19"/>
      <c r="O1543" s="18"/>
    </row>
    <row r="1544" spans="1:15" x14ac:dyDescent="0.25">
      <c r="A1544" s="50">
        <v>42955</v>
      </c>
      <c r="B1544" s="46">
        <v>1.3600000000000001E-2</v>
      </c>
      <c r="C1544" s="46">
        <v>2.29E-2</v>
      </c>
      <c r="D1544" s="45">
        <v>4.36E-2</v>
      </c>
      <c r="F1544" s="83">
        <f t="shared" si="147"/>
        <v>103.22498940899301</v>
      </c>
      <c r="G1544" s="83">
        <f t="shared" si="151"/>
        <v>106.31360489702493</v>
      </c>
      <c r="H1544" s="83">
        <f t="shared" si="152"/>
        <v>89.071772240202861</v>
      </c>
      <c r="J1544" s="53">
        <f t="shared" si="148"/>
        <v>0</v>
      </c>
      <c r="K1544" s="53">
        <f t="shared" si="149"/>
        <v>-2.5989233194577657E-3</v>
      </c>
      <c r="L1544" s="53">
        <f t="shared" si="150"/>
        <v>-3.3744429046341346E-3</v>
      </c>
      <c r="M1544" s="8"/>
      <c r="N1544" s="19"/>
      <c r="O1544" s="18"/>
    </row>
    <row r="1545" spans="1:15" x14ac:dyDescent="0.25">
      <c r="A1545" s="50">
        <v>42956</v>
      </c>
      <c r="B1545" s="46">
        <v>1.3300000000000001E-2</v>
      </c>
      <c r="C1545" s="46">
        <v>2.2400000000000003E-2</v>
      </c>
      <c r="D1545" s="45">
        <v>4.3299999999999998E-2</v>
      </c>
      <c r="F1545" s="83">
        <f t="shared" si="147"/>
        <v>103.28520251181462</v>
      </c>
      <c r="G1545" s="83">
        <f t="shared" si="151"/>
        <v>106.77516280822394</v>
      </c>
      <c r="H1545" s="83">
        <f t="shared" si="152"/>
        <v>89.297468458410407</v>
      </c>
      <c r="J1545" s="53">
        <f t="shared" si="148"/>
        <v>5.8314898618719074E-4</v>
      </c>
      <c r="K1545" s="53">
        <f t="shared" si="149"/>
        <v>4.3320784854473859E-3</v>
      </c>
      <c r="L1545" s="53">
        <f t="shared" si="150"/>
        <v>2.5306643429666084E-3</v>
      </c>
      <c r="M1545" s="8"/>
      <c r="N1545" s="19"/>
      <c r="O1545" s="18"/>
    </row>
    <row r="1546" spans="1:15" x14ac:dyDescent="0.25">
      <c r="A1546" s="50">
        <v>42957</v>
      </c>
      <c r="B1546" s="46">
        <v>1.3300000000000001E-2</v>
      </c>
      <c r="C1546" s="46">
        <v>2.2000000000000002E-2</v>
      </c>
      <c r="D1546" s="45">
        <v>4.3099999999999999E-2</v>
      </c>
      <c r="F1546" s="83">
        <f t="shared" si="147"/>
        <v>103.28520251181462</v>
      </c>
      <c r="G1546" s="83">
        <f t="shared" si="151"/>
        <v>107.14605955897454</v>
      </c>
      <c r="H1546" s="83">
        <f t="shared" si="152"/>
        <v>89.448300267331263</v>
      </c>
      <c r="J1546" s="53">
        <f t="shared" si="148"/>
        <v>0</v>
      </c>
      <c r="K1546" s="53">
        <f t="shared" si="149"/>
        <v>3.4676047406008233E-3</v>
      </c>
      <c r="L1546" s="53">
        <f t="shared" si="150"/>
        <v>1.6876689814408733E-3</v>
      </c>
      <c r="M1546" s="8"/>
      <c r="N1546" s="19"/>
      <c r="O1546" s="18"/>
    </row>
    <row r="1547" spans="1:15" x14ac:dyDescent="0.25">
      <c r="A1547" s="50">
        <v>42958</v>
      </c>
      <c r="B1547" s="46">
        <v>1.3000000000000001E-2</v>
      </c>
      <c r="C1547" s="46">
        <v>2.1899999999999999E-2</v>
      </c>
      <c r="D1547" s="45">
        <v>4.3099999999999999E-2</v>
      </c>
      <c r="F1547" s="83">
        <f t="shared" si="147"/>
        <v>103.34546016405434</v>
      </c>
      <c r="G1547" s="83">
        <f t="shared" si="151"/>
        <v>107.23901378489438</v>
      </c>
      <c r="H1547" s="83">
        <f t="shared" si="152"/>
        <v>89.448300267331263</v>
      </c>
      <c r="J1547" s="53">
        <f t="shared" si="148"/>
        <v>5.8324019453399824E-4</v>
      </c>
      <c r="K1547" s="53">
        <f t="shared" si="149"/>
        <v>8.671707436997589E-4</v>
      </c>
      <c r="L1547" s="53">
        <f t="shared" si="150"/>
        <v>0</v>
      </c>
      <c r="M1547" s="8"/>
      <c r="N1547" s="19"/>
      <c r="O1547" s="18"/>
    </row>
    <row r="1548" spans="1:15" x14ac:dyDescent="0.25">
      <c r="A1548" s="50">
        <v>42961</v>
      </c>
      <c r="B1548" s="46">
        <v>1.3300000000000001E-2</v>
      </c>
      <c r="C1548" s="46">
        <v>2.2200000000000001E-2</v>
      </c>
      <c r="D1548" s="45">
        <v>4.3299999999999998E-2</v>
      </c>
      <c r="F1548" s="83">
        <f t="shared" si="147"/>
        <v>103.28520251181462</v>
      </c>
      <c r="G1548" s="83">
        <f t="shared" si="151"/>
        <v>106.96042734851254</v>
      </c>
      <c r="H1548" s="83">
        <f t="shared" si="152"/>
        <v>89.297468458410407</v>
      </c>
      <c r="J1548" s="53">
        <f t="shared" si="148"/>
        <v>-5.8324019453396701E-4</v>
      </c>
      <c r="K1548" s="53">
        <f t="shared" si="149"/>
        <v>-2.6011887985168975E-3</v>
      </c>
      <c r="L1548" s="53">
        <f t="shared" si="150"/>
        <v>-1.6876689814408967E-3</v>
      </c>
      <c r="M1548" s="8"/>
      <c r="N1548" s="19"/>
      <c r="O1548" s="18"/>
    </row>
    <row r="1549" spans="1:15" x14ac:dyDescent="0.25">
      <c r="A1549" s="50">
        <v>42962</v>
      </c>
      <c r="B1549" s="46">
        <v>1.3500000000000002E-2</v>
      </c>
      <c r="C1549" s="46">
        <v>2.2700000000000001E-2</v>
      </c>
      <c r="D1549" s="45">
        <v>4.36E-2</v>
      </c>
      <c r="F1549" s="83">
        <f t="shared" si="147"/>
        <v>103.24505549578069</v>
      </c>
      <c r="G1549" s="83">
        <f t="shared" si="151"/>
        <v>106.49795367258194</v>
      </c>
      <c r="H1549" s="83">
        <f t="shared" si="152"/>
        <v>89.071772240202861</v>
      </c>
      <c r="J1549" s="53">
        <f t="shared" si="148"/>
        <v>-3.887761234301034E-4</v>
      </c>
      <c r="K1549" s="53">
        <f t="shared" si="149"/>
        <v>-4.3331575677192213E-3</v>
      </c>
      <c r="L1549" s="53">
        <f t="shared" si="150"/>
        <v>-2.5306643429666188E-3</v>
      </c>
      <c r="M1549" s="8"/>
      <c r="N1549" s="19"/>
      <c r="O1549" s="18"/>
    </row>
    <row r="1550" spans="1:15" x14ac:dyDescent="0.25">
      <c r="A1550" s="50">
        <v>42963</v>
      </c>
      <c r="B1550" s="46">
        <v>1.3300000000000001E-2</v>
      </c>
      <c r="C1550" s="46">
        <v>2.23E-2</v>
      </c>
      <c r="D1550" s="45">
        <v>4.3200000000000002E-2</v>
      </c>
      <c r="F1550" s="83">
        <f t="shared" si="147"/>
        <v>103.28520251181462</v>
      </c>
      <c r="G1550" s="83">
        <f t="shared" si="151"/>
        <v>106.86774916841648</v>
      </c>
      <c r="H1550" s="83">
        <f t="shared" si="152"/>
        <v>89.372847545063195</v>
      </c>
      <c r="J1550" s="53">
        <f t="shared" si="148"/>
        <v>3.8877612342995443E-4</v>
      </c>
      <c r="K1550" s="53">
        <f t="shared" si="149"/>
        <v>3.4663102942765764E-3</v>
      </c>
      <c r="L1550" s="53">
        <f t="shared" si="150"/>
        <v>3.3744429046342118E-3</v>
      </c>
      <c r="M1550" s="8"/>
      <c r="N1550" s="19"/>
      <c r="O1550" s="18"/>
    </row>
    <row r="1551" spans="1:15" x14ac:dyDescent="0.25">
      <c r="A1551" s="50">
        <v>42964</v>
      </c>
      <c r="B1551" s="46">
        <v>1.32E-2</v>
      </c>
      <c r="C1551" s="46">
        <v>2.1899999999999999E-2</v>
      </c>
      <c r="D1551" s="45">
        <v>4.2999999999999997E-2</v>
      </c>
      <c r="F1551" s="83">
        <f t="shared" si="147"/>
        <v>103.30528344399931</v>
      </c>
      <c r="G1551" s="83">
        <f t="shared" si="151"/>
        <v>107.23901378489438</v>
      </c>
      <c r="H1551" s="83">
        <f t="shared" si="152"/>
        <v>89.523826702536894</v>
      </c>
      <c r="J1551" s="53">
        <f t="shared" si="148"/>
        <v>1.9440326261915017E-4</v>
      </c>
      <c r="K1551" s="53">
        <f t="shared" si="149"/>
        <v>3.4680360719593086E-3</v>
      </c>
      <c r="L1551" s="53">
        <f t="shared" si="150"/>
        <v>1.6878926783119976E-3</v>
      </c>
      <c r="M1551" s="8"/>
      <c r="N1551" s="19"/>
      <c r="O1551" s="18"/>
    </row>
    <row r="1552" spans="1:15" x14ac:dyDescent="0.25">
      <c r="A1552" s="50">
        <v>42965</v>
      </c>
      <c r="B1552" s="46">
        <v>1.3300000000000001E-2</v>
      </c>
      <c r="C1552" s="46">
        <v>2.1899999999999999E-2</v>
      </c>
      <c r="D1552" s="45">
        <v>4.3099999999999999E-2</v>
      </c>
      <c r="F1552" s="83">
        <f t="shared" si="147"/>
        <v>103.28520251181462</v>
      </c>
      <c r="G1552" s="83">
        <f t="shared" si="151"/>
        <v>107.23901378489438</v>
      </c>
      <c r="H1552" s="83">
        <f t="shared" si="152"/>
        <v>89.448300267331263</v>
      </c>
      <c r="J1552" s="53">
        <f t="shared" si="148"/>
        <v>-1.9440326261909295E-4</v>
      </c>
      <c r="K1552" s="53">
        <f t="shared" si="149"/>
        <v>0</v>
      </c>
      <c r="L1552" s="53">
        <f t="shared" si="150"/>
        <v>-8.4400225853855347E-4</v>
      </c>
      <c r="M1552" s="8"/>
      <c r="N1552" s="19"/>
      <c r="O1552" s="18"/>
    </row>
    <row r="1553" spans="1:15" x14ac:dyDescent="0.25">
      <c r="A1553" s="50">
        <v>42968</v>
      </c>
      <c r="B1553" s="46">
        <v>1.32E-2</v>
      </c>
      <c r="C1553" s="46">
        <v>2.18E-2</v>
      </c>
      <c r="D1553" s="45">
        <v>4.2999999999999997E-2</v>
      </c>
      <c r="F1553" s="83">
        <f t="shared" si="147"/>
        <v>103.30528344399931</v>
      </c>
      <c r="G1553" s="83">
        <f t="shared" si="151"/>
        <v>107.3320602218252</v>
      </c>
      <c r="H1553" s="83">
        <f t="shared" si="152"/>
        <v>89.523826702536894</v>
      </c>
      <c r="J1553" s="53">
        <f t="shared" si="148"/>
        <v>1.9440326261915017E-4</v>
      </c>
      <c r="K1553" s="53">
        <f t="shared" si="149"/>
        <v>8.6727852944561905E-4</v>
      </c>
      <c r="L1553" s="53">
        <f t="shared" si="150"/>
        <v>8.4400225853850782E-4</v>
      </c>
      <c r="M1553" s="8"/>
      <c r="N1553" s="19"/>
      <c r="O1553" s="18"/>
    </row>
    <row r="1554" spans="1:15" x14ac:dyDescent="0.25">
      <c r="A1554" s="50">
        <v>42969</v>
      </c>
      <c r="B1554" s="46">
        <v>1.3300000000000001E-2</v>
      </c>
      <c r="C1554" s="46">
        <v>2.2200000000000001E-2</v>
      </c>
      <c r="D1554" s="45">
        <v>4.3200000000000002E-2</v>
      </c>
      <c r="F1554" s="83">
        <f t="shared" si="147"/>
        <v>103.28520251181462</v>
      </c>
      <c r="G1554" s="83">
        <f t="shared" si="151"/>
        <v>106.96042734851254</v>
      </c>
      <c r="H1554" s="83">
        <f t="shared" si="152"/>
        <v>89.372847545063195</v>
      </c>
      <c r="J1554" s="53">
        <f t="shared" si="148"/>
        <v>-1.9440326261909295E-4</v>
      </c>
      <c r="K1554" s="53">
        <f t="shared" si="149"/>
        <v>-3.4684673279625176E-3</v>
      </c>
      <c r="L1554" s="53">
        <f t="shared" si="150"/>
        <v>-1.6878926783118696E-3</v>
      </c>
      <c r="M1554" s="8"/>
      <c r="N1554" s="19"/>
      <c r="O1554" s="18"/>
    </row>
    <row r="1555" spans="1:15" x14ac:dyDescent="0.25">
      <c r="A1555" s="50">
        <v>42970</v>
      </c>
      <c r="B1555" s="46">
        <v>1.32E-2</v>
      </c>
      <c r="C1555" s="46">
        <v>2.1700000000000001E-2</v>
      </c>
      <c r="D1555" s="45">
        <v>4.2900000000000001E-2</v>
      </c>
      <c r="F1555" s="83">
        <f t="shared" si="147"/>
        <v>103.30528344399931</v>
      </c>
      <c r="G1555" s="83">
        <f t="shared" si="151"/>
        <v>107.42519896781863</v>
      </c>
      <c r="H1555" s="83">
        <f t="shared" si="152"/>
        <v>89.599426928088491</v>
      </c>
      <c r="J1555" s="53">
        <f t="shared" si="148"/>
        <v>1.9440326261915017E-4</v>
      </c>
      <c r="K1555" s="53">
        <f t="shared" si="149"/>
        <v>4.3358536243265945E-3</v>
      </c>
      <c r="L1555" s="53">
        <f t="shared" si="150"/>
        <v>2.5320067562799955E-3</v>
      </c>
      <c r="M1555" s="8"/>
      <c r="N1555" s="19"/>
      <c r="O1555" s="18"/>
    </row>
    <row r="1556" spans="1:15" x14ac:dyDescent="0.25">
      <c r="A1556" s="50">
        <v>42971</v>
      </c>
      <c r="B1556" s="46">
        <v>1.3300000000000001E-2</v>
      </c>
      <c r="C1556" s="46">
        <v>2.1899999999999999E-2</v>
      </c>
      <c r="D1556" s="45">
        <v>4.3099999999999999E-2</v>
      </c>
      <c r="F1556" s="83">
        <f t="shared" si="147"/>
        <v>103.28520251181462</v>
      </c>
      <c r="G1556" s="83">
        <f t="shared" si="151"/>
        <v>107.23901378489438</v>
      </c>
      <c r="H1556" s="83">
        <f t="shared" si="152"/>
        <v>89.448300267331263</v>
      </c>
      <c r="J1556" s="53">
        <f t="shared" si="148"/>
        <v>-1.9440326261909295E-4</v>
      </c>
      <c r="K1556" s="53">
        <f t="shared" si="149"/>
        <v>-1.7346648258098046E-3</v>
      </c>
      <c r="L1556" s="53">
        <f t="shared" si="150"/>
        <v>-1.6881163365067115E-3</v>
      </c>
      <c r="M1556" s="8"/>
      <c r="N1556" s="19"/>
      <c r="O1556" s="18"/>
    </row>
    <row r="1557" spans="1:15" x14ac:dyDescent="0.25">
      <c r="A1557" s="50">
        <v>42972</v>
      </c>
      <c r="B1557" s="46">
        <v>1.3500000000000002E-2</v>
      </c>
      <c r="C1557" s="46">
        <v>2.1700000000000001E-2</v>
      </c>
      <c r="D1557" s="45">
        <v>4.2900000000000001E-2</v>
      </c>
      <c r="F1557" s="83">
        <f t="shared" si="147"/>
        <v>103.24505549578069</v>
      </c>
      <c r="G1557" s="83">
        <f t="shared" si="151"/>
        <v>107.42519896781863</v>
      </c>
      <c r="H1557" s="83">
        <f t="shared" si="152"/>
        <v>89.599426928088491</v>
      </c>
      <c r="J1557" s="53">
        <f t="shared" si="148"/>
        <v>-3.887761234301034E-4</v>
      </c>
      <c r="K1557" s="53">
        <f t="shared" si="149"/>
        <v>1.7346648258098406E-3</v>
      </c>
      <c r="L1557" s="53">
        <f t="shared" si="150"/>
        <v>1.6881163365066261E-3</v>
      </c>
      <c r="M1557" s="8"/>
      <c r="N1557" s="19"/>
      <c r="O1557" s="18"/>
    </row>
    <row r="1558" spans="1:15" x14ac:dyDescent="0.25">
      <c r="A1558" s="50">
        <v>42975</v>
      </c>
      <c r="B1558" s="46">
        <v>1.3300000000000001E-2</v>
      </c>
      <c r="C1558" s="46">
        <v>2.1600000000000001E-2</v>
      </c>
      <c r="D1558" s="45">
        <v>4.2900000000000001E-2</v>
      </c>
      <c r="F1558" s="83">
        <f t="shared" si="147"/>
        <v>103.28520251181462</v>
      </c>
      <c r="G1558" s="83">
        <f t="shared" si="151"/>
        <v>107.51843012103586</v>
      </c>
      <c r="H1558" s="83">
        <f t="shared" si="152"/>
        <v>89.599426928088491</v>
      </c>
      <c r="J1558" s="53">
        <f t="shared" si="148"/>
        <v>3.8877612342995443E-4</v>
      </c>
      <c r="K1558" s="53">
        <f t="shared" si="149"/>
        <v>8.6749404445400245E-4</v>
      </c>
      <c r="L1558" s="53">
        <f t="shared" si="150"/>
        <v>0</v>
      </c>
      <c r="M1558" s="8"/>
      <c r="N1558" s="19"/>
      <c r="O1558" s="18"/>
    </row>
    <row r="1559" spans="1:15" x14ac:dyDescent="0.25">
      <c r="A1559" s="50">
        <v>42976</v>
      </c>
      <c r="B1559" s="46">
        <v>1.3300000000000001E-2</v>
      </c>
      <c r="C1559" s="46">
        <v>2.1299999999999999E-2</v>
      </c>
      <c r="D1559" s="45">
        <v>4.2800000000000005E-2</v>
      </c>
      <c r="F1559" s="83">
        <f t="shared" si="147"/>
        <v>103.28520251181462</v>
      </c>
      <c r="G1559" s="83">
        <f t="shared" si="151"/>
        <v>107.79867900729801</v>
      </c>
      <c r="H1559" s="83">
        <f t="shared" si="152"/>
        <v>89.675101021479946</v>
      </c>
      <c r="J1559" s="53">
        <f t="shared" si="148"/>
        <v>0</v>
      </c>
      <c r="K1559" s="53">
        <f t="shared" si="149"/>
        <v>2.6031284336887677E-3</v>
      </c>
      <c r="L1559" s="53">
        <f t="shared" si="150"/>
        <v>8.4422587805961123E-4</v>
      </c>
      <c r="M1559" s="8"/>
      <c r="N1559" s="19"/>
      <c r="O1559" s="18"/>
    </row>
    <row r="1560" spans="1:15" x14ac:dyDescent="0.25">
      <c r="A1560" s="50">
        <v>42977</v>
      </c>
      <c r="B1560" s="46">
        <v>1.3300000000000001E-2</v>
      </c>
      <c r="C1560" s="46">
        <v>2.1499999999999998E-2</v>
      </c>
      <c r="D1560" s="45">
        <v>4.2900000000000001E-2</v>
      </c>
      <c r="F1560" s="83">
        <f t="shared" si="147"/>
        <v>103.28520251181462</v>
      </c>
      <c r="G1560" s="83">
        <f t="shared" si="151"/>
        <v>107.61175377974865</v>
      </c>
      <c r="H1560" s="83">
        <f t="shared" si="152"/>
        <v>89.599426928088491</v>
      </c>
      <c r="J1560" s="53">
        <f t="shared" si="148"/>
        <v>0</v>
      </c>
      <c r="K1560" s="53">
        <f t="shared" si="149"/>
        <v>-1.7355266599663123E-3</v>
      </c>
      <c r="L1560" s="53">
        <f t="shared" si="150"/>
        <v>-8.4422587805967671E-4</v>
      </c>
      <c r="M1560" s="8"/>
      <c r="N1560" s="19"/>
      <c r="O1560" s="18"/>
    </row>
    <row r="1561" spans="1:15" x14ac:dyDescent="0.25">
      <c r="A1561" s="50">
        <v>42978</v>
      </c>
      <c r="B1561" s="46">
        <v>1.3300000000000001E-2</v>
      </c>
      <c r="C1561" s="46">
        <v>2.12E-2</v>
      </c>
      <c r="D1561" s="45">
        <v>4.2599999999999999E-2</v>
      </c>
      <c r="F1561" s="83">
        <f t="shared" si="147"/>
        <v>103.28520251181462</v>
      </c>
      <c r="G1561" s="83">
        <f t="shared" si="151"/>
        <v>107.89228077322961</v>
      </c>
      <c r="H1561" s="83">
        <f t="shared" si="152"/>
        <v>89.826671122189282</v>
      </c>
      <c r="J1561" s="53">
        <f t="shared" si="148"/>
        <v>0</v>
      </c>
      <c r="K1561" s="53">
        <f t="shared" si="149"/>
        <v>2.6034515085799547E-3</v>
      </c>
      <c r="L1561" s="53">
        <f t="shared" si="150"/>
        <v>2.5330129571220681E-3</v>
      </c>
      <c r="M1561" s="8"/>
      <c r="N1561" s="19"/>
      <c r="O1561" s="18"/>
    </row>
    <row r="1562" spans="1:15" x14ac:dyDescent="0.25">
      <c r="A1562" s="50">
        <v>42979</v>
      </c>
      <c r="B1562" s="46">
        <v>1.3500000000000002E-2</v>
      </c>
      <c r="C1562" s="46">
        <v>2.1600000000000001E-2</v>
      </c>
      <c r="D1562" s="45">
        <v>4.3099999999999999E-2</v>
      </c>
      <c r="F1562" s="83">
        <f t="shared" si="147"/>
        <v>103.24505549578069</v>
      </c>
      <c r="G1562" s="83">
        <f t="shared" si="151"/>
        <v>107.51843012103586</v>
      </c>
      <c r="H1562" s="83">
        <f t="shared" si="152"/>
        <v>89.448300267331263</v>
      </c>
      <c r="J1562" s="53">
        <f t="shared" si="148"/>
        <v>-3.887761234301034E-4</v>
      </c>
      <c r="K1562" s="53">
        <f t="shared" si="149"/>
        <v>-3.4710532823022501E-3</v>
      </c>
      <c r="L1562" s="53">
        <f t="shared" si="150"/>
        <v>-4.2211292936287833E-3</v>
      </c>
      <c r="M1562" s="8"/>
      <c r="N1562" s="19"/>
      <c r="O1562" s="18"/>
    </row>
    <row r="1563" spans="1:15" x14ac:dyDescent="0.25">
      <c r="A1563" s="50">
        <v>42983</v>
      </c>
      <c r="B1563" s="46">
        <v>1.3000000000000001E-2</v>
      </c>
      <c r="C1563" s="46">
        <v>2.07E-2</v>
      </c>
      <c r="D1563" s="45">
        <v>4.2300000000000004E-2</v>
      </c>
      <c r="F1563" s="83">
        <f t="shared" si="147"/>
        <v>103.34546016405434</v>
      </c>
      <c r="G1563" s="83">
        <f t="shared" si="151"/>
        <v>108.36168507632526</v>
      </c>
      <c r="H1563" s="83">
        <f t="shared" si="152"/>
        <v>90.054582224354363</v>
      </c>
      <c r="J1563" s="53">
        <f t="shared" si="148"/>
        <v>9.7201631796398015E-4</v>
      </c>
      <c r="K1563" s="53">
        <f t="shared" si="149"/>
        <v>7.8122919593793102E-3</v>
      </c>
      <c r="L1563" s="53">
        <f t="shared" si="150"/>
        <v>6.7551479296028621E-3</v>
      </c>
      <c r="M1563" s="8"/>
      <c r="N1563" s="19"/>
      <c r="O1563" s="18"/>
    </row>
    <row r="1564" spans="1:15" x14ac:dyDescent="0.25">
      <c r="A1564" s="50">
        <v>42984</v>
      </c>
      <c r="B1564" s="46">
        <v>1.3000000000000001E-2</v>
      </c>
      <c r="C1564" s="46">
        <v>2.1000000000000001E-2</v>
      </c>
      <c r="D1564" s="45">
        <v>4.2699999999999995E-2</v>
      </c>
      <c r="F1564" s="83">
        <f t="shared" si="147"/>
        <v>103.34546016405434</v>
      </c>
      <c r="G1564" s="83">
        <f t="shared" si="151"/>
        <v>108.07976310297467</v>
      </c>
      <c r="H1564" s="83">
        <f t="shared" si="152"/>
        <v>89.750849060291571</v>
      </c>
      <c r="J1564" s="53">
        <f t="shared" si="148"/>
        <v>0</v>
      </c>
      <c r="K1564" s="53">
        <f t="shared" si="149"/>
        <v>-2.6050660366361148E-3</v>
      </c>
      <c r="L1564" s="53">
        <f t="shared" si="150"/>
        <v>-3.3784680562172968E-3</v>
      </c>
      <c r="M1564" s="8"/>
      <c r="N1564" s="19"/>
      <c r="O1564" s="18"/>
    </row>
    <row r="1565" spans="1:15" x14ac:dyDescent="0.25">
      <c r="A1565" s="50">
        <v>42985</v>
      </c>
      <c r="B1565" s="46">
        <v>1.2699999999999999E-2</v>
      </c>
      <c r="C1565" s="46">
        <v>2.0499999999999997E-2</v>
      </c>
      <c r="D1565" s="45">
        <v>4.2199999999999994E-2</v>
      </c>
      <c r="F1565" s="83">
        <f t="shared" si="147"/>
        <v>103.40576240541601</v>
      </c>
      <c r="G1565" s="83">
        <f t="shared" si="151"/>
        <v>108.5500998678861</v>
      </c>
      <c r="H1565" s="83">
        <f t="shared" si="152"/>
        <v>90.130701156983235</v>
      </c>
      <c r="J1565" s="53">
        <f t="shared" si="148"/>
        <v>5.8333142916587751E-4</v>
      </c>
      <c r="K1565" s="53">
        <f t="shared" si="149"/>
        <v>4.3423145590816966E-3</v>
      </c>
      <c r="L1565" s="53">
        <f t="shared" si="150"/>
        <v>4.2233643288602041E-3</v>
      </c>
      <c r="M1565" s="8"/>
      <c r="N1565" s="19"/>
      <c r="O1565" s="18"/>
    </row>
    <row r="1566" spans="1:15" x14ac:dyDescent="0.25">
      <c r="A1566" s="50">
        <v>42986</v>
      </c>
      <c r="B1566" s="46">
        <v>1.2699999999999999E-2</v>
      </c>
      <c r="C1566" s="46">
        <v>2.06E-2</v>
      </c>
      <c r="D1566" s="45">
        <v>4.2300000000000004E-2</v>
      </c>
      <c r="F1566" s="83">
        <f t="shared" si="147"/>
        <v>103.40576240541601</v>
      </c>
      <c r="G1566" s="83">
        <f t="shared" si="151"/>
        <v>108.45584572495652</v>
      </c>
      <c r="H1566" s="83">
        <f t="shared" si="152"/>
        <v>90.054582224354363</v>
      </c>
      <c r="J1566" s="53">
        <f t="shared" si="148"/>
        <v>0</v>
      </c>
      <c r="K1566" s="53">
        <f t="shared" si="149"/>
        <v>-8.6867803183101895E-4</v>
      </c>
      <c r="L1566" s="53">
        <f t="shared" si="150"/>
        <v>-8.4489627264282762E-4</v>
      </c>
      <c r="M1566" s="8"/>
      <c r="N1566" s="19"/>
      <c r="O1566" s="18"/>
    </row>
    <row r="1567" spans="1:15" x14ac:dyDescent="0.25">
      <c r="A1567" s="50">
        <v>42989</v>
      </c>
      <c r="B1567" s="46">
        <v>1.32E-2</v>
      </c>
      <c r="C1567" s="46">
        <v>2.1400000000000002E-2</v>
      </c>
      <c r="D1567" s="45">
        <v>4.2900000000000001E-2</v>
      </c>
      <c r="F1567" s="83">
        <f t="shared" si="147"/>
        <v>103.30528344399931</v>
      </c>
      <c r="G1567" s="83">
        <f t="shared" si="151"/>
        <v>107.70517004233852</v>
      </c>
      <c r="H1567" s="83">
        <f t="shared" si="152"/>
        <v>89.599426928088491</v>
      </c>
      <c r="J1567" s="53">
        <f t="shared" si="148"/>
        <v>-9.7216836108067147E-4</v>
      </c>
      <c r="K1567" s="53">
        <f t="shared" si="149"/>
        <v>-6.9455511921036111E-3</v>
      </c>
      <c r="L1567" s="53">
        <f t="shared" si="150"/>
        <v>-5.067031593096097E-3</v>
      </c>
      <c r="M1567" s="8"/>
      <c r="N1567" s="19"/>
      <c r="O1567" s="18"/>
    </row>
    <row r="1568" spans="1:15" x14ac:dyDescent="0.25">
      <c r="A1568" s="50">
        <v>42990</v>
      </c>
      <c r="B1568" s="46">
        <v>1.3300000000000001E-2</v>
      </c>
      <c r="C1568" s="46">
        <v>2.1700000000000001E-2</v>
      </c>
      <c r="D1568" s="45">
        <v>4.3299999999999998E-2</v>
      </c>
      <c r="F1568" s="83">
        <f t="shared" ref="F1568:F1631" si="153">SUM(($D$4/B1568)*(1-(1+(B1568/2))^(-2*F$30)), 1/((1+B1568/2)^(2*F$30)))*100</f>
        <v>103.28520251181462</v>
      </c>
      <c r="G1568" s="83">
        <f t="shared" si="151"/>
        <v>107.42519896781863</v>
      </c>
      <c r="H1568" s="83">
        <f t="shared" si="152"/>
        <v>89.297468458410407</v>
      </c>
      <c r="J1568" s="53">
        <f t="shared" si="148"/>
        <v>-1.9440326261909295E-4</v>
      </c>
      <c r="K1568" s="53">
        <f t="shared" si="149"/>
        <v>-2.6028053023440796E-3</v>
      </c>
      <c r="L1568" s="53">
        <f t="shared" si="150"/>
        <v>-3.3757853179475304E-3</v>
      </c>
      <c r="M1568" s="8"/>
      <c r="N1568" s="19"/>
      <c r="O1568" s="18"/>
    </row>
    <row r="1569" spans="1:15" x14ac:dyDescent="0.25">
      <c r="A1569" s="50">
        <v>42991</v>
      </c>
      <c r="B1569" s="46">
        <v>1.3500000000000002E-2</v>
      </c>
      <c r="C1569" s="46">
        <v>2.2000000000000002E-2</v>
      </c>
      <c r="D1569" s="45">
        <v>4.3299999999999998E-2</v>
      </c>
      <c r="F1569" s="83">
        <f t="shared" si="153"/>
        <v>103.24505549578069</v>
      </c>
      <c r="G1569" s="83">
        <f t="shared" si="151"/>
        <v>107.14605955897454</v>
      </c>
      <c r="H1569" s="83">
        <f t="shared" si="152"/>
        <v>89.297468458410407</v>
      </c>
      <c r="J1569" s="53">
        <f t="shared" si="148"/>
        <v>-3.887761234301034E-4</v>
      </c>
      <c r="K1569" s="53">
        <f t="shared" si="149"/>
        <v>-2.6018355695095001E-3</v>
      </c>
      <c r="L1569" s="53">
        <f t="shared" si="150"/>
        <v>0</v>
      </c>
      <c r="M1569" s="8"/>
      <c r="N1569" s="19"/>
      <c r="O1569" s="18"/>
    </row>
    <row r="1570" spans="1:15" x14ac:dyDescent="0.25">
      <c r="A1570" s="50">
        <v>42992</v>
      </c>
      <c r="B1570" s="46">
        <v>1.37E-2</v>
      </c>
      <c r="C1570" s="46">
        <v>2.2000000000000002E-2</v>
      </c>
      <c r="D1570" s="45">
        <v>4.3099999999999999E-2</v>
      </c>
      <c r="F1570" s="83">
        <f t="shared" si="153"/>
        <v>103.20492826773351</v>
      </c>
      <c r="G1570" s="83">
        <f t="shared" si="151"/>
        <v>107.14605955897454</v>
      </c>
      <c r="H1570" s="83">
        <f t="shared" si="152"/>
        <v>89.448300267331263</v>
      </c>
      <c r="J1570" s="53">
        <f t="shared" si="148"/>
        <v>-3.8873559417151751E-4</v>
      </c>
      <c r="K1570" s="53">
        <f t="shared" si="149"/>
        <v>0</v>
      </c>
      <c r="L1570" s="53">
        <f t="shared" si="150"/>
        <v>1.6876689814408733E-3</v>
      </c>
      <c r="M1570" s="8"/>
      <c r="N1570" s="19"/>
      <c r="O1570" s="18"/>
    </row>
    <row r="1571" spans="1:15" x14ac:dyDescent="0.25">
      <c r="A1571" s="50">
        <v>42993</v>
      </c>
      <c r="B1571" s="46">
        <v>1.3899999999999999E-2</v>
      </c>
      <c r="C1571" s="46">
        <v>2.2000000000000002E-2</v>
      </c>
      <c r="D1571" s="45">
        <v>4.2999999999999997E-2</v>
      </c>
      <c r="F1571" s="83">
        <f t="shared" si="153"/>
        <v>103.16482081592746</v>
      </c>
      <c r="G1571" s="83">
        <f t="shared" si="151"/>
        <v>107.14605955897454</v>
      </c>
      <c r="H1571" s="83">
        <f t="shared" si="152"/>
        <v>89.523826702536894</v>
      </c>
      <c r="J1571" s="53">
        <f t="shared" si="148"/>
        <v>-3.8869507269459898E-4</v>
      </c>
      <c r="K1571" s="53">
        <f t="shared" si="149"/>
        <v>0</v>
      </c>
      <c r="L1571" s="53">
        <f t="shared" si="150"/>
        <v>8.4400225853850782E-4</v>
      </c>
      <c r="M1571" s="8"/>
      <c r="N1571" s="19"/>
      <c r="O1571" s="18"/>
    </row>
    <row r="1572" spans="1:15" x14ac:dyDescent="0.25">
      <c r="A1572" s="50">
        <v>42996</v>
      </c>
      <c r="B1572" s="46">
        <v>1.3999999999999999E-2</v>
      </c>
      <c r="C1572" s="46">
        <v>2.23E-2</v>
      </c>
      <c r="D1572" s="45">
        <v>4.3299999999999998E-2</v>
      </c>
      <c r="F1572" s="83">
        <f t="shared" si="153"/>
        <v>103.1447745024465</v>
      </c>
      <c r="G1572" s="83">
        <f t="shared" si="151"/>
        <v>106.86774916841648</v>
      </c>
      <c r="H1572" s="83">
        <f t="shared" si="152"/>
        <v>89.297468458410407</v>
      </c>
      <c r="J1572" s="53">
        <f t="shared" si="148"/>
        <v>-1.9433234322538057E-4</v>
      </c>
      <c r="K1572" s="53">
        <f t="shared" si="149"/>
        <v>-2.6008653282597527E-3</v>
      </c>
      <c r="L1572" s="53">
        <f t="shared" si="150"/>
        <v>-2.5316712399793394E-3</v>
      </c>
      <c r="M1572" s="8"/>
      <c r="N1572" s="19"/>
      <c r="O1572" s="18"/>
    </row>
    <row r="1573" spans="1:15" x14ac:dyDescent="0.25">
      <c r="A1573" s="50">
        <v>42997</v>
      </c>
      <c r="B1573" s="46">
        <v>1.3999999999999999E-2</v>
      </c>
      <c r="C1573" s="46">
        <v>2.2400000000000003E-2</v>
      </c>
      <c r="D1573" s="45">
        <v>4.3299999999999998E-2</v>
      </c>
      <c r="F1573" s="83">
        <f t="shared" si="153"/>
        <v>103.1447745024465</v>
      </c>
      <c r="G1573" s="83">
        <f t="shared" si="151"/>
        <v>106.77516280822394</v>
      </c>
      <c r="H1573" s="83">
        <f t="shared" si="152"/>
        <v>89.297468458410407</v>
      </c>
      <c r="J1573" s="53">
        <f t="shared" si="148"/>
        <v>0</v>
      </c>
      <c r="K1573" s="53">
        <f t="shared" si="149"/>
        <v>-8.6673941234108245E-4</v>
      </c>
      <c r="L1573" s="53">
        <f t="shared" si="150"/>
        <v>0</v>
      </c>
      <c r="M1573" s="8"/>
      <c r="N1573" s="19"/>
      <c r="O1573" s="18"/>
    </row>
    <row r="1574" spans="1:15" x14ac:dyDescent="0.25">
      <c r="A1574" s="50">
        <v>42998</v>
      </c>
      <c r="B1574" s="46">
        <v>1.4499999999999999E-2</v>
      </c>
      <c r="C1574" s="46">
        <v>2.2799999999999997E-2</v>
      </c>
      <c r="D1574" s="45">
        <v>4.3400000000000001E-2</v>
      </c>
      <c r="F1574" s="83">
        <f t="shared" si="153"/>
        <v>103.04461700062151</v>
      </c>
      <c r="G1574" s="83">
        <f t="shared" si="151"/>
        <v>106.40573361806393</v>
      </c>
      <c r="H1574" s="83">
        <f t="shared" si="152"/>
        <v>89.222162930135894</v>
      </c>
      <c r="J1574" s="53">
        <f t="shared" si="148"/>
        <v>-9.715098237838808E-4</v>
      </c>
      <c r="K1574" s="53">
        <f t="shared" si="149"/>
        <v>-3.4658786613741325E-3</v>
      </c>
      <c r="L1574" s="53">
        <f t="shared" si="150"/>
        <v>-8.4366668422384476E-4</v>
      </c>
      <c r="M1574" s="8"/>
      <c r="N1574" s="19"/>
      <c r="O1574" s="18"/>
    </row>
    <row r="1575" spans="1:15" x14ac:dyDescent="0.25">
      <c r="A1575" s="50">
        <v>42999</v>
      </c>
      <c r="B1575" s="46">
        <v>1.4499999999999999E-2</v>
      </c>
      <c r="C1575" s="46">
        <v>2.2700000000000001E-2</v>
      </c>
      <c r="D1575" s="45">
        <v>4.3200000000000002E-2</v>
      </c>
      <c r="F1575" s="83">
        <f t="shared" si="153"/>
        <v>103.04461700062151</v>
      </c>
      <c r="G1575" s="83">
        <f t="shared" si="151"/>
        <v>106.49795367258194</v>
      </c>
      <c r="H1575" s="83">
        <f t="shared" si="152"/>
        <v>89.372847545063195</v>
      </c>
      <c r="J1575" s="53">
        <f t="shared" ref="J1575:J1638" si="154">LN(F1575/F1574)</f>
        <v>0</v>
      </c>
      <c r="K1575" s="53">
        <f t="shared" ref="K1575:K1638" si="155">LN(G1575/G1574)</f>
        <v>8.663077794386347E-4</v>
      </c>
      <c r="L1575" s="53">
        <f t="shared" ref="L1575:L1638" si="156">LN(H1575/H1574)</f>
        <v>1.6874452458912324E-3</v>
      </c>
      <c r="M1575" s="8"/>
      <c r="N1575" s="19"/>
      <c r="O1575" s="18"/>
    </row>
    <row r="1576" spans="1:15" x14ac:dyDescent="0.25">
      <c r="A1576" s="50">
        <v>43000</v>
      </c>
      <c r="B1576" s="46">
        <v>1.46E-2</v>
      </c>
      <c r="C1576" s="46">
        <v>2.2599999999999999E-2</v>
      </c>
      <c r="D1576" s="45">
        <v>4.3099999999999999E-2</v>
      </c>
      <c r="F1576" s="83">
        <f t="shared" si="153"/>
        <v>103.02460030311811</v>
      </c>
      <c r="G1576" s="83">
        <f t="shared" si="151"/>
        <v>106.590265157646</v>
      </c>
      <c r="H1576" s="83">
        <f t="shared" si="152"/>
        <v>89.448300267331263</v>
      </c>
      <c r="J1576" s="53">
        <f t="shared" si="154"/>
        <v>-1.9427159309151428E-4</v>
      </c>
      <c r="K1576" s="53">
        <f t="shared" si="155"/>
        <v>8.664157159460629E-4</v>
      </c>
      <c r="L1576" s="53">
        <f t="shared" si="156"/>
        <v>8.4389041977332561E-4</v>
      </c>
      <c r="M1576" s="8"/>
      <c r="N1576" s="19"/>
      <c r="O1576" s="18"/>
    </row>
    <row r="1577" spans="1:15" x14ac:dyDescent="0.25">
      <c r="A1577" s="50">
        <v>43003</v>
      </c>
      <c r="B1577" s="46">
        <v>1.44E-2</v>
      </c>
      <c r="C1577" s="46">
        <v>2.2200000000000001E-2</v>
      </c>
      <c r="D1577" s="45">
        <v>4.2800000000000005E-2</v>
      </c>
      <c r="F1577" s="83">
        <f t="shared" si="153"/>
        <v>103.0646386304598</v>
      </c>
      <c r="G1577" s="83">
        <f t="shared" si="151"/>
        <v>106.96042734851254</v>
      </c>
      <c r="H1577" s="83">
        <f t="shared" si="152"/>
        <v>89.675101021479946</v>
      </c>
      <c r="J1577" s="53">
        <f t="shared" si="154"/>
        <v>3.8855330877642753E-4</v>
      </c>
      <c r="K1577" s="53">
        <f t="shared" si="155"/>
        <v>3.4667418517731635E-3</v>
      </c>
      <c r="L1577" s="53">
        <f t="shared" si="156"/>
        <v>2.5323422145664058E-3</v>
      </c>
      <c r="M1577" s="8"/>
      <c r="N1577" s="19"/>
      <c r="O1577" s="18"/>
    </row>
    <row r="1578" spans="1:15" x14ac:dyDescent="0.25">
      <c r="A1578" s="50">
        <v>43004</v>
      </c>
      <c r="B1578" s="46">
        <v>1.4499999999999999E-2</v>
      </c>
      <c r="C1578" s="46">
        <v>2.2400000000000003E-2</v>
      </c>
      <c r="D1578" s="45">
        <v>4.2800000000000005E-2</v>
      </c>
      <c r="F1578" s="83">
        <f t="shared" si="153"/>
        <v>103.04461700062151</v>
      </c>
      <c r="G1578" s="83">
        <f t="shared" si="151"/>
        <v>106.77516280822394</v>
      </c>
      <c r="H1578" s="83">
        <f t="shared" si="152"/>
        <v>89.675101021479946</v>
      </c>
      <c r="J1578" s="53">
        <f t="shared" si="154"/>
        <v>-1.9428171568479892E-4</v>
      </c>
      <c r="K1578" s="53">
        <f t="shared" si="155"/>
        <v>-1.7335866857836133E-3</v>
      </c>
      <c r="L1578" s="53">
        <f t="shared" si="156"/>
        <v>0</v>
      </c>
      <c r="M1578" s="8"/>
      <c r="N1578" s="19"/>
      <c r="O1578" s="18"/>
    </row>
    <row r="1579" spans="1:15" x14ac:dyDescent="0.25">
      <c r="A1579" s="50">
        <v>43005</v>
      </c>
      <c r="B1579" s="46">
        <v>1.47E-2</v>
      </c>
      <c r="C1579" s="46">
        <v>2.3099999999999999E-2</v>
      </c>
      <c r="D1579" s="45">
        <v>4.3700000000000003E-2</v>
      </c>
      <c r="F1579" s="83">
        <f t="shared" si="153"/>
        <v>103.00458853648608</v>
      </c>
      <c r="G1579" s="83">
        <f t="shared" si="151"/>
        <v>106.12962106766047</v>
      </c>
      <c r="H1579" s="83">
        <f t="shared" si="152"/>
        <v>88.996686924498221</v>
      </c>
      <c r="J1579" s="53">
        <f t="shared" si="154"/>
        <v>-3.8853306456237426E-4</v>
      </c>
      <c r="K1579" s="53">
        <f t="shared" si="155"/>
        <v>-6.0641541920394663E-3</v>
      </c>
      <c r="L1579" s="53">
        <f t="shared" si="156"/>
        <v>-7.594006474805585E-3</v>
      </c>
      <c r="M1579" s="8"/>
      <c r="N1579" s="19"/>
      <c r="O1579" s="18"/>
    </row>
    <row r="1580" spans="1:15" x14ac:dyDescent="0.25">
      <c r="A1580" s="50">
        <v>43006</v>
      </c>
      <c r="B1580" s="46">
        <v>1.4499999999999999E-2</v>
      </c>
      <c r="C1580" s="46">
        <v>2.3099999999999999E-2</v>
      </c>
      <c r="D1580" s="45">
        <v>4.36E-2</v>
      </c>
      <c r="F1580" s="83">
        <f t="shared" si="153"/>
        <v>103.04461700062151</v>
      </c>
      <c r="G1580" s="83">
        <f t="shared" si="151"/>
        <v>106.12962106766047</v>
      </c>
      <c r="H1580" s="83">
        <f t="shared" si="152"/>
        <v>89.071772240202861</v>
      </c>
      <c r="J1580" s="53">
        <f t="shared" si="154"/>
        <v>3.8853306456236201E-4</v>
      </c>
      <c r="K1580" s="53">
        <f t="shared" si="155"/>
        <v>0</v>
      </c>
      <c r="L1580" s="53">
        <f t="shared" si="156"/>
        <v>8.433309358316293E-4</v>
      </c>
      <c r="M1580" s="8"/>
      <c r="N1580" s="19"/>
      <c r="O1580" s="18"/>
    </row>
    <row r="1581" spans="1:15" x14ac:dyDescent="0.25">
      <c r="A1581" s="50">
        <v>43007</v>
      </c>
      <c r="B1581" s="46">
        <v>1.47E-2</v>
      </c>
      <c r="C1581" s="46">
        <v>2.3300000000000001E-2</v>
      </c>
      <c r="D1581" s="45">
        <v>4.3299999999999998E-2</v>
      </c>
      <c r="F1581" s="83">
        <f t="shared" si="153"/>
        <v>103.00458853648608</v>
      </c>
      <c r="G1581" s="83">
        <f t="shared" si="151"/>
        <v>105.94600141012612</v>
      </c>
      <c r="H1581" s="83">
        <f t="shared" si="152"/>
        <v>89.297468458410407</v>
      </c>
      <c r="J1581" s="53">
        <f t="shared" si="154"/>
        <v>-3.8853306456237426E-4</v>
      </c>
      <c r="K1581" s="53">
        <f t="shared" si="155"/>
        <v>-1.7316436587323624E-3</v>
      </c>
      <c r="L1581" s="53">
        <f t="shared" si="156"/>
        <v>2.5306643429666084E-3</v>
      </c>
      <c r="M1581" s="8"/>
      <c r="N1581" s="19"/>
      <c r="O1581" s="18"/>
    </row>
    <row r="1582" spans="1:15" x14ac:dyDescent="0.25">
      <c r="A1582" s="50">
        <v>43010</v>
      </c>
      <c r="B1582" s="46">
        <v>1.49E-2</v>
      </c>
      <c r="C1582" s="46">
        <v>2.3399999999999997E-2</v>
      </c>
      <c r="D1582" s="45">
        <v>4.3299999999999998E-2</v>
      </c>
      <c r="F1582" s="83">
        <f t="shared" si="153"/>
        <v>102.96457978998549</v>
      </c>
      <c r="G1582" s="83">
        <f t="shared" si="151"/>
        <v>105.85432790428118</v>
      </c>
      <c r="H1582" s="83">
        <f t="shared" si="152"/>
        <v>89.297468458410407</v>
      </c>
      <c r="J1582" s="53">
        <f t="shared" si="154"/>
        <v>-3.8849258196134727E-4</v>
      </c>
      <c r="K1582" s="53">
        <f t="shared" si="155"/>
        <v>-8.6565976423591648E-4</v>
      </c>
      <c r="L1582" s="53">
        <f t="shared" si="156"/>
        <v>0</v>
      </c>
      <c r="M1582" s="8"/>
      <c r="N1582" s="19"/>
      <c r="O1582" s="18"/>
    </row>
    <row r="1583" spans="1:15" x14ac:dyDescent="0.25">
      <c r="A1583" s="50">
        <v>43011</v>
      </c>
      <c r="B1583" s="46">
        <v>1.47E-2</v>
      </c>
      <c r="C1583" s="46">
        <v>2.3300000000000001E-2</v>
      </c>
      <c r="D1583" s="45">
        <v>4.3299999999999998E-2</v>
      </c>
      <c r="F1583" s="83">
        <f t="shared" si="153"/>
        <v>103.00458853648608</v>
      </c>
      <c r="G1583" s="83">
        <f t="shared" ref="G1583:G1646" si="157">SUM(($D$4/C1583)*(1-(1+(C1583/2))^(-2*G$30)), 1/((1+C1583/2)^(2*G$30)))*100</f>
        <v>105.94600141012612</v>
      </c>
      <c r="H1583" s="83">
        <f t="shared" ref="H1583:H1646" si="158">SUM(($D$4/D1583)*(1-(1+(D1583/2))^(-2*H$30)), 1/((1+D1583/2)^(2*H$30)))*100</f>
        <v>89.297468458410407</v>
      </c>
      <c r="J1583" s="53">
        <f t="shared" si="154"/>
        <v>3.8849258196140603E-4</v>
      </c>
      <c r="K1583" s="53">
        <f t="shared" si="155"/>
        <v>8.6565976423592342E-4</v>
      </c>
      <c r="L1583" s="53">
        <f t="shared" si="156"/>
        <v>0</v>
      </c>
      <c r="M1583" s="8"/>
      <c r="N1583" s="19"/>
      <c r="O1583" s="18"/>
    </row>
    <row r="1584" spans="1:15" x14ac:dyDescent="0.25">
      <c r="A1584" s="50">
        <v>43012</v>
      </c>
      <c r="B1584" s="46">
        <v>1.47E-2</v>
      </c>
      <c r="C1584" s="46">
        <v>2.3300000000000001E-2</v>
      </c>
      <c r="D1584" s="45">
        <v>4.3400000000000001E-2</v>
      </c>
      <c r="F1584" s="83">
        <f t="shared" si="153"/>
        <v>103.00458853648608</v>
      </c>
      <c r="G1584" s="83">
        <f t="shared" si="157"/>
        <v>105.94600141012612</v>
      </c>
      <c r="H1584" s="83">
        <f t="shared" si="158"/>
        <v>89.222162930135894</v>
      </c>
      <c r="J1584" s="53">
        <f t="shared" si="154"/>
        <v>0</v>
      </c>
      <c r="K1584" s="53">
        <f t="shared" si="155"/>
        <v>0</v>
      </c>
      <c r="L1584" s="53">
        <f t="shared" si="156"/>
        <v>-8.4366668422384476E-4</v>
      </c>
      <c r="M1584" s="8"/>
      <c r="N1584" s="19"/>
      <c r="O1584" s="18"/>
    </row>
    <row r="1585" spans="1:15" x14ac:dyDescent="0.25">
      <c r="A1585" s="50">
        <v>43013</v>
      </c>
      <c r="B1585" s="46">
        <v>1.49E-2</v>
      </c>
      <c r="C1585" s="46">
        <v>2.35E-2</v>
      </c>
      <c r="D1585" s="45">
        <v>4.3499999999999997E-2</v>
      </c>
      <c r="F1585" s="83">
        <f t="shared" si="153"/>
        <v>102.96457978998549</v>
      </c>
      <c r="G1585" s="83">
        <f t="shared" si="157"/>
        <v>105.7627451517932</v>
      </c>
      <c r="H1585" s="83">
        <f t="shared" si="158"/>
        <v>89.146930883088714</v>
      </c>
      <c r="J1585" s="53">
        <f t="shared" si="154"/>
        <v>-3.8849258196134727E-4</v>
      </c>
      <c r="K1585" s="53">
        <f t="shared" si="155"/>
        <v>-1.7312114598817007E-3</v>
      </c>
      <c r="L1585" s="53">
        <f t="shared" si="156"/>
        <v>-8.4355478743556114E-4</v>
      </c>
      <c r="M1585" s="8"/>
      <c r="N1585" s="19"/>
      <c r="O1585" s="18"/>
    </row>
    <row r="1586" spans="1:15" x14ac:dyDescent="0.25">
      <c r="A1586" s="50">
        <v>43014</v>
      </c>
      <c r="B1586" s="46">
        <v>1.54E-2</v>
      </c>
      <c r="C1586" s="46">
        <v>2.3700000000000002E-2</v>
      </c>
      <c r="D1586" s="45">
        <v>4.3499999999999997E-2</v>
      </c>
      <c r="F1586" s="83">
        <f t="shared" si="153"/>
        <v>102.86464411164577</v>
      </c>
      <c r="G1586" s="83">
        <f t="shared" si="157"/>
        <v>105.57985152176286</v>
      </c>
      <c r="H1586" s="83">
        <f t="shared" si="158"/>
        <v>89.146930883088714</v>
      </c>
      <c r="J1586" s="53">
        <f t="shared" si="154"/>
        <v>-9.7105439449469446E-4</v>
      </c>
      <c r="K1586" s="53">
        <f t="shared" si="155"/>
        <v>-1.7307791099881893E-3</v>
      </c>
      <c r="L1586" s="53">
        <f t="shared" si="156"/>
        <v>0</v>
      </c>
      <c r="M1586" s="8"/>
      <c r="N1586" s="19"/>
      <c r="O1586" s="18"/>
    </row>
    <row r="1587" spans="1:15" x14ac:dyDescent="0.25">
      <c r="A1587" s="50">
        <v>43018</v>
      </c>
      <c r="B1587" s="46">
        <v>1.5100000000000001E-2</v>
      </c>
      <c r="C1587" s="46">
        <v>2.35E-2</v>
      </c>
      <c r="D1587" s="45">
        <v>4.3200000000000002E-2</v>
      </c>
      <c r="F1587" s="83">
        <f t="shared" si="153"/>
        <v>102.92459074942289</v>
      </c>
      <c r="G1587" s="83">
        <f t="shared" si="157"/>
        <v>105.7627451517932</v>
      </c>
      <c r="H1587" s="83">
        <f t="shared" si="158"/>
        <v>89.372847545063195</v>
      </c>
      <c r="J1587" s="53">
        <f t="shared" si="154"/>
        <v>5.8260228736648335E-4</v>
      </c>
      <c r="K1587" s="53">
        <f t="shared" si="155"/>
        <v>1.7307791099881017E-3</v>
      </c>
      <c r="L1587" s="53">
        <f t="shared" si="156"/>
        <v>2.5310000333268342E-3</v>
      </c>
      <c r="M1587" s="8"/>
      <c r="N1587" s="19"/>
      <c r="O1587" s="18"/>
    </row>
    <row r="1588" spans="1:15" x14ac:dyDescent="0.25">
      <c r="A1588" s="50">
        <v>43019</v>
      </c>
      <c r="B1588" s="46">
        <v>1.5100000000000001E-2</v>
      </c>
      <c r="C1588" s="46">
        <v>2.35E-2</v>
      </c>
      <c r="D1588" s="45">
        <v>4.3200000000000002E-2</v>
      </c>
      <c r="F1588" s="83">
        <f t="shared" si="153"/>
        <v>102.92459074942289</v>
      </c>
      <c r="G1588" s="83">
        <f t="shared" si="157"/>
        <v>105.7627451517932</v>
      </c>
      <c r="H1588" s="83">
        <f t="shared" si="158"/>
        <v>89.372847545063195</v>
      </c>
      <c r="J1588" s="53">
        <f t="shared" si="154"/>
        <v>0</v>
      </c>
      <c r="K1588" s="53">
        <f t="shared" si="155"/>
        <v>0</v>
      </c>
      <c r="L1588" s="53">
        <f t="shared" si="156"/>
        <v>0</v>
      </c>
      <c r="M1588" s="8"/>
      <c r="N1588" s="19"/>
      <c r="O1588" s="18"/>
    </row>
    <row r="1589" spans="1:15" x14ac:dyDescent="0.25">
      <c r="A1589" s="50">
        <v>43020</v>
      </c>
      <c r="B1589" s="46">
        <v>1.5100000000000001E-2</v>
      </c>
      <c r="C1589" s="46">
        <v>2.3300000000000001E-2</v>
      </c>
      <c r="D1589" s="45">
        <v>4.2999999999999997E-2</v>
      </c>
      <c r="F1589" s="83">
        <f t="shared" si="153"/>
        <v>102.92459074942289</v>
      </c>
      <c r="G1589" s="83">
        <f t="shared" si="157"/>
        <v>105.94600141012612</v>
      </c>
      <c r="H1589" s="83">
        <f t="shared" si="158"/>
        <v>89.523826702536894</v>
      </c>
      <c r="J1589" s="53">
        <f t="shared" si="154"/>
        <v>0</v>
      </c>
      <c r="K1589" s="53">
        <f t="shared" si="155"/>
        <v>1.731211459881746E-3</v>
      </c>
      <c r="L1589" s="53">
        <f t="shared" si="156"/>
        <v>1.6878926783119976E-3</v>
      </c>
      <c r="M1589" s="8"/>
      <c r="N1589" s="19"/>
      <c r="O1589" s="18"/>
    </row>
    <row r="1590" spans="1:15" x14ac:dyDescent="0.25">
      <c r="A1590" s="50">
        <v>43021</v>
      </c>
      <c r="B1590" s="46">
        <v>1.5100000000000001E-2</v>
      </c>
      <c r="C1590" s="46">
        <v>2.2799999999999997E-2</v>
      </c>
      <c r="D1590" s="45">
        <v>4.2500000000000003E-2</v>
      </c>
      <c r="F1590" s="83">
        <f t="shared" si="153"/>
        <v>102.92459074942289</v>
      </c>
      <c r="G1590" s="83">
        <f t="shared" si="157"/>
        <v>106.40573361806393</v>
      </c>
      <c r="H1590" s="83">
        <f t="shared" si="158"/>
        <v>89.90256728492561</v>
      </c>
      <c r="J1590" s="53">
        <f t="shared" si="154"/>
        <v>0</v>
      </c>
      <c r="K1590" s="53">
        <f t="shared" si="155"/>
        <v>4.3299191893976779E-3</v>
      </c>
      <c r="L1590" s="53">
        <f t="shared" si="156"/>
        <v>4.2216881974282529E-3</v>
      </c>
      <c r="M1590" s="8"/>
      <c r="N1590" s="19"/>
      <c r="O1590" s="18"/>
    </row>
    <row r="1591" spans="1:15" x14ac:dyDescent="0.25">
      <c r="A1591" s="50">
        <v>43024</v>
      </c>
      <c r="B1591" s="46">
        <v>1.54E-2</v>
      </c>
      <c r="C1591" s="46">
        <v>2.3E-2</v>
      </c>
      <c r="D1591" s="45">
        <v>4.2699999999999995E-2</v>
      </c>
      <c r="F1591" s="83">
        <f t="shared" si="153"/>
        <v>102.86464411164577</v>
      </c>
      <c r="G1591" s="83">
        <f t="shared" si="157"/>
        <v>106.22156741250706</v>
      </c>
      <c r="H1591" s="83">
        <f t="shared" si="158"/>
        <v>89.750849060291571</v>
      </c>
      <c r="J1591" s="53">
        <f t="shared" si="154"/>
        <v>-5.8260228736656998E-4</v>
      </c>
      <c r="K1591" s="53">
        <f t="shared" si="155"/>
        <v>-1.7322916739158551E-3</v>
      </c>
      <c r="L1591" s="53">
        <f t="shared" si="156"/>
        <v>-1.6890105825811878E-3</v>
      </c>
      <c r="M1591" s="8"/>
      <c r="N1591" s="19"/>
      <c r="O1591" s="18"/>
    </row>
    <row r="1592" spans="1:15" x14ac:dyDescent="0.25">
      <c r="A1592" s="50">
        <v>43025</v>
      </c>
      <c r="B1592" s="46">
        <v>1.54E-2</v>
      </c>
      <c r="C1592" s="46">
        <v>2.3E-2</v>
      </c>
      <c r="D1592" s="45">
        <v>4.2500000000000003E-2</v>
      </c>
      <c r="F1592" s="83">
        <f t="shared" si="153"/>
        <v>102.86464411164577</v>
      </c>
      <c r="G1592" s="83">
        <f t="shared" si="157"/>
        <v>106.22156741250706</v>
      </c>
      <c r="H1592" s="83">
        <f t="shared" si="158"/>
        <v>89.90256728492561</v>
      </c>
      <c r="J1592" s="53">
        <f t="shared" si="154"/>
        <v>0</v>
      </c>
      <c r="K1592" s="53">
        <f t="shared" si="155"/>
        <v>0</v>
      </c>
      <c r="L1592" s="53">
        <f t="shared" si="156"/>
        <v>1.6890105825812175E-3</v>
      </c>
      <c r="M1592" s="8"/>
      <c r="N1592" s="19"/>
      <c r="O1592" s="18"/>
    </row>
    <row r="1593" spans="1:15" x14ac:dyDescent="0.25">
      <c r="A1593" s="50">
        <v>43026</v>
      </c>
      <c r="B1593" s="46">
        <v>1.5900000000000001E-2</v>
      </c>
      <c r="C1593" s="46">
        <v>2.3399999999999997E-2</v>
      </c>
      <c r="D1593" s="45">
        <v>4.2900000000000001E-2</v>
      </c>
      <c r="F1593" s="83">
        <f t="shared" si="153"/>
        <v>102.76483141289812</v>
      </c>
      <c r="G1593" s="83">
        <f t="shared" si="157"/>
        <v>105.85432790428118</v>
      </c>
      <c r="H1593" s="83">
        <f t="shared" si="158"/>
        <v>89.599426928088491</v>
      </c>
      <c r="J1593" s="53">
        <f t="shared" si="154"/>
        <v>-9.7080154809642836E-4</v>
      </c>
      <c r="K1593" s="53">
        <f t="shared" si="155"/>
        <v>-3.4632872797176191E-3</v>
      </c>
      <c r="L1593" s="53">
        <f t="shared" si="156"/>
        <v>-3.3775741194600716E-3</v>
      </c>
      <c r="M1593" s="8"/>
      <c r="N1593" s="19"/>
      <c r="O1593" s="18"/>
    </row>
    <row r="1594" spans="1:15" x14ac:dyDescent="0.25">
      <c r="A1594" s="50">
        <v>43027</v>
      </c>
      <c r="B1594" s="46">
        <v>1.5800000000000002E-2</v>
      </c>
      <c r="C1594" s="46">
        <v>2.3300000000000001E-2</v>
      </c>
      <c r="D1594" s="45">
        <v>4.2699999999999995E-2</v>
      </c>
      <c r="F1594" s="83">
        <f t="shared" si="153"/>
        <v>102.78478412303171</v>
      </c>
      <c r="G1594" s="83">
        <f t="shared" si="157"/>
        <v>105.94600141012612</v>
      </c>
      <c r="H1594" s="83">
        <f t="shared" si="158"/>
        <v>89.750849060291571</v>
      </c>
      <c r="J1594" s="53">
        <f t="shared" si="154"/>
        <v>1.9414008772767718E-4</v>
      </c>
      <c r="K1594" s="53">
        <f t="shared" si="155"/>
        <v>8.6565976423592342E-4</v>
      </c>
      <c r="L1594" s="53">
        <f t="shared" si="156"/>
        <v>1.6885635368789132E-3</v>
      </c>
      <c r="M1594" s="8"/>
      <c r="N1594" s="19"/>
      <c r="O1594" s="18"/>
    </row>
    <row r="1595" spans="1:15" x14ac:dyDescent="0.25">
      <c r="A1595" s="50">
        <v>43028</v>
      </c>
      <c r="B1595" s="46">
        <v>1.6E-2</v>
      </c>
      <c r="C1595" s="46">
        <v>2.3900000000000001E-2</v>
      </c>
      <c r="D1595" s="45">
        <v>4.3299999999999998E-2</v>
      </c>
      <c r="F1595" s="83">
        <f t="shared" si="153"/>
        <v>102.74488361465824</v>
      </c>
      <c r="G1595" s="83">
        <f t="shared" si="157"/>
        <v>105.39731975086197</v>
      </c>
      <c r="H1595" s="83">
        <f t="shared" si="158"/>
        <v>89.297468458410407</v>
      </c>
      <c r="J1595" s="53">
        <f t="shared" si="154"/>
        <v>-3.8827006644768196E-4</v>
      </c>
      <c r="K1595" s="53">
        <f t="shared" si="155"/>
        <v>-5.1923371788706136E-3</v>
      </c>
      <c r="L1595" s="53">
        <f t="shared" si="156"/>
        <v>-5.064348854826442E-3</v>
      </c>
      <c r="M1595" s="8"/>
      <c r="N1595" s="19"/>
      <c r="O1595" s="18"/>
    </row>
    <row r="1596" spans="1:15" x14ac:dyDescent="0.25">
      <c r="A1596" s="50">
        <v>43031</v>
      </c>
      <c r="B1596" s="46">
        <v>1.5800000000000002E-2</v>
      </c>
      <c r="C1596" s="46">
        <v>2.3799999999999998E-2</v>
      </c>
      <c r="D1596" s="45">
        <v>4.3200000000000002E-2</v>
      </c>
      <c r="F1596" s="83">
        <f t="shared" si="153"/>
        <v>102.78478412303171</v>
      </c>
      <c r="G1596" s="83">
        <f t="shared" si="157"/>
        <v>105.48854045192735</v>
      </c>
      <c r="H1596" s="83">
        <f t="shared" si="158"/>
        <v>89.372847545063195</v>
      </c>
      <c r="J1596" s="53">
        <f t="shared" si="154"/>
        <v>3.8827006644774387E-4</v>
      </c>
      <c r="K1596" s="53">
        <f t="shared" si="155"/>
        <v>8.6511923243239735E-4</v>
      </c>
      <c r="L1596" s="53">
        <f t="shared" si="156"/>
        <v>8.4377856166742502E-4</v>
      </c>
      <c r="M1596" s="8"/>
      <c r="N1596" s="19"/>
      <c r="O1596" s="18"/>
    </row>
    <row r="1597" spans="1:15" x14ac:dyDescent="0.25">
      <c r="A1597" s="50">
        <v>43032</v>
      </c>
      <c r="B1597" s="46">
        <v>1.6E-2</v>
      </c>
      <c r="C1597" s="46">
        <v>2.4199999999999999E-2</v>
      </c>
      <c r="D1597" s="45">
        <v>4.3400000000000001E-2</v>
      </c>
      <c r="F1597" s="83">
        <f t="shared" si="153"/>
        <v>102.74488361465824</v>
      </c>
      <c r="G1597" s="83">
        <f t="shared" si="157"/>
        <v>105.12419890204747</v>
      </c>
      <c r="H1597" s="83">
        <f t="shared" si="158"/>
        <v>89.222162930135894</v>
      </c>
      <c r="J1597" s="53">
        <f t="shared" si="154"/>
        <v>-3.8827006644768196E-4</v>
      </c>
      <c r="K1597" s="53">
        <f t="shared" si="155"/>
        <v>-3.4598278759441622E-3</v>
      </c>
      <c r="L1597" s="53">
        <f t="shared" si="156"/>
        <v>-1.687445245891372E-3</v>
      </c>
      <c r="M1597" s="8"/>
      <c r="N1597" s="19"/>
      <c r="O1597" s="18"/>
    </row>
    <row r="1598" spans="1:15" x14ac:dyDescent="0.25">
      <c r="A1598" s="50">
        <v>43033</v>
      </c>
      <c r="B1598" s="46">
        <v>1.61E-2</v>
      </c>
      <c r="C1598" s="46">
        <v>2.4399999999999998E-2</v>
      </c>
      <c r="D1598" s="45">
        <v>4.3700000000000003E-2</v>
      </c>
      <c r="F1598" s="83">
        <f t="shared" si="153"/>
        <v>102.72494072685561</v>
      </c>
      <c r="G1598" s="83">
        <f t="shared" si="157"/>
        <v>104.94256842512519</v>
      </c>
      <c r="H1598" s="83">
        <f t="shared" si="158"/>
        <v>88.996686924498221</v>
      </c>
      <c r="J1598" s="53">
        <f t="shared" si="154"/>
        <v>-1.9411987068332744E-4</v>
      </c>
      <c r="K1598" s="53">
        <f t="shared" si="155"/>
        <v>-1.7292646951723313E-3</v>
      </c>
      <c r="L1598" s="53">
        <f t="shared" si="156"/>
        <v>-2.5303285945746015E-3</v>
      </c>
      <c r="M1598" s="8"/>
      <c r="N1598" s="19"/>
      <c r="O1598" s="18"/>
    </row>
    <row r="1599" spans="1:15" x14ac:dyDescent="0.25">
      <c r="A1599" s="50">
        <v>43034</v>
      </c>
      <c r="B1599" s="46">
        <v>1.6299999999999999E-2</v>
      </c>
      <c r="C1599" s="46">
        <v>2.46E-2</v>
      </c>
      <c r="D1599" s="45">
        <v>4.3700000000000003E-2</v>
      </c>
      <c r="F1599" s="83">
        <f t="shared" si="153"/>
        <v>102.68506967673979</v>
      </c>
      <c r="G1599" s="83">
        <f t="shared" si="157"/>
        <v>104.76129712875715</v>
      </c>
      <c r="H1599" s="83">
        <f t="shared" si="158"/>
        <v>88.996686924498221</v>
      </c>
      <c r="J1599" s="53">
        <f t="shared" si="154"/>
        <v>-3.8820942113017569E-4</v>
      </c>
      <c r="K1599" s="53">
        <f t="shared" si="155"/>
        <v>-1.7288316649650651E-3</v>
      </c>
      <c r="L1599" s="53">
        <f t="shared" si="156"/>
        <v>0</v>
      </c>
      <c r="M1599" s="8"/>
      <c r="N1599" s="19"/>
      <c r="O1599" s="18"/>
    </row>
    <row r="1600" spans="1:15" x14ac:dyDescent="0.25">
      <c r="A1600" s="50">
        <v>43035</v>
      </c>
      <c r="B1600" s="46">
        <v>1.5900000000000001E-2</v>
      </c>
      <c r="C1600" s="46">
        <v>2.4199999999999999E-2</v>
      </c>
      <c r="D1600" s="45">
        <v>4.3499999999999997E-2</v>
      </c>
      <c r="F1600" s="83">
        <f t="shared" si="153"/>
        <v>102.76483141289812</v>
      </c>
      <c r="G1600" s="83">
        <f t="shared" si="157"/>
        <v>105.12419890204747</v>
      </c>
      <c r="H1600" s="83">
        <f t="shared" si="158"/>
        <v>89.146930883088714</v>
      </c>
      <c r="J1600" s="53">
        <f t="shared" si="154"/>
        <v>7.7645927053342776E-4</v>
      </c>
      <c r="K1600" s="53">
        <f t="shared" si="155"/>
        <v>3.4580963601373708E-3</v>
      </c>
      <c r="L1600" s="53">
        <f t="shared" si="156"/>
        <v>1.6867738071390287E-3</v>
      </c>
      <c r="M1600" s="8"/>
      <c r="N1600" s="19"/>
      <c r="O1600" s="18"/>
    </row>
    <row r="1601" spans="1:15" x14ac:dyDescent="0.25">
      <c r="A1601" s="50">
        <v>43038</v>
      </c>
      <c r="B1601" s="46">
        <v>1.5800000000000002E-2</v>
      </c>
      <c r="C1601" s="46">
        <v>2.3700000000000002E-2</v>
      </c>
      <c r="D1601" s="45">
        <v>4.2900000000000001E-2</v>
      </c>
      <c r="F1601" s="83">
        <f t="shared" si="153"/>
        <v>102.78478412303171</v>
      </c>
      <c r="G1601" s="83">
        <f t="shared" si="157"/>
        <v>105.57985152176286</v>
      </c>
      <c r="H1601" s="83">
        <f t="shared" si="158"/>
        <v>89.599426928088491</v>
      </c>
      <c r="J1601" s="53">
        <f t="shared" si="154"/>
        <v>1.9414008772767718E-4</v>
      </c>
      <c r="K1601" s="53">
        <f t="shared" si="155"/>
        <v>4.3250552525123751E-3</v>
      </c>
      <c r="L1601" s="53">
        <f t="shared" si="156"/>
        <v>5.0630067896068999E-3</v>
      </c>
      <c r="M1601" s="8"/>
      <c r="N1601" s="19"/>
      <c r="O1601" s="18"/>
    </row>
    <row r="1602" spans="1:15" x14ac:dyDescent="0.25">
      <c r="A1602" s="50">
        <v>43039</v>
      </c>
      <c r="B1602" s="46">
        <v>1.6E-2</v>
      </c>
      <c r="C1602" s="46">
        <v>2.3799999999999998E-2</v>
      </c>
      <c r="D1602" s="45">
        <v>4.2900000000000001E-2</v>
      </c>
      <c r="F1602" s="83">
        <f t="shared" si="153"/>
        <v>102.74488361465824</v>
      </c>
      <c r="G1602" s="83">
        <f t="shared" si="157"/>
        <v>105.48854045192735</v>
      </c>
      <c r="H1602" s="83">
        <f t="shared" si="158"/>
        <v>89.599426928088491</v>
      </c>
      <c r="J1602" s="53">
        <f t="shared" si="154"/>
        <v>-3.8827006644768196E-4</v>
      </c>
      <c r="K1602" s="53">
        <f t="shared" si="155"/>
        <v>-8.6522737656823936E-4</v>
      </c>
      <c r="L1602" s="53">
        <f t="shared" si="156"/>
        <v>0</v>
      </c>
      <c r="M1602" s="8"/>
      <c r="N1602" s="19"/>
      <c r="O1602" s="18"/>
    </row>
    <row r="1603" spans="1:15" x14ac:dyDescent="0.25">
      <c r="A1603" s="50">
        <v>43040</v>
      </c>
      <c r="B1603" s="46">
        <v>1.61E-2</v>
      </c>
      <c r="C1603" s="46">
        <v>2.3700000000000002E-2</v>
      </c>
      <c r="D1603" s="45">
        <v>4.2900000000000001E-2</v>
      </c>
      <c r="F1603" s="83">
        <f t="shared" si="153"/>
        <v>102.72494072685561</v>
      </c>
      <c r="G1603" s="83">
        <f t="shared" si="157"/>
        <v>105.57985152176286</v>
      </c>
      <c r="H1603" s="83">
        <f t="shared" si="158"/>
        <v>89.599426928088491</v>
      </c>
      <c r="J1603" s="53">
        <f t="shared" si="154"/>
        <v>-1.9411987068332744E-4</v>
      </c>
      <c r="K1603" s="53">
        <f t="shared" si="155"/>
        <v>8.6522737656837391E-4</v>
      </c>
      <c r="L1603" s="53">
        <f t="shared" si="156"/>
        <v>0</v>
      </c>
      <c r="M1603" s="8"/>
      <c r="N1603" s="19"/>
      <c r="O1603" s="18"/>
    </row>
    <row r="1604" spans="1:15" x14ac:dyDescent="0.25">
      <c r="A1604" s="50">
        <v>43041</v>
      </c>
      <c r="B1604" s="46">
        <v>1.61E-2</v>
      </c>
      <c r="C1604" s="46">
        <v>2.35E-2</v>
      </c>
      <c r="D1604" s="45">
        <v>4.2599999999999999E-2</v>
      </c>
      <c r="F1604" s="83">
        <f t="shared" si="153"/>
        <v>102.72494072685561</v>
      </c>
      <c r="G1604" s="83">
        <f t="shared" si="157"/>
        <v>105.7627451517932</v>
      </c>
      <c r="H1604" s="83">
        <f t="shared" si="158"/>
        <v>89.826671122189282</v>
      </c>
      <c r="J1604" s="53">
        <f t="shared" si="154"/>
        <v>0</v>
      </c>
      <c r="K1604" s="53">
        <f t="shared" si="155"/>
        <v>1.7307791099881017E-3</v>
      </c>
      <c r="L1604" s="53">
        <f t="shared" si="156"/>
        <v>2.5330129571220681E-3</v>
      </c>
      <c r="M1604" s="8"/>
      <c r="N1604" s="19"/>
      <c r="O1604" s="18"/>
    </row>
    <row r="1605" spans="1:15" x14ac:dyDescent="0.25">
      <c r="A1605" s="50">
        <v>43042</v>
      </c>
      <c r="B1605" s="46">
        <v>1.6299999999999999E-2</v>
      </c>
      <c r="C1605" s="46">
        <v>2.3399999999999997E-2</v>
      </c>
      <c r="D1605" s="45">
        <v>4.2500000000000003E-2</v>
      </c>
      <c r="F1605" s="83">
        <f t="shared" si="153"/>
        <v>102.68506967673979</v>
      </c>
      <c r="G1605" s="83">
        <f t="shared" si="157"/>
        <v>105.85432790428118</v>
      </c>
      <c r="H1605" s="83">
        <f t="shared" si="158"/>
        <v>89.90256728492561</v>
      </c>
      <c r="J1605" s="53">
        <f t="shared" si="154"/>
        <v>-3.8820942113017569E-4</v>
      </c>
      <c r="K1605" s="53">
        <f t="shared" si="155"/>
        <v>8.6555169564577405E-4</v>
      </c>
      <c r="L1605" s="53">
        <f t="shared" si="156"/>
        <v>8.4456116233795598E-4</v>
      </c>
      <c r="M1605" s="8"/>
      <c r="N1605" s="19"/>
      <c r="O1605" s="18"/>
    </row>
    <row r="1606" spans="1:15" x14ac:dyDescent="0.25">
      <c r="A1606" s="50">
        <v>43045</v>
      </c>
      <c r="B1606" s="46">
        <v>1.61E-2</v>
      </c>
      <c r="C1606" s="46">
        <v>2.3199999999999998E-2</v>
      </c>
      <c r="D1606" s="45">
        <v>4.24E-2</v>
      </c>
      <c r="F1606" s="83">
        <f t="shared" si="153"/>
        <v>102.72494072685561</v>
      </c>
      <c r="G1606" s="83">
        <f t="shared" si="157"/>
        <v>106.03776576574444</v>
      </c>
      <c r="H1606" s="83">
        <f t="shared" si="158"/>
        <v>89.978537626338905</v>
      </c>
      <c r="J1606" s="53">
        <f t="shared" si="154"/>
        <v>3.8820942113019629E-4</v>
      </c>
      <c r="K1606" s="53">
        <f t="shared" si="155"/>
        <v>1.7314275781841765E-3</v>
      </c>
      <c r="L1606" s="53">
        <f t="shared" si="156"/>
        <v>8.4467288510000835E-4</v>
      </c>
      <c r="M1606" s="8"/>
      <c r="N1606" s="19"/>
      <c r="O1606" s="18"/>
    </row>
    <row r="1607" spans="1:15" x14ac:dyDescent="0.25">
      <c r="A1607" s="50">
        <v>43046</v>
      </c>
      <c r="B1607" s="46">
        <v>1.6299999999999999E-2</v>
      </c>
      <c r="C1607" s="46">
        <v>2.3199999999999998E-2</v>
      </c>
      <c r="D1607" s="45">
        <v>4.2199999999999994E-2</v>
      </c>
      <c r="F1607" s="83">
        <f t="shared" si="153"/>
        <v>102.68506967673979</v>
      </c>
      <c r="G1607" s="83">
        <f t="shared" si="157"/>
        <v>106.03776576574444</v>
      </c>
      <c r="H1607" s="83">
        <f t="shared" si="158"/>
        <v>90.130701156983235</v>
      </c>
      <c r="J1607" s="53">
        <f t="shared" si="154"/>
        <v>-3.8820942113017569E-4</v>
      </c>
      <c r="K1607" s="53">
        <f t="shared" si="155"/>
        <v>0</v>
      </c>
      <c r="L1607" s="53">
        <f t="shared" si="156"/>
        <v>1.6896808611789234E-3</v>
      </c>
      <c r="M1607" s="8"/>
      <c r="N1607" s="19"/>
      <c r="O1607" s="18"/>
    </row>
    <row r="1608" spans="1:15" x14ac:dyDescent="0.25">
      <c r="A1608" s="50">
        <v>43047</v>
      </c>
      <c r="B1608" s="46">
        <v>1.6500000000000001E-2</v>
      </c>
      <c r="C1608" s="46">
        <v>2.3199999999999998E-2</v>
      </c>
      <c r="D1608" s="45">
        <v>4.24E-2</v>
      </c>
      <c r="F1608" s="83">
        <f t="shared" si="153"/>
        <v>102.64521825091033</v>
      </c>
      <c r="G1608" s="83">
        <f t="shared" si="157"/>
        <v>106.03776576574444</v>
      </c>
      <c r="H1608" s="83">
        <f t="shared" si="158"/>
        <v>89.978537626338905</v>
      </c>
      <c r="J1608" s="53">
        <f t="shared" si="154"/>
        <v>-3.8816900060926476E-4</v>
      </c>
      <c r="K1608" s="53">
        <f t="shared" si="155"/>
        <v>0</v>
      </c>
      <c r="L1608" s="53">
        <f t="shared" si="156"/>
        <v>-1.6896808611788568E-3</v>
      </c>
      <c r="M1608" s="8"/>
      <c r="N1608" s="19"/>
      <c r="O1608" s="18"/>
    </row>
    <row r="1609" spans="1:15" x14ac:dyDescent="0.25">
      <c r="A1609" s="50">
        <v>43048</v>
      </c>
      <c r="B1609" s="46">
        <v>1.6299999999999999E-2</v>
      </c>
      <c r="C1609" s="46">
        <v>2.3300000000000001E-2</v>
      </c>
      <c r="D1609" s="45">
        <v>4.2599999999999999E-2</v>
      </c>
      <c r="F1609" s="83">
        <f t="shared" si="153"/>
        <v>102.68506967673979</v>
      </c>
      <c r="G1609" s="83">
        <f t="shared" si="157"/>
        <v>105.94600141012612</v>
      </c>
      <c r="H1609" s="83">
        <f t="shared" si="158"/>
        <v>89.826671122189282</v>
      </c>
      <c r="J1609" s="53">
        <f t="shared" si="154"/>
        <v>3.8816900060923136E-4</v>
      </c>
      <c r="K1609" s="53">
        <f t="shared" si="155"/>
        <v>-8.6576781394820054E-4</v>
      </c>
      <c r="L1609" s="53">
        <f t="shared" si="156"/>
        <v>-1.6892340474380231E-3</v>
      </c>
      <c r="M1609" s="8"/>
      <c r="N1609" s="19"/>
      <c r="O1609" s="18"/>
    </row>
    <row r="1610" spans="1:15" x14ac:dyDescent="0.25">
      <c r="A1610" s="50">
        <v>43052</v>
      </c>
      <c r="B1610" s="46">
        <v>1.7000000000000001E-2</v>
      </c>
      <c r="C1610" s="46">
        <v>2.4E-2</v>
      </c>
      <c r="D1610" s="45">
        <v>4.3299999999999998E-2</v>
      </c>
      <c r="F1610" s="83">
        <f t="shared" si="153"/>
        <v>102.54567546627295</v>
      </c>
      <c r="G1610" s="83">
        <f t="shared" si="157"/>
        <v>105.30618932268925</v>
      </c>
      <c r="H1610" s="83">
        <f t="shared" si="158"/>
        <v>89.297468458410407</v>
      </c>
      <c r="J1610" s="53">
        <f t="shared" si="154"/>
        <v>-1.3584147132042158E-3</v>
      </c>
      <c r="K1610" s="53">
        <f t="shared" si="155"/>
        <v>-6.0573482482706954E-3</v>
      </c>
      <c r="L1610" s="53">
        <f t="shared" si="156"/>
        <v>-5.908798275069598E-3</v>
      </c>
      <c r="M1610" s="8"/>
      <c r="N1610" s="19"/>
      <c r="O1610" s="18"/>
    </row>
    <row r="1611" spans="1:15" x14ac:dyDescent="0.25">
      <c r="A1611" s="50">
        <v>43053</v>
      </c>
      <c r="B1611" s="46">
        <v>1.6799999999999999E-2</v>
      </c>
      <c r="C1611" s="46">
        <v>2.3799999999999998E-2</v>
      </c>
      <c r="D1611" s="45">
        <v>4.3099999999999999E-2</v>
      </c>
      <c r="F1611" s="83">
        <f t="shared" si="153"/>
        <v>102.58547788225978</v>
      </c>
      <c r="G1611" s="83">
        <f t="shared" si="157"/>
        <v>105.48854045192735</v>
      </c>
      <c r="H1611" s="83">
        <f t="shared" si="158"/>
        <v>89.448300267331263</v>
      </c>
      <c r="J1611" s="53">
        <f t="shared" si="154"/>
        <v>3.8806798320604438E-4</v>
      </c>
      <c r="K1611" s="53">
        <f t="shared" si="155"/>
        <v>1.7301303018326553E-3</v>
      </c>
      <c r="L1611" s="53">
        <f t="shared" si="156"/>
        <v>1.6876689814408733E-3</v>
      </c>
      <c r="M1611" s="8"/>
      <c r="N1611" s="19"/>
      <c r="O1611" s="18"/>
    </row>
    <row r="1612" spans="1:15" x14ac:dyDescent="0.25">
      <c r="A1612" s="50">
        <v>43054</v>
      </c>
      <c r="B1612" s="46">
        <v>1.6799999999999999E-2</v>
      </c>
      <c r="C1612" s="46">
        <v>2.3300000000000001E-2</v>
      </c>
      <c r="D1612" s="45">
        <v>4.2800000000000005E-2</v>
      </c>
      <c r="F1612" s="83">
        <f t="shared" si="153"/>
        <v>102.58547788225978</v>
      </c>
      <c r="G1612" s="83">
        <f t="shared" si="157"/>
        <v>105.94600141012612</v>
      </c>
      <c r="H1612" s="83">
        <f t="shared" si="158"/>
        <v>89.675101021479946</v>
      </c>
      <c r="J1612" s="53">
        <f t="shared" si="154"/>
        <v>0</v>
      </c>
      <c r="K1612" s="53">
        <f t="shared" si="155"/>
        <v>4.3272179464381964E-3</v>
      </c>
      <c r="L1612" s="53">
        <f t="shared" si="156"/>
        <v>2.5323422145664058E-3</v>
      </c>
      <c r="M1612" s="8"/>
      <c r="N1612" s="19"/>
      <c r="O1612" s="18"/>
    </row>
    <row r="1613" spans="1:15" x14ac:dyDescent="0.25">
      <c r="A1613" s="50">
        <v>43055</v>
      </c>
      <c r="B1613" s="46">
        <v>1.72E-2</v>
      </c>
      <c r="C1613" s="46">
        <v>2.3700000000000002E-2</v>
      </c>
      <c r="D1613" s="45">
        <v>4.2900000000000001E-2</v>
      </c>
      <c r="F1613" s="83">
        <f t="shared" si="153"/>
        <v>102.50589263389497</v>
      </c>
      <c r="G1613" s="83">
        <f t="shared" si="157"/>
        <v>105.57985152176286</v>
      </c>
      <c r="H1613" s="83">
        <f t="shared" si="158"/>
        <v>89.599426928088491</v>
      </c>
      <c r="J1613" s="53">
        <f t="shared" si="154"/>
        <v>-7.7609557300434306E-4</v>
      </c>
      <c r="K1613" s="53">
        <f t="shared" si="155"/>
        <v>-3.4619905698698508E-3</v>
      </c>
      <c r="L1613" s="53">
        <f t="shared" si="156"/>
        <v>-8.4422587805967671E-4</v>
      </c>
      <c r="M1613" s="8"/>
      <c r="N1613" s="19"/>
      <c r="O1613" s="18"/>
    </row>
    <row r="1614" spans="1:15" x14ac:dyDescent="0.25">
      <c r="A1614" s="50">
        <v>43056</v>
      </c>
      <c r="B1614" s="46">
        <v>1.7299999999999999E-2</v>
      </c>
      <c r="C1614" s="46">
        <v>2.35E-2</v>
      </c>
      <c r="D1614" s="45">
        <v>4.2800000000000005E-2</v>
      </c>
      <c r="F1614" s="83">
        <f t="shared" si="153"/>
        <v>102.48600855793279</v>
      </c>
      <c r="G1614" s="83">
        <f t="shared" si="157"/>
        <v>105.7627451517932</v>
      </c>
      <c r="H1614" s="83">
        <f t="shared" si="158"/>
        <v>89.675101021479946</v>
      </c>
      <c r="J1614" s="53">
        <f t="shared" si="154"/>
        <v>-1.9399864978998982E-4</v>
      </c>
      <c r="K1614" s="53">
        <f t="shared" si="155"/>
        <v>1.7307791099881017E-3</v>
      </c>
      <c r="L1614" s="53">
        <f t="shared" si="156"/>
        <v>8.4422587805961123E-4</v>
      </c>
      <c r="M1614" s="8"/>
      <c r="N1614" s="19"/>
      <c r="O1614" s="18"/>
    </row>
    <row r="1615" spans="1:15" x14ac:dyDescent="0.25">
      <c r="A1615" s="50">
        <v>43059</v>
      </c>
      <c r="B1615" s="46">
        <v>1.77E-2</v>
      </c>
      <c r="C1615" s="46">
        <v>2.3700000000000002E-2</v>
      </c>
      <c r="D1615" s="45">
        <v>4.2800000000000005E-2</v>
      </c>
      <c r="F1615" s="83">
        <f t="shared" si="153"/>
        <v>102.40652115510713</v>
      </c>
      <c r="G1615" s="83">
        <f t="shared" si="157"/>
        <v>105.57985152176286</v>
      </c>
      <c r="H1615" s="83">
        <f t="shared" si="158"/>
        <v>89.675101021479946</v>
      </c>
      <c r="J1615" s="53">
        <f t="shared" si="154"/>
        <v>-7.7589365434335949E-4</v>
      </c>
      <c r="K1615" s="53">
        <f t="shared" si="155"/>
        <v>-1.7307791099881893E-3</v>
      </c>
      <c r="L1615" s="53">
        <f t="shared" si="156"/>
        <v>0</v>
      </c>
      <c r="M1615" s="8"/>
      <c r="N1615" s="19"/>
      <c r="O1615" s="18"/>
    </row>
    <row r="1616" spans="1:15" x14ac:dyDescent="0.25">
      <c r="A1616" s="50">
        <v>43060</v>
      </c>
      <c r="B1616" s="46">
        <v>1.77E-2</v>
      </c>
      <c r="C1616" s="46">
        <v>2.3599999999999999E-2</v>
      </c>
      <c r="D1616" s="45">
        <v>4.24E-2</v>
      </c>
      <c r="F1616" s="83">
        <f t="shared" si="153"/>
        <v>102.40652115510713</v>
      </c>
      <c r="G1616" s="83">
        <f t="shared" si="157"/>
        <v>105.67125305635399</v>
      </c>
      <c r="H1616" s="83">
        <f t="shared" si="158"/>
        <v>89.978537626338905</v>
      </c>
      <c r="J1616" s="53">
        <f t="shared" si="154"/>
        <v>0</v>
      </c>
      <c r="K1616" s="53">
        <f t="shared" si="155"/>
        <v>8.6533550181588773E-4</v>
      </c>
      <c r="L1616" s="53">
        <f t="shared" si="156"/>
        <v>3.3780211265003485E-3</v>
      </c>
      <c r="M1616" s="8"/>
      <c r="N1616" s="19"/>
      <c r="O1616" s="18"/>
    </row>
    <row r="1617" spans="1:15" x14ac:dyDescent="0.25">
      <c r="A1617" s="50">
        <v>43061</v>
      </c>
      <c r="B1617" s="46">
        <v>1.7399999999999999E-2</v>
      </c>
      <c r="C1617" s="46">
        <v>2.3199999999999998E-2</v>
      </c>
      <c r="D1617" s="45">
        <v>4.2300000000000004E-2</v>
      </c>
      <c r="F1617" s="83">
        <f t="shared" si="153"/>
        <v>102.46612937352187</v>
      </c>
      <c r="G1617" s="83">
        <f t="shared" si="157"/>
        <v>106.03776576574444</v>
      </c>
      <c r="H1617" s="83">
        <f t="shared" si="158"/>
        <v>90.054582224354363</v>
      </c>
      <c r="J1617" s="53">
        <f t="shared" si="154"/>
        <v>5.8190510000179967E-4</v>
      </c>
      <c r="K1617" s="53">
        <f t="shared" si="155"/>
        <v>3.462422882002201E-3</v>
      </c>
      <c r="L1617" s="53">
        <f t="shared" si="156"/>
        <v>8.4478458853603047E-4</v>
      </c>
      <c r="M1617" s="8"/>
      <c r="N1617" s="19"/>
      <c r="O1617" s="18"/>
    </row>
    <row r="1618" spans="1:15" x14ac:dyDescent="0.25">
      <c r="A1618" s="50">
        <v>43063</v>
      </c>
      <c r="B1618" s="46">
        <v>1.7500000000000002E-2</v>
      </c>
      <c r="C1618" s="46">
        <v>2.3399999999999997E-2</v>
      </c>
      <c r="D1618" s="45">
        <v>4.24E-2</v>
      </c>
      <c r="F1618" s="83">
        <f t="shared" si="153"/>
        <v>102.44625507921307</v>
      </c>
      <c r="G1618" s="83">
        <f t="shared" si="157"/>
        <v>105.85432790428118</v>
      </c>
      <c r="H1618" s="83">
        <f t="shared" si="158"/>
        <v>89.978537626338905</v>
      </c>
      <c r="J1618" s="53">
        <f t="shared" si="154"/>
        <v>-1.9397845985922763E-4</v>
      </c>
      <c r="K1618" s="53">
        <f t="shared" si="155"/>
        <v>-1.7314275781841193E-3</v>
      </c>
      <c r="L1618" s="53">
        <f t="shared" si="156"/>
        <v>-8.4478458853601778E-4</v>
      </c>
      <c r="M1618" s="8"/>
      <c r="N1618" s="19"/>
      <c r="O1618" s="18"/>
    </row>
    <row r="1619" spans="1:15" x14ac:dyDescent="0.25">
      <c r="A1619" s="50">
        <v>43066</v>
      </c>
      <c r="B1619" s="46">
        <v>1.7399999999999999E-2</v>
      </c>
      <c r="C1619" s="46">
        <v>2.3199999999999998E-2</v>
      </c>
      <c r="D1619" s="45">
        <v>4.2500000000000003E-2</v>
      </c>
      <c r="F1619" s="83">
        <f t="shared" si="153"/>
        <v>102.46612937352187</v>
      </c>
      <c r="G1619" s="83">
        <f t="shared" si="157"/>
        <v>106.03776576574444</v>
      </c>
      <c r="H1619" s="83">
        <f t="shared" si="158"/>
        <v>89.90256728492561</v>
      </c>
      <c r="J1619" s="53">
        <f t="shared" si="154"/>
        <v>1.939784598592217E-4</v>
      </c>
      <c r="K1619" s="53">
        <f t="shared" si="155"/>
        <v>1.7314275781841765E-3</v>
      </c>
      <c r="L1619" s="53">
        <f t="shared" si="156"/>
        <v>-8.4467288510003177E-4</v>
      </c>
      <c r="M1619" s="8"/>
      <c r="N1619" s="19"/>
      <c r="O1619" s="18"/>
    </row>
    <row r="1620" spans="1:15" x14ac:dyDescent="0.25">
      <c r="A1620" s="50">
        <v>43067</v>
      </c>
      <c r="B1620" s="46">
        <v>1.7500000000000002E-2</v>
      </c>
      <c r="C1620" s="46">
        <v>2.3399999999999997E-2</v>
      </c>
      <c r="D1620" s="45">
        <v>4.2500000000000003E-2</v>
      </c>
      <c r="F1620" s="83">
        <f t="shared" si="153"/>
        <v>102.44625507921307</v>
      </c>
      <c r="G1620" s="83">
        <f t="shared" si="157"/>
        <v>105.85432790428118</v>
      </c>
      <c r="H1620" s="83">
        <f t="shared" si="158"/>
        <v>89.90256728492561</v>
      </c>
      <c r="J1620" s="53">
        <f t="shared" si="154"/>
        <v>-1.9397845985922763E-4</v>
      </c>
      <c r="K1620" s="53">
        <f t="shared" si="155"/>
        <v>-1.7314275781841193E-3</v>
      </c>
      <c r="L1620" s="53">
        <f t="shared" si="156"/>
        <v>0</v>
      </c>
      <c r="M1620" s="8"/>
      <c r="N1620" s="19"/>
      <c r="O1620" s="18"/>
    </row>
    <row r="1621" spans="1:15" x14ac:dyDescent="0.25">
      <c r="A1621" s="50">
        <v>43068</v>
      </c>
      <c r="B1621" s="46">
        <v>1.78E-2</v>
      </c>
      <c r="C1621" s="46">
        <v>2.3700000000000002E-2</v>
      </c>
      <c r="D1621" s="45">
        <v>4.2900000000000001E-2</v>
      </c>
      <c r="F1621" s="83">
        <f t="shared" si="153"/>
        <v>102.38666152241397</v>
      </c>
      <c r="G1621" s="83">
        <f t="shared" si="157"/>
        <v>105.57985152176286</v>
      </c>
      <c r="H1621" s="83">
        <f t="shared" si="158"/>
        <v>89.599426928088491</v>
      </c>
      <c r="J1621" s="53">
        <f t="shared" si="154"/>
        <v>-5.8187482235995359E-4</v>
      </c>
      <c r="K1621" s="53">
        <f t="shared" si="155"/>
        <v>-2.5963308056339281E-3</v>
      </c>
      <c r="L1621" s="53">
        <f t="shared" si="156"/>
        <v>-3.3775741194600716E-3</v>
      </c>
      <c r="M1621" s="8"/>
      <c r="N1621" s="19"/>
      <c r="O1621" s="18"/>
    </row>
    <row r="1622" spans="1:15" x14ac:dyDescent="0.25">
      <c r="A1622" s="50">
        <v>43069</v>
      </c>
      <c r="B1622" s="46">
        <v>1.78E-2</v>
      </c>
      <c r="C1622" s="46">
        <v>2.4199999999999999E-2</v>
      </c>
      <c r="D1622" s="45">
        <v>4.2999999999999997E-2</v>
      </c>
      <c r="F1622" s="83">
        <f t="shared" si="153"/>
        <v>102.38666152241397</v>
      </c>
      <c r="G1622" s="83">
        <f t="shared" si="157"/>
        <v>105.12419890204747</v>
      </c>
      <c r="H1622" s="83">
        <f t="shared" si="158"/>
        <v>89.523826702536894</v>
      </c>
      <c r="J1622" s="53">
        <f t="shared" si="154"/>
        <v>0</v>
      </c>
      <c r="K1622" s="53">
        <f t="shared" si="155"/>
        <v>-4.3250552525124454E-3</v>
      </c>
      <c r="L1622" s="53">
        <f t="shared" si="156"/>
        <v>-8.4411407796823948E-4</v>
      </c>
      <c r="M1622" s="8"/>
      <c r="N1622" s="19"/>
      <c r="O1622" s="18"/>
    </row>
    <row r="1623" spans="1:15" x14ac:dyDescent="0.25">
      <c r="A1623" s="50">
        <v>43070</v>
      </c>
      <c r="B1623" s="46">
        <v>1.78E-2</v>
      </c>
      <c r="C1623" s="46">
        <v>2.3700000000000002E-2</v>
      </c>
      <c r="D1623" s="45">
        <v>4.24E-2</v>
      </c>
      <c r="F1623" s="83">
        <f t="shared" si="153"/>
        <v>102.38666152241397</v>
      </c>
      <c r="G1623" s="83">
        <f t="shared" si="157"/>
        <v>105.57985152176286</v>
      </c>
      <c r="H1623" s="83">
        <f t="shared" si="158"/>
        <v>89.978537626338905</v>
      </c>
      <c r="J1623" s="53">
        <f t="shared" si="154"/>
        <v>0</v>
      </c>
      <c r="K1623" s="53">
        <f t="shared" si="155"/>
        <v>4.3250552525123751E-3</v>
      </c>
      <c r="L1623" s="53">
        <f t="shared" si="156"/>
        <v>5.0663610825282326E-3</v>
      </c>
      <c r="M1623" s="8"/>
      <c r="N1623" s="19"/>
      <c r="O1623" s="18"/>
    </row>
    <row r="1624" spans="1:15" x14ac:dyDescent="0.25">
      <c r="A1624" s="50">
        <v>43073</v>
      </c>
      <c r="B1624" s="46">
        <v>1.8000000000000002E-2</v>
      </c>
      <c r="C1624" s="46">
        <v>2.3700000000000002E-2</v>
      </c>
      <c r="D1624" s="45">
        <v>4.24E-2</v>
      </c>
      <c r="F1624" s="83">
        <f t="shared" si="153"/>
        <v>102.3469569085113</v>
      </c>
      <c r="G1624" s="83">
        <f t="shared" si="157"/>
        <v>105.57985152176286</v>
      </c>
      <c r="H1624" s="83">
        <f t="shared" si="158"/>
        <v>89.978537626338905</v>
      </c>
      <c r="J1624" s="53">
        <f t="shared" si="154"/>
        <v>-3.878660935583728E-4</v>
      </c>
      <c r="K1624" s="53">
        <f t="shared" si="155"/>
        <v>0</v>
      </c>
      <c r="L1624" s="53">
        <f t="shared" si="156"/>
        <v>0</v>
      </c>
      <c r="M1624" s="8"/>
      <c r="N1624" s="19"/>
      <c r="O1624" s="18"/>
    </row>
    <row r="1625" spans="1:15" x14ac:dyDescent="0.25">
      <c r="A1625" s="50">
        <v>43074</v>
      </c>
      <c r="B1625" s="46">
        <v>1.83E-2</v>
      </c>
      <c r="C1625" s="46">
        <v>2.3599999999999999E-2</v>
      </c>
      <c r="D1625" s="45">
        <v>4.2000000000000003E-2</v>
      </c>
      <c r="F1625" s="83">
        <f t="shared" si="153"/>
        <v>102.28743659467243</v>
      </c>
      <c r="G1625" s="83">
        <f t="shared" si="157"/>
        <v>105.67125305635399</v>
      </c>
      <c r="H1625" s="83">
        <f t="shared" si="158"/>
        <v>90.283162338560174</v>
      </c>
      <c r="J1625" s="53">
        <f t="shared" si="154"/>
        <v>-5.8172347764627293E-4</v>
      </c>
      <c r="K1625" s="53">
        <f t="shared" si="155"/>
        <v>8.6533550181588773E-4</v>
      </c>
      <c r="L1625" s="53">
        <f t="shared" si="156"/>
        <v>3.3798083814867083E-3</v>
      </c>
      <c r="M1625" s="8"/>
      <c r="N1625" s="19"/>
      <c r="O1625" s="18"/>
    </row>
    <row r="1626" spans="1:15" x14ac:dyDescent="0.25">
      <c r="A1626" s="50">
        <v>43075</v>
      </c>
      <c r="B1626" s="46">
        <v>1.78E-2</v>
      </c>
      <c r="C1626" s="46">
        <v>2.3300000000000001E-2</v>
      </c>
      <c r="D1626" s="45">
        <v>4.1900000000000007E-2</v>
      </c>
      <c r="F1626" s="83">
        <f t="shared" si="153"/>
        <v>102.38666152241397</v>
      </c>
      <c r="G1626" s="83">
        <f t="shared" si="157"/>
        <v>105.94600141012612</v>
      </c>
      <c r="H1626" s="83">
        <f t="shared" si="158"/>
        <v>90.359504743964294</v>
      </c>
      <c r="J1626" s="53">
        <f t="shared" si="154"/>
        <v>9.6958957120469561E-4</v>
      </c>
      <c r="K1626" s="53">
        <f t="shared" si="155"/>
        <v>2.5966550680540084E-3</v>
      </c>
      <c r="L1626" s="53">
        <f t="shared" si="156"/>
        <v>8.4523120901728254E-4</v>
      </c>
      <c r="M1626" s="8"/>
      <c r="N1626" s="19"/>
      <c r="O1626" s="18"/>
    </row>
    <row r="1627" spans="1:15" x14ac:dyDescent="0.25">
      <c r="A1627" s="50">
        <v>43076</v>
      </c>
      <c r="B1627" s="46">
        <v>1.8000000000000002E-2</v>
      </c>
      <c r="C1627" s="46">
        <v>2.3700000000000002E-2</v>
      </c>
      <c r="D1627" s="45">
        <v>4.2500000000000003E-2</v>
      </c>
      <c r="F1627" s="83">
        <f t="shared" si="153"/>
        <v>102.3469569085113</v>
      </c>
      <c r="G1627" s="83">
        <f t="shared" si="157"/>
        <v>105.57985152176286</v>
      </c>
      <c r="H1627" s="83">
        <f t="shared" si="158"/>
        <v>89.90256728492561</v>
      </c>
      <c r="J1627" s="53">
        <f t="shared" si="154"/>
        <v>-3.878660935583728E-4</v>
      </c>
      <c r="K1627" s="53">
        <f t="shared" si="155"/>
        <v>-3.4619905698698508E-3</v>
      </c>
      <c r="L1627" s="53">
        <f t="shared" si="156"/>
        <v>-5.0697124756042102E-3</v>
      </c>
      <c r="M1627" s="8"/>
      <c r="N1627" s="19"/>
      <c r="O1627" s="18"/>
    </row>
    <row r="1628" spans="1:15" x14ac:dyDescent="0.25">
      <c r="A1628" s="50">
        <v>43077</v>
      </c>
      <c r="B1628" s="46">
        <v>1.8000000000000002E-2</v>
      </c>
      <c r="C1628" s="46">
        <v>2.3799999999999998E-2</v>
      </c>
      <c r="D1628" s="45">
        <v>4.2500000000000003E-2</v>
      </c>
      <c r="F1628" s="83">
        <f t="shared" si="153"/>
        <v>102.3469569085113</v>
      </c>
      <c r="G1628" s="83">
        <f t="shared" si="157"/>
        <v>105.48854045192735</v>
      </c>
      <c r="H1628" s="83">
        <f t="shared" si="158"/>
        <v>89.90256728492561</v>
      </c>
      <c r="J1628" s="53">
        <f t="shared" si="154"/>
        <v>0</v>
      </c>
      <c r="K1628" s="53">
        <f t="shared" si="155"/>
        <v>-8.6522737656823936E-4</v>
      </c>
      <c r="L1628" s="53">
        <f t="shared" si="156"/>
        <v>0</v>
      </c>
      <c r="M1628" s="8"/>
      <c r="N1628" s="19"/>
      <c r="O1628" s="18"/>
    </row>
    <row r="1629" spans="1:15" x14ac:dyDescent="0.25">
      <c r="A1629" s="50">
        <v>43080</v>
      </c>
      <c r="B1629" s="46">
        <v>1.8200000000000001E-2</v>
      </c>
      <c r="C1629" s="46">
        <v>2.3900000000000001E-2</v>
      </c>
      <c r="D1629" s="45">
        <v>4.24E-2</v>
      </c>
      <c r="F1629" s="83">
        <f t="shared" si="153"/>
        <v>102.30727182027755</v>
      </c>
      <c r="G1629" s="83">
        <f t="shared" si="157"/>
        <v>105.39731975086197</v>
      </c>
      <c r="H1629" s="83">
        <f t="shared" si="158"/>
        <v>89.978537626338905</v>
      </c>
      <c r="J1629" s="53">
        <f t="shared" si="154"/>
        <v>-3.8782573883446833E-4</v>
      </c>
      <c r="K1629" s="53">
        <f t="shared" si="155"/>
        <v>-8.6511923243249222E-4</v>
      </c>
      <c r="L1629" s="53">
        <f t="shared" si="156"/>
        <v>8.4467288510000835E-4</v>
      </c>
      <c r="M1629" s="8"/>
      <c r="N1629" s="19"/>
      <c r="O1629" s="18"/>
    </row>
    <row r="1630" spans="1:15" x14ac:dyDescent="0.25">
      <c r="A1630" s="50">
        <v>43081</v>
      </c>
      <c r="B1630" s="46">
        <v>1.83E-2</v>
      </c>
      <c r="C1630" s="46">
        <v>2.4E-2</v>
      </c>
      <c r="D1630" s="45">
        <v>4.24E-2</v>
      </c>
      <c r="F1630" s="83">
        <f t="shared" si="153"/>
        <v>102.28743659467243</v>
      </c>
      <c r="G1630" s="83">
        <f t="shared" si="157"/>
        <v>105.30618932268925</v>
      </c>
      <c r="H1630" s="83">
        <f t="shared" si="158"/>
        <v>89.978537626338905</v>
      </c>
      <c r="J1630" s="53">
        <f t="shared" si="154"/>
        <v>-1.9389773881182468E-4</v>
      </c>
      <c r="K1630" s="53">
        <f t="shared" si="155"/>
        <v>-8.6501106940009239E-4</v>
      </c>
      <c r="L1630" s="53">
        <f t="shared" si="156"/>
        <v>0</v>
      </c>
      <c r="M1630" s="8"/>
      <c r="N1630" s="19"/>
      <c r="O1630" s="18"/>
    </row>
    <row r="1631" spans="1:15" x14ac:dyDescent="0.25">
      <c r="A1631" s="50">
        <v>43082</v>
      </c>
      <c r="B1631" s="46">
        <v>1.7899999999999999E-2</v>
      </c>
      <c r="C1631" s="46">
        <v>2.3599999999999999E-2</v>
      </c>
      <c r="D1631" s="45">
        <v>4.1900000000000007E-2</v>
      </c>
      <c r="F1631" s="83">
        <f t="shared" si="153"/>
        <v>102.36680677403098</v>
      </c>
      <c r="G1631" s="83">
        <f t="shared" si="157"/>
        <v>105.67125305635399</v>
      </c>
      <c r="H1631" s="83">
        <f t="shared" si="158"/>
        <v>90.359504743964294</v>
      </c>
      <c r="J1631" s="53">
        <f t="shared" si="154"/>
        <v>7.7565147960185707E-4</v>
      </c>
      <c r="K1631" s="53">
        <f t="shared" si="155"/>
        <v>3.4606931802166675E-3</v>
      </c>
      <c r="L1631" s="53">
        <f t="shared" si="156"/>
        <v>4.225039590504181E-3</v>
      </c>
      <c r="M1631" s="8"/>
      <c r="N1631" s="19"/>
      <c r="O1631" s="18"/>
    </row>
    <row r="1632" spans="1:15" x14ac:dyDescent="0.25">
      <c r="A1632" s="50">
        <v>43083</v>
      </c>
      <c r="B1632" s="46">
        <v>1.8200000000000001E-2</v>
      </c>
      <c r="C1632" s="46">
        <v>2.35E-2</v>
      </c>
      <c r="D1632" s="45">
        <v>4.1700000000000001E-2</v>
      </c>
      <c r="F1632" s="83">
        <f t="shared" ref="F1632:F1695" si="159">SUM(($D$4/B1632)*(1-(1+(B1632/2))^(-2*F$30)), 1/((1+B1632/2)^(2*F$30)))*100</f>
        <v>102.30727182027755</v>
      </c>
      <c r="G1632" s="83">
        <f t="shared" si="157"/>
        <v>105.7627451517932</v>
      </c>
      <c r="H1632" s="83">
        <f t="shared" si="158"/>
        <v>90.512413575795804</v>
      </c>
      <c r="J1632" s="53">
        <f t="shared" si="154"/>
        <v>-5.817537407900175E-4</v>
      </c>
      <c r="K1632" s="53">
        <f t="shared" si="155"/>
        <v>8.6544360817228296E-4</v>
      </c>
      <c r="L1632" s="53">
        <f t="shared" si="156"/>
        <v>1.6907972191582609E-3</v>
      </c>
      <c r="M1632" s="8"/>
      <c r="N1632" s="19"/>
      <c r="O1632" s="18"/>
    </row>
    <row r="1633" spans="1:15" x14ac:dyDescent="0.25">
      <c r="A1633" s="50">
        <v>43084</v>
      </c>
      <c r="B1633" s="46">
        <v>1.84E-2</v>
      </c>
      <c r="C1633" s="46">
        <v>2.35E-2</v>
      </c>
      <c r="D1633" s="45">
        <v>4.1500000000000002E-2</v>
      </c>
      <c r="F1633" s="83">
        <f t="shared" si="159"/>
        <v>102.2676062461487</v>
      </c>
      <c r="G1633" s="83">
        <f t="shared" si="157"/>
        <v>105.7627451517932</v>
      </c>
      <c r="H1633" s="83">
        <f t="shared" si="158"/>
        <v>90.665621625729102</v>
      </c>
      <c r="J1633" s="53">
        <f t="shared" si="154"/>
        <v>-3.8778539184111996E-4</v>
      </c>
      <c r="K1633" s="53">
        <f t="shared" si="155"/>
        <v>0</v>
      </c>
      <c r="L1633" s="53">
        <f t="shared" si="156"/>
        <v>1.6912434918653265E-3</v>
      </c>
      <c r="M1633" s="8"/>
      <c r="N1633" s="19"/>
      <c r="O1633" s="18"/>
    </row>
    <row r="1634" spans="1:15" x14ac:dyDescent="0.25">
      <c r="A1634" s="50">
        <v>43087</v>
      </c>
      <c r="B1634" s="46">
        <v>1.84E-2</v>
      </c>
      <c r="C1634" s="46">
        <v>2.3900000000000001E-2</v>
      </c>
      <c r="D1634" s="45">
        <v>4.2000000000000003E-2</v>
      </c>
      <c r="F1634" s="83">
        <f t="shared" si="159"/>
        <v>102.2676062461487</v>
      </c>
      <c r="G1634" s="83">
        <f t="shared" si="157"/>
        <v>105.39731975086197</v>
      </c>
      <c r="H1634" s="83">
        <f t="shared" si="158"/>
        <v>90.283162338560174</v>
      </c>
      <c r="J1634" s="53">
        <f t="shared" si="154"/>
        <v>0</v>
      </c>
      <c r="K1634" s="53">
        <f t="shared" si="155"/>
        <v>-3.4611257189889133E-3</v>
      </c>
      <c r="L1634" s="53">
        <f t="shared" si="156"/>
        <v>-4.2272719200409275E-3</v>
      </c>
      <c r="M1634" s="8"/>
      <c r="N1634" s="19"/>
      <c r="O1634" s="18"/>
    </row>
    <row r="1635" spans="1:15" x14ac:dyDescent="0.25">
      <c r="A1635" s="50">
        <v>43088</v>
      </c>
      <c r="B1635" s="46">
        <v>1.8700000000000001E-2</v>
      </c>
      <c r="C1635" s="46">
        <v>2.46E-2</v>
      </c>
      <c r="D1635" s="45">
        <v>4.2699999999999995E-2</v>
      </c>
      <c r="F1635" s="83">
        <f t="shared" si="159"/>
        <v>102.20814444862567</v>
      </c>
      <c r="G1635" s="83">
        <f t="shared" si="157"/>
        <v>104.76129712875715</v>
      </c>
      <c r="H1635" s="83">
        <f t="shared" si="158"/>
        <v>89.750849060291571</v>
      </c>
      <c r="J1635" s="53">
        <f t="shared" si="154"/>
        <v>-5.8160245405258152E-4</v>
      </c>
      <c r="K1635" s="53">
        <f t="shared" si="155"/>
        <v>-6.0528050036491327E-3</v>
      </c>
      <c r="L1635" s="53">
        <f t="shared" si="156"/>
        <v>-5.913491849168063E-3</v>
      </c>
      <c r="M1635" s="8"/>
      <c r="N1635" s="19"/>
      <c r="O1635" s="18"/>
    </row>
    <row r="1636" spans="1:15" x14ac:dyDescent="0.25">
      <c r="A1636" s="50">
        <v>43089</v>
      </c>
      <c r="B1636" s="46">
        <v>1.8700000000000001E-2</v>
      </c>
      <c r="C1636" s="46">
        <v>2.4900000000000002E-2</v>
      </c>
      <c r="D1636" s="45">
        <v>4.3099999999999999E-2</v>
      </c>
      <c r="F1636" s="83">
        <f t="shared" si="159"/>
        <v>102.20814444862567</v>
      </c>
      <c r="G1636" s="83">
        <f t="shared" si="157"/>
        <v>104.49006198252147</v>
      </c>
      <c r="H1636" s="83">
        <f t="shared" si="158"/>
        <v>89.448300267331263</v>
      </c>
      <c r="J1636" s="53">
        <f t="shared" si="154"/>
        <v>0</v>
      </c>
      <c r="K1636" s="53">
        <f t="shared" si="155"/>
        <v>-2.5924352347875168E-3</v>
      </c>
      <c r="L1636" s="53">
        <f t="shared" si="156"/>
        <v>-3.3766798733855796E-3</v>
      </c>
      <c r="M1636" s="8"/>
      <c r="N1636" s="19"/>
      <c r="O1636" s="18"/>
    </row>
    <row r="1637" spans="1:15" x14ac:dyDescent="0.25">
      <c r="A1637" s="50">
        <v>43090</v>
      </c>
      <c r="B1637" s="46">
        <v>1.89E-2</v>
      </c>
      <c r="C1637" s="46">
        <v>2.4799999999999999E-2</v>
      </c>
      <c r="D1637" s="45">
        <v>4.2699999999999995E-2</v>
      </c>
      <c r="F1637" s="83">
        <f t="shared" si="159"/>
        <v>102.16852760921935</v>
      </c>
      <c r="G1637" s="83">
        <f t="shared" si="157"/>
        <v>104.5803842514856</v>
      </c>
      <c r="H1637" s="83">
        <f t="shared" si="158"/>
        <v>89.750849060291571</v>
      </c>
      <c r="J1637" s="53">
        <f t="shared" si="154"/>
        <v>-3.8768455816039183E-4</v>
      </c>
      <c r="K1637" s="53">
        <f t="shared" si="155"/>
        <v>8.6403675134726738E-4</v>
      </c>
      <c r="L1637" s="53">
        <f t="shared" si="156"/>
        <v>3.3766798733856503E-3</v>
      </c>
      <c r="M1637" s="8"/>
      <c r="N1637" s="19"/>
      <c r="O1637" s="18"/>
    </row>
    <row r="1638" spans="1:15" x14ac:dyDescent="0.25">
      <c r="A1638" s="50">
        <v>43091</v>
      </c>
      <c r="B1638" s="46">
        <v>1.9099999999999999E-2</v>
      </c>
      <c r="C1638" s="46">
        <v>2.4799999999999999E-2</v>
      </c>
      <c r="D1638" s="45">
        <v>4.2699999999999995E-2</v>
      </c>
      <c r="F1638" s="83">
        <f t="shared" si="159"/>
        <v>102.12893024350716</v>
      </c>
      <c r="G1638" s="83">
        <f t="shared" si="157"/>
        <v>104.5803842514856</v>
      </c>
      <c r="H1638" s="83">
        <f t="shared" si="158"/>
        <v>89.750849060291571</v>
      </c>
      <c r="J1638" s="53">
        <f t="shared" si="154"/>
        <v>-3.8764423820282447E-4</v>
      </c>
      <c r="K1638" s="53">
        <f t="shared" si="155"/>
        <v>0</v>
      </c>
      <c r="L1638" s="53">
        <f t="shared" si="156"/>
        <v>0</v>
      </c>
      <c r="M1638" s="8"/>
      <c r="N1638" s="19"/>
      <c r="O1638" s="18"/>
    </row>
    <row r="1639" spans="1:15" x14ac:dyDescent="0.25">
      <c r="A1639" s="50">
        <v>43095</v>
      </c>
      <c r="B1639" s="46">
        <v>1.9199999999999998E-2</v>
      </c>
      <c r="C1639" s="46">
        <v>2.4700000000000003E-2</v>
      </c>
      <c r="D1639" s="45">
        <v>4.2500000000000003E-2</v>
      </c>
      <c r="F1639" s="83">
        <f t="shared" si="159"/>
        <v>102.10913885968354</v>
      </c>
      <c r="G1639" s="83">
        <f t="shared" si="157"/>
        <v>104.67079593525885</v>
      </c>
      <c r="H1639" s="83">
        <f t="shared" si="158"/>
        <v>89.90256728492561</v>
      </c>
      <c r="J1639" s="53">
        <f t="shared" ref="J1639:J1702" si="160">LN(F1639/F1638)</f>
        <v>-1.9380700152980205E-4</v>
      </c>
      <c r="K1639" s="53">
        <f t="shared" ref="K1639:K1702" si="161">LN(G1639/G1638)</f>
        <v>8.641450845705374E-4</v>
      </c>
      <c r="L1639" s="53">
        <f t="shared" ref="L1639:L1702" si="162">LN(H1639/H1638)</f>
        <v>1.6890105825812175E-3</v>
      </c>
      <c r="M1639" s="8"/>
      <c r="N1639" s="19"/>
      <c r="O1639" s="18"/>
    </row>
    <row r="1640" spans="1:15" x14ac:dyDescent="0.25">
      <c r="A1640" s="50">
        <v>43096</v>
      </c>
      <c r="B1640" s="46">
        <v>1.89E-2</v>
      </c>
      <c r="C1640" s="46">
        <v>2.4199999999999999E-2</v>
      </c>
      <c r="D1640" s="45">
        <v>4.1799999999999997E-2</v>
      </c>
      <c r="F1640" s="83">
        <f t="shared" si="159"/>
        <v>102.16852760921935</v>
      </c>
      <c r="G1640" s="83">
        <f t="shared" si="157"/>
        <v>105.12419890204747</v>
      </c>
      <c r="H1640" s="83">
        <f t="shared" si="158"/>
        <v>90.435921796894462</v>
      </c>
      <c r="J1640" s="53">
        <f t="shared" si="160"/>
        <v>5.8145123973263541E-4</v>
      </c>
      <c r="K1640" s="53">
        <f t="shared" si="161"/>
        <v>4.3223497590071857E-3</v>
      </c>
      <c r="L1640" s="53">
        <f t="shared" si="162"/>
        <v>5.9150552914366038E-3</v>
      </c>
      <c r="M1640" s="8"/>
      <c r="N1640" s="19"/>
      <c r="O1640" s="18"/>
    </row>
    <row r="1641" spans="1:15" x14ac:dyDescent="0.25">
      <c r="A1641" s="50">
        <v>43097</v>
      </c>
      <c r="B1641" s="46">
        <v>1.9099999999999999E-2</v>
      </c>
      <c r="C1641" s="46">
        <v>2.4300000000000002E-2</v>
      </c>
      <c r="D1641" s="45">
        <v>4.1900000000000007E-2</v>
      </c>
      <c r="F1641" s="83">
        <f t="shared" si="159"/>
        <v>102.12893024350716</v>
      </c>
      <c r="G1641" s="83">
        <f t="shared" si="157"/>
        <v>105.03333871835933</v>
      </c>
      <c r="H1641" s="83">
        <f t="shared" si="158"/>
        <v>90.359504743964294</v>
      </c>
      <c r="J1641" s="53">
        <f t="shared" si="160"/>
        <v>-3.8764423820282447E-4</v>
      </c>
      <c r="K1641" s="53">
        <f t="shared" si="161"/>
        <v>-8.6468646690625859E-4</v>
      </c>
      <c r="L1641" s="53">
        <f t="shared" si="162"/>
        <v>-8.4534281583239937E-4</v>
      </c>
      <c r="M1641" s="8"/>
      <c r="N1641" s="19"/>
      <c r="O1641" s="18"/>
    </row>
    <row r="1642" spans="1:15" x14ac:dyDescent="0.25">
      <c r="A1642" s="50">
        <v>43098</v>
      </c>
      <c r="B1642" s="46">
        <v>1.89E-2</v>
      </c>
      <c r="C1642" s="46">
        <v>2.4E-2</v>
      </c>
      <c r="D1642" s="45">
        <v>4.1700000000000001E-2</v>
      </c>
      <c r="F1642" s="83">
        <f t="shared" si="159"/>
        <v>102.16852760921935</v>
      </c>
      <c r="G1642" s="83">
        <f t="shared" si="157"/>
        <v>105.30618932268925</v>
      </c>
      <c r="H1642" s="83">
        <f t="shared" si="158"/>
        <v>90.512413575795804</v>
      </c>
      <c r="J1642" s="53">
        <f t="shared" si="160"/>
        <v>3.8764423820286155E-4</v>
      </c>
      <c r="K1642" s="53">
        <f t="shared" si="161"/>
        <v>2.5943840410177126E-3</v>
      </c>
      <c r="L1642" s="53">
        <f t="shared" si="162"/>
        <v>1.6907972191582609E-3</v>
      </c>
      <c r="M1642" s="8"/>
      <c r="N1642" s="19"/>
      <c r="O1642" s="18"/>
    </row>
    <row r="1643" spans="1:15" x14ac:dyDescent="0.25">
      <c r="A1643" s="50">
        <v>43102</v>
      </c>
      <c r="B1643" s="46">
        <v>1.9199999999999998E-2</v>
      </c>
      <c r="C1643" s="46">
        <v>2.46E-2</v>
      </c>
      <c r="D1643" s="45">
        <v>4.24E-2</v>
      </c>
      <c r="F1643" s="83">
        <f t="shared" si="159"/>
        <v>102.10913885968354</v>
      </c>
      <c r="G1643" s="83">
        <f t="shared" si="157"/>
        <v>104.76129712875715</v>
      </c>
      <c r="H1643" s="83">
        <f t="shared" si="158"/>
        <v>89.978537626338905</v>
      </c>
      <c r="J1643" s="53">
        <f t="shared" si="160"/>
        <v>-5.8145123973268333E-4</v>
      </c>
      <c r="K1643" s="53">
        <f t="shared" si="161"/>
        <v>-5.1877939342489503E-3</v>
      </c>
      <c r="L1643" s="53">
        <f t="shared" si="162"/>
        <v>-5.9158368096623266E-3</v>
      </c>
      <c r="M1643" s="8"/>
      <c r="N1643" s="19"/>
      <c r="O1643" s="18"/>
    </row>
    <row r="1644" spans="1:15" x14ac:dyDescent="0.25">
      <c r="A1644" s="50">
        <v>43103</v>
      </c>
      <c r="B1644" s="46">
        <v>1.9400000000000001E-2</v>
      </c>
      <c r="C1644" s="46">
        <v>2.4399999999999998E-2</v>
      </c>
      <c r="D1644" s="45">
        <v>4.2099999999999999E-2</v>
      </c>
      <c r="F1644" s="83">
        <f t="shared" si="159"/>
        <v>102.06957068289996</v>
      </c>
      <c r="G1644" s="83">
        <f t="shared" si="157"/>
        <v>104.94256842512519</v>
      </c>
      <c r="H1644" s="83">
        <f t="shared" si="158"/>
        <v>90.206894502323593</v>
      </c>
      <c r="J1644" s="53">
        <f t="shared" si="160"/>
        <v>-3.8758377274061368E-4</v>
      </c>
      <c r="K1644" s="53">
        <f t="shared" si="161"/>
        <v>1.7288316649651558E-3</v>
      </c>
      <c r="L1644" s="53">
        <f t="shared" si="162"/>
        <v>2.5346887986036674E-3</v>
      </c>
      <c r="M1644" s="8"/>
      <c r="N1644" s="19"/>
      <c r="O1644" s="18"/>
    </row>
    <row r="1645" spans="1:15" x14ac:dyDescent="0.25">
      <c r="A1645" s="50">
        <v>43104</v>
      </c>
      <c r="B1645" s="46">
        <v>1.9599999999999999E-2</v>
      </c>
      <c r="C1645" s="46">
        <v>2.46E-2</v>
      </c>
      <c r="D1645" s="45">
        <v>4.2099999999999999E-2</v>
      </c>
      <c r="F1645" s="83">
        <f t="shared" si="159"/>
        <v>102.03002195100544</v>
      </c>
      <c r="G1645" s="83">
        <f t="shared" si="157"/>
        <v>104.76129712875715</v>
      </c>
      <c r="H1645" s="83">
        <f t="shared" si="158"/>
        <v>90.206894502323593</v>
      </c>
      <c r="J1645" s="53">
        <f t="shared" si="160"/>
        <v>-3.8754347207782617E-4</v>
      </c>
      <c r="K1645" s="53">
        <f t="shared" si="161"/>
        <v>-1.7288316649650651E-3</v>
      </c>
      <c r="L1645" s="53">
        <f t="shared" si="162"/>
        <v>0</v>
      </c>
      <c r="M1645" s="8"/>
      <c r="N1645" s="19"/>
      <c r="O1645" s="18"/>
    </row>
    <row r="1646" spans="1:15" x14ac:dyDescent="0.25">
      <c r="A1646" s="50">
        <v>43105</v>
      </c>
      <c r="B1646" s="46">
        <v>1.9599999999999999E-2</v>
      </c>
      <c r="C1646" s="46">
        <v>2.4700000000000003E-2</v>
      </c>
      <c r="D1646" s="45">
        <v>4.2300000000000004E-2</v>
      </c>
      <c r="F1646" s="83">
        <f t="shared" si="159"/>
        <v>102.03002195100544</v>
      </c>
      <c r="G1646" s="83">
        <f t="shared" si="157"/>
        <v>104.67079593525885</v>
      </c>
      <c r="H1646" s="83">
        <f t="shared" si="158"/>
        <v>90.054582224354363</v>
      </c>
      <c r="J1646" s="53">
        <f t="shared" si="160"/>
        <v>0</v>
      </c>
      <c r="K1646" s="53">
        <f t="shared" si="161"/>
        <v>-8.6425339886985137E-4</v>
      </c>
      <c r="L1646" s="53">
        <f t="shared" si="162"/>
        <v>-1.6899042100675856E-3</v>
      </c>
      <c r="M1646" s="8"/>
      <c r="N1646" s="19"/>
      <c r="O1646" s="18"/>
    </row>
    <row r="1647" spans="1:15" x14ac:dyDescent="0.25">
      <c r="A1647" s="50">
        <v>43108</v>
      </c>
      <c r="B1647" s="46">
        <v>1.9599999999999999E-2</v>
      </c>
      <c r="C1647" s="46">
        <v>2.4900000000000002E-2</v>
      </c>
      <c r="D1647" s="45">
        <v>4.2300000000000004E-2</v>
      </c>
      <c r="F1647" s="83">
        <f t="shared" si="159"/>
        <v>102.03002195100544</v>
      </c>
      <c r="G1647" s="83">
        <f t="shared" ref="G1647:G1710" si="163">SUM(($D$4/C1647)*(1-(1+(C1647/2))^(-2*G$30)), 1/((1+C1647/2)^(2*G$30)))*100</f>
        <v>104.49006198252147</v>
      </c>
      <c r="H1647" s="83">
        <f t="shared" ref="H1647:H1710" si="164">SUM(($D$4/D1647)*(1-(1+(D1647/2))^(-2*H$30)), 1/((1+D1647/2)^(2*H$30)))*100</f>
        <v>90.054582224354363</v>
      </c>
      <c r="J1647" s="53">
        <f t="shared" si="160"/>
        <v>0</v>
      </c>
      <c r="K1647" s="53">
        <f t="shared" si="161"/>
        <v>-1.7281818359177463E-3</v>
      </c>
      <c r="L1647" s="53">
        <f t="shared" si="162"/>
        <v>0</v>
      </c>
      <c r="M1647" s="8"/>
      <c r="N1647" s="19"/>
      <c r="O1647" s="18"/>
    </row>
    <row r="1648" spans="1:15" x14ac:dyDescent="0.25">
      <c r="A1648" s="50">
        <v>43109</v>
      </c>
      <c r="B1648" s="46">
        <v>1.9799999999999998E-2</v>
      </c>
      <c r="C1648" s="46">
        <v>2.5499999999999998E-2</v>
      </c>
      <c r="D1648" s="45">
        <v>4.2900000000000001E-2</v>
      </c>
      <c r="F1648" s="83">
        <f t="shared" si="159"/>
        <v>101.99049265249189</v>
      </c>
      <c r="G1648" s="83">
        <f t="shared" si="163"/>
        <v>103.95000077779353</v>
      </c>
      <c r="H1648" s="83">
        <f t="shared" si="164"/>
        <v>89.599426928088491</v>
      </c>
      <c r="J1648" s="53">
        <f t="shared" si="160"/>
        <v>-3.8750317912881739E-4</v>
      </c>
      <c r="K1648" s="53">
        <f t="shared" si="161"/>
        <v>-5.181944450381751E-3</v>
      </c>
      <c r="L1648" s="53">
        <f t="shared" si="162"/>
        <v>-5.067031593096097E-3</v>
      </c>
      <c r="M1648" s="8"/>
      <c r="N1648" s="19"/>
      <c r="O1648" s="18"/>
    </row>
    <row r="1649" spans="1:15" x14ac:dyDescent="0.25">
      <c r="A1649" s="50">
        <v>43110</v>
      </c>
      <c r="B1649" s="46">
        <v>1.9799999999999998E-2</v>
      </c>
      <c r="C1649" s="46">
        <v>2.5499999999999998E-2</v>
      </c>
      <c r="D1649" s="45">
        <v>4.2800000000000005E-2</v>
      </c>
      <c r="F1649" s="83">
        <f t="shared" si="159"/>
        <v>101.99049265249189</v>
      </c>
      <c r="G1649" s="83">
        <f t="shared" si="163"/>
        <v>103.95000077779353</v>
      </c>
      <c r="H1649" s="83">
        <f t="shared" si="164"/>
        <v>89.675101021479946</v>
      </c>
      <c r="J1649" s="53">
        <f t="shared" si="160"/>
        <v>0</v>
      </c>
      <c r="K1649" s="53">
        <f t="shared" si="161"/>
        <v>0</v>
      </c>
      <c r="L1649" s="53">
        <f t="shared" si="162"/>
        <v>8.4422587805961123E-4</v>
      </c>
      <c r="M1649" s="8"/>
      <c r="N1649" s="19"/>
      <c r="O1649" s="18"/>
    </row>
    <row r="1650" spans="1:15" x14ac:dyDescent="0.25">
      <c r="A1650" s="50">
        <v>43111</v>
      </c>
      <c r="B1650" s="46">
        <v>1.9799999999999998E-2</v>
      </c>
      <c r="C1650" s="46">
        <v>2.5399999999999999E-2</v>
      </c>
      <c r="D1650" s="45">
        <v>4.2300000000000004E-2</v>
      </c>
      <c r="F1650" s="83">
        <f t="shared" si="159"/>
        <v>101.99049265249189</v>
      </c>
      <c r="G1650" s="83">
        <f t="shared" si="163"/>
        <v>104.03978854520157</v>
      </c>
      <c r="H1650" s="83">
        <f t="shared" si="164"/>
        <v>90.054582224354363</v>
      </c>
      <c r="J1650" s="53">
        <f t="shared" si="160"/>
        <v>0</v>
      </c>
      <c r="K1650" s="53">
        <f t="shared" si="161"/>
        <v>8.6338635447331133E-4</v>
      </c>
      <c r="L1650" s="53">
        <f t="shared" si="162"/>
        <v>4.2228057150364802E-3</v>
      </c>
      <c r="M1650" s="8"/>
      <c r="N1650" s="19"/>
      <c r="O1650" s="18"/>
    </row>
    <row r="1651" spans="1:15" x14ac:dyDescent="0.25">
      <c r="A1651" s="50">
        <v>43112</v>
      </c>
      <c r="B1651" s="46">
        <v>1.9900000000000001E-2</v>
      </c>
      <c r="C1651" s="46">
        <v>2.5499999999999998E-2</v>
      </c>
      <c r="D1651" s="45">
        <v>4.2300000000000004E-2</v>
      </c>
      <c r="F1651" s="83">
        <f t="shared" si="159"/>
        <v>101.97073528715886</v>
      </c>
      <c r="G1651" s="83">
        <f t="shared" si="163"/>
        <v>103.95000077779353</v>
      </c>
      <c r="H1651" s="83">
        <f t="shared" si="164"/>
        <v>90.054582224354363</v>
      </c>
      <c r="J1651" s="53">
        <f t="shared" si="160"/>
        <v>-1.9373648211888316E-4</v>
      </c>
      <c r="K1651" s="53">
        <f t="shared" si="161"/>
        <v>-8.6338635447326048E-4</v>
      </c>
      <c r="L1651" s="53">
        <f t="shared" si="162"/>
        <v>0</v>
      </c>
      <c r="M1651" s="8"/>
      <c r="N1651" s="19"/>
      <c r="O1651" s="18"/>
    </row>
    <row r="1652" spans="1:15" x14ac:dyDescent="0.25">
      <c r="A1652" s="50">
        <v>43116</v>
      </c>
      <c r="B1652" s="46">
        <v>2.0299999999999999E-2</v>
      </c>
      <c r="C1652" s="46">
        <v>2.5399999999999999E-2</v>
      </c>
      <c r="D1652" s="45">
        <v>4.2000000000000003E-2</v>
      </c>
      <c r="F1652" s="83">
        <f t="shared" si="159"/>
        <v>101.89175435179985</v>
      </c>
      <c r="G1652" s="83">
        <f t="shared" si="163"/>
        <v>104.03978854520157</v>
      </c>
      <c r="H1652" s="83">
        <f t="shared" si="164"/>
        <v>90.283162338560174</v>
      </c>
      <c r="J1652" s="53">
        <f t="shared" si="160"/>
        <v>-7.7484523465276458E-4</v>
      </c>
      <c r="K1652" s="53">
        <f t="shared" si="161"/>
        <v>8.6338635447331133E-4</v>
      </c>
      <c r="L1652" s="53">
        <f t="shared" si="162"/>
        <v>2.5350237929507823E-3</v>
      </c>
      <c r="M1652" s="8"/>
      <c r="N1652" s="19"/>
      <c r="O1652" s="18"/>
    </row>
    <row r="1653" spans="1:15" x14ac:dyDescent="0.25">
      <c r="A1653" s="50">
        <v>43117</v>
      </c>
      <c r="B1653" s="46">
        <v>2.0499999999999997E-2</v>
      </c>
      <c r="C1653" s="46">
        <v>2.5699999999999997E-2</v>
      </c>
      <c r="D1653" s="45">
        <v>4.2300000000000004E-2</v>
      </c>
      <c r="F1653" s="83">
        <f t="shared" si="159"/>
        <v>101.85229297960848</v>
      </c>
      <c r="G1653" s="83">
        <f t="shared" si="163"/>
        <v>103.77069140899869</v>
      </c>
      <c r="H1653" s="83">
        <f t="shared" si="164"/>
        <v>90.054582224354363</v>
      </c>
      <c r="J1653" s="53">
        <f t="shared" si="160"/>
        <v>-3.8736221452021066E-4</v>
      </c>
      <c r="K1653" s="53">
        <f t="shared" si="161"/>
        <v>-2.5898336471807974E-3</v>
      </c>
      <c r="L1653" s="53">
        <f t="shared" si="162"/>
        <v>-2.5350237929507723E-3</v>
      </c>
      <c r="M1653" s="8"/>
      <c r="N1653" s="19"/>
      <c r="O1653" s="18"/>
    </row>
    <row r="1654" spans="1:15" x14ac:dyDescent="0.25">
      <c r="A1654" s="50">
        <v>43118</v>
      </c>
      <c r="B1654" s="46">
        <v>2.0499999999999997E-2</v>
      </c>
      <c r="C1654" s="46">
        <v>2.6200000000000001E-2</v>
      </c>
      <c r="D1654" s="45">
        <v>4.2599999999999999E-2</v>
      </c>
      <c r="F1654" s="83">
        <f t="shared" si="159"/>
        <v>101.85229297960848</v>
      </c>
      <c r="G1654" s="83">
        <f t="shared" si="163"/>
        <v>103.32396623957065</v>
      </c>
      <c r="H1654" s="83">
        <f t="shared" si="164"/>
        <v>89.826671122189282</v>
      </c>
      <c r="J1654" s="53">
        <f t="shared" si="160"/>
        <v>0</v>
      </c>
      <c r="K1654" s="53">
        <f t="shared" si="161"/>
        <v>-4.3142190859866304E-3</v>
      </c>
      <c r="L1654" s="53">
        <f t="shared" si="162"/>
        <v>-2.5340186359740047E-3</v>
      </c>
      <c r="M1654" s="8"/>
      <c r="N1654" s="19"/>
      <c r="O1654" s="18"/>
    </row>
    <row r="1655" spans="1:15" x14ac:dyDescent="0.25">
      <c r="A1655" s="50">
        <v>43119</v>
      </c>
      <c r="B1655" s="46">
        <v>2.06E-2</v>
      </c>
      <c r="C1655" s="46">
        <v>2.64E-2</v>
      </c>
      <c r="D1655" s="45">
        <v>4.2800000000000005E-2</v>
      </c>
      <c r="F1655" s="83">
        <f t="shared" si="159"/>
        <v>101.83256956236437</v>
      </c>
      <c r="G1655" s="83">
        <f t="shared" si="163"/>
        <v>103.14589350617771</v>
      </c>
      <c r="H1655" s="83">
        <f t="shared" si="164"/>
        <v>89.675101021479946</v>
      </c>
      <c r="J1655" s="53">
        <f t="shared" si="160"/>
        <v>-1.9366600992931873E-4</v>
      </c>
      <c r="K1655" s="53">
        <f t="shared" si="161"/>
        <v>-1.7249275779524359E-3</v>
      </c>
      <c r="L1655" s="53">
        <f t="shared" si="162"/>
        <v>-1.688787079062438E-3</v>
      </c>
      <c r="M1655" s="8"/>
      <c r="N1655" s="19"/>
      <c r="O1655" s="18"/>
    </row>
    <row r="1656" spans="1:15" x14ac:dyDescent="0.25">
      <c r="A1656" s="50">
        <v>43122</v>
      </c>
      <c r="B1656" s="46">
        <v>2.0799999999999999E-2</v>
      </c>
      <c r="C1656" s="46">
        <v>2.6600000000000002E-2</v>
      </c>
      <c r="D1656" s="45">
        <v>4.2999999999999997E-2</v>
      </c>
      <c r="F1656" s="83">
        <f t="shared" si="159"/>
        <v>101.79313725841286</v>
      </c>
      <c r="G1656" s="83">
        <f t="shared" si="163"/>
        <v>102.96817241494227</v>
      </c>
      <c r="H1656" s="83">
        <f t="shared" si="164"/>
        <v>89.523826702536894</v>
      </c>
      <c r="J1656" s="53">
        <f t="shared" si="160"/>
        <v>-3.8730183001045414E-4</v>
      </c>
      <c r="K1656" s="53">
        <f t="shared" si="161"/>
        <v>-1.724493032385518E-3</v>
      </c>
      <c r="L1656" s="53">
        <f t="shared" si="162"/>
        <v>-1.6883399560278429E-3</v>
      </c>
      <c r="M1656" s="8"/>
      <c r="N1656" s="19"/>
      <c r="O1656" s="18"/>
    </row>
    <row r="1657" spans="1:15" x14ac:dyDescent="0.25">
      <c r="A1657" s="50">
        <v>43123</v>
      </c>
      <c r="B1657" s="46">
        <v>2.06E-2</v>
      </c>
      <c r="C1657" s="46">
        <v>2.63E-2</v>
      </c>
      <c r="D1657" s="45">
        <v>4.2699999999999995E-2</v>
      </c>
      <c r="F1657" s="83">
        <f t="shared" si="159"/>
        <v>101.83256956236437</v>
      </c>
      <c r="G1657" s="83">
        <f t="shared" si="163"/>
        <v>103.23488587100178</v>
      </c>
      <c r="H1657" s="83">
        <f t="shared" si="164"/>
        <v>89.750849060291571</v>
      </c>
      <c r="J1657" s="53">
        <f t="shared" si="160"/>
        <v>3.8730183001041445E-4</v>
      </c>
      <c r="K1657" s="53">
        <f t="shared" si="161"/>
        <v>2.5869025126510534E-3</v>
      </c>
      <c r="L1657" s="53">
        <f t="shared" si="162"/>
        <v>2.5326776148470774E-3</v>
      </c>
      <c r="M1657" s="8"/>
      <c r="N1657" s="19"/>
      <c r="O1657" s="18"/>
    </row>
    <row r="1658" spans="1:15" x14ac:dyDescent="0.25">
      <c r="A1658" s="50">
        <v>43124</v>
      </c>
      <c r="B1658" s="46">
        <v>2.0799999999999999E-2</v>
      </c>
      <c r="C1658" s="46">
        <v>2.6499999999999999E-2</v>
      </c>
      <c r="D1658" s="45">
        <v>4.2999999999999997E-2</v>
      </c>
      <c r="F1658" s="83">
        <f t="shared" si="159"/>
        <v>101.79313725841286</v>
      </c>
      <c r="G1658" s="83">
        <f t="shared" si="163"/>
        <v>103.05698905186689</v>
      </c>
      <c r="H1658" s="83">
        <f t="shared" si="164"/>
        <v>89.523826702536894</v>
      </c>
      <c r="J1658" s="53">
        <f t="shared" si="160"/>
        <v>-3.8730183001045414E-4</v>
      </c>
      <c r="K1658" s="53">
        <f t="shared" si="161"/>
        <v>-1.724710324140827E-3</v>
      </c>
      <c r="L1658" s="53">
        <f t="shared" si="162"/>
        <v>-2.5326776148470111E-3</v>
      </c>
      <c r="M1658" s="8"/>
      <c r="N1658" s="19"/>
      <c r="O1658" s="18"/>
    </row>
    <row r="1659" spans="1:15" x14ac:dyDescent="0.25">
      <c r="A1659" s="50">
        <v>43125</v>
      </c>
      <c r="B1659" s="46">
        <v>2.0799999999999999E-2</v>
      </c>
      <c r="C1659" s="46">
        <v>2.63E-2</v>
      </c>
      <c r="D1659" s="45">
        <v>4.24E-2</v>
      </c>
      <c r="F1659" s="83">
        <f t="shared" si="159"/>
        <v>101.79313725841286</v>
      </c>
      <c r="G1659" s="83">
        <f t="shared" si="163"/>
        <v>103.23488587100178</v>
      </c>
      <c r="H1659" s="83">
        <f t="shared" si="164"/>
        <v>89.978537626338905</v>
      </c>
      <c r="J1659" s="53">
        <f t="shared" si="160"/>
        <v>0</v>
      </c>
      <c r="K1659" s="53">
        <f t="shared" si="161"/>
        <v>1.7247103241407628E-3</v>
      </c>
      <c r="L1659" s="53">
        <f t="shared" si="162"/>
        <v>5.0663610825282326E-3</v>
      </c>
      <c r="M1659" s="8"/>
      <c r="N1659" s="19"/>
      <c r="O1659" s="18"/>
    </row>
    <row r="1660" spans="1:15" x14ac:dyDescent="0.25">
      <c r="A1660" s="50">
        <v>43126</v>
      </c>
      <c r="B1660" s="46">
        <v>2.1299999999999999E-2</v>
      </c>
      <c r="C1660" s="46">
        <v>2.6600000000000002E-2</v>
      </c>
      <c r="D1660" s="45">
        <v>4.2599999999999999E-2</v>
      </c>
      <c r="F1660" s="83">
        <f t="shared" si="159"/>
        <v>101.69464119316893</v>
      </c>
      <c r="G1660" s="83">
        <f t="shared" si="163"/>
        <v>102.96817241494227</v>
      </c>
      <c r="H1660" s="83">
        <f t="shared" si="164"/>
        <v>89.826671122189282</v>
      </c>
      <c r="J1660" s="53">
        <f t="shared" si="160"/>
        <v>-9.6807851248625388E-4</v>
      </c>
      <c r="K1660" s="53">
        <f t="shared" si="161"/>
        <v>-2.5869025126511853E-3</v>
      </c>
      <c r="L1660" s="53">
        <f t="shared" si="162"/>
        <v>-1.6892340474380231E-3</v>
      </c>
      <c r="M1660" s="8"/>
      <c r="N1660" s="19"/>
      <c r="O1660" s="18"/>
    </row>
    <row r="1661" spans="1:15" x14ac:dyDescent="0.25">
      <c r="A1661" s="50">
        <v>43129</v>
      </c>
      <c r="B1661" s="46">
        <v>2.1099999999999997E-2</v>
      </c>
      <c r="C1661" s="46">
        <v>2.7000000000000003E-2</v>
      </c>
      <c r="D1661" s="45">
        <v>4.2900000000000001E-2</v>
      </c>
      <c r="F1661" s="83">
        <f t="shared" si="159"/>
        <v>101.73402510734286</v>
      </c>
      <c r="G1661" s="83">
        <f t="shared" si="163"/>
        <v>102.61378218220298</v>
      </c>
      <c r="H1661" s="83">
        <f t="shared" si="164"/>
        <v>89.599426928088491</v>
      </c>
      <c r="J1661" s="53">
        <f t="shared" si="160"/>
        <v>3.8720122765576386E-4</v>
      </c>
      <c r="K1661" s="53">
        <f t="shared" si="161"/>
        <v>-3.4476818208316671E-3</v>
      </c>
      <c r="L1661" s="53">
        <f t="shared" si="162"/>
        <v>-2.5330129571220945E-3</v>
      </c>
      <c r="M1661" s="8"/>
      <c r="N1661" s="19"/>
      <c r="O1661" s="18"/>
    </row>
    <row r="1662" spans="1:15" x14ac:dyDescent="0.25">
      <c r="A1662" s="50">
        <v>43130</v>
      </c>
      <c r="B1662" s="46">
        <v>2.1299999999999999E-2</v>
      </c>
      <c r="C1662" s="46">
        <v>2.7300000000000001E-2</v>
      </c>
      <c r="D1662" s="45">
        <v>4.3200000000000002E-2</v>
      </c>
      <c r="F1662" s="83">
        <f t="shared" si="159"/>
        <v>101.69464119316893</v>
      </c>
      <c r="G1662" s="83">
        <f t="shared" si="163"/>
        <v>102.34890704243267</v>
      </c>
      <c r="H1662" s="83">
        <f t="shared" si="164"/>
        <v>89.372847545063195</v>
      </c>
      <c r="J1662" s="53">
        <f t="shared" si="160"/>
        <v>-3.8720122765586545E-4</v>
      </c>
      <c r="K1662" s="53">
        <f t="shared" si="161"/>
        <v>-2.5846195541751006E-3</v>
      </c>
      <c r="L1662" s="53">
        <f t="shared" si="162"/>
        <v>-2.5320067562800831E-3</v>
      </c>
      <c r="M1662" s="8"/>
      <c r="N1662" s="19"/>
      <c r="O1662" s="18"/>
    </row>
    <row r="1663" spans="1:15" x14ac:dyDescent="0.25">
      <c r="A1663" s="50">
        <v>43131</v>
      </c>
      <c r="B1663" s="46">
        <v>2.1400000000000002E-2</v>
      </c>
      <c r="C1663" s="46">
        <v>2.7200000000000002E-2</v>
      </c>
      <c r="D1663" s="45">
        <v>4.2800000000000005E-2</v>
      </c>
      <c r="F1663" s="83">
        <f t="shared" si="159"/>
        <v>101.67495648775282</v>
      </c>
      <c r="G1663" s="83">
        <f t="shared" si="163"/>
        <v>102.43711155648474</v>
      </c>
      <c r="H1663" s="83">
        <f t="shared" si="164"/>
        <v>89.675101021479946</v>
      </c>
      <c r="J1663" s="53">
        <f t="shared" si="160"/>
        <v>-1.9358552804406219E-4</v>
      </c>
      <c r="K1663" s="53">
        <f t="shared" si="161"/>
        <v>8.6143106946434342E-4</v>
      </c>
      <c r="L1663" s="53">
        <f t="shared" si="162"/>
        <v>3.3762326343398119E-3</v>
      </c>
      <c r="M1663" s="8"/>
      <c r="N1663" s="19"/>
      <c r="O1663" s="18"/>
    </row>
    <row r="1664" spans="1:15" x14ac:dyDescent="0.25">
      <c r="A1664" s="50">
        <v>43132</v>
      </c>
      <c r="B1664" s="46">
        <v>2.1600000000000001E-2</v>
      </c>
      <c r="C1664" s="46">
        <v>2.7799999999999998E-2</v>
      </c>
      <c r="D1664" s="45">
        <v>4.3400000000000001E-2</v>
      </c>
      <c r="F1664" s="83">
        <f t="shared" si="159"/>
        <v>101.63560157311559</v>
      </c>
      <c r="G1664" s="83">
        <f t="shared" si="163"/>
        <v>101.90918877142946</v>
      </c>
      <c r="H1664" s="83">
        <f t="shared" si="164"/>
        <v>89.222162930135894</v>
      </c>
      <c r="J1664" s="53">
        <f t="shared" si="160"/>
        <v>-3.8714088932833754E-4</v>
      </c>
      <c r="K1664" s="53">
        <f t="shared" si="161"/>
        <v>-5.1669539279349131E-3</v>
      </c>
      <c r="L1664" s="53">
        <f t="shared" si="162"/>
        <v>-5.0636778802310503E-3</v>
      </c>
      <c r="M1664" s="8"/>
      <c r="N1664" s="19"/>
      <c r="O1664" s="18"/>
    </row>
    <row r="1665" spans="1:15" x14ac:dyDescent="0.25">
      <c r="A1665" s="50">
        <v>43133</v>
      </c>
      <c r="B1665" s="46">
        <v>2.1499999999999998E-2</v>
      </c>
      <c r="C1665" s="46">
        <v>2.8399999999999998E-2</v>
      </c>
      <c r="D1665" s="45">
        <v>4.4199999999999996E-2</v>
      </c>
      <c r="F1665" s="83">
        <f t="shared" si="159"/>
        <v>101.65527661487801</v>
      </c>
      <c r="G1665" s="83">
        <f t="shared" si="163"/>
        <v>101.38438417902769</v>
      </c>
      <c r="H1665" s="83">
        <f t="shared" si="164"/>
        <v>88.622357565341915</v>
      </c>
      <c r="J1665" s="53">
        <f t="shared" si="160"/>
        <v>1.9356541719145945E-4</v>
      </c>
      <c r="K1665" s="53">
        <f t="shared" si="161"/>
        <v>-5.1630334455784231E-3</v>
      </c>
      <c r="L1665" s="53">
        <f t="shared" si="162"/>
        <v>-6.7453035644754068E-3</v>
      </c>
      <c r="M1665" s="8"/>
      <c r="N1665" s="19"/>
      <c r="O1665" s="18"/>
    </row>
    <row r="1666" spans="1:15" x14ac:dyDescent="0.25">
      <c r="A1666" s="50">
        <v>43136</v>
      </c>
      <c r="B1666" s="46">
        <v>2.0799999999999999E-2</v>
      </c>
      <c r="C1666" s="46">
        <v>2.7699999999999999E-2</v>
      </c>
      <c r="D1666" s="45">
        <v>4.4000000000000004E-2</v>
      </c>
      <c r="F1666" s="83">
        <f t="shared" si="159"/>
        <v>101.79313725841286</v>
      </c>
      <c r="G1666" s="83">
        <f t="shared" si="163"/>
        <v>101.99695882586259</v>
      </c>
      <c r="H1666" s="83">
        <f t="shared" si="164"/>
        <v>88.77187017194548</v>
      </c>
      <c r="J1666" s="53">
        <f t="shared" si="160"/>
        <v>1.3552395126671744E-3</v>
      </c>
      <c r="K1666" s="53">
        <f t="shared" si="161"/>
        <v>6.0239202887469997E-3</v>
      </c>
      <c r="L1666" s="53">
        <f t="shared" si="162"/>
        <v>1.6856539687123736E-3</v>
      </c>
      <c r="M1666" s="8"/>
      <c r="N1666" s="19"/>
      <c r="O1666" s="18"/>
    </row>
    <row r="1667" spans="1:15" x14ac:dyDescent="0.25">
      <c r="A1667" s="50">
        <v>43137</v>
      </c>
      <c r="B1667" s="46">
        <v>2.1000000000000001E-2</v>
      </c>
      <c r="C1667" s="46">
        <v>2.7900000000000001E-2</v>
      </c>
      <c r="D1667" s="45">
        <v>4.4000000000000004E-2</v>
      </c>
      <c r="F1667" s="83">
        <f t="shared" si="159"/>
        <v>101.75372431896082</v>
      </c>
      <c r="G1667" s="83">
        <f t="shared" si="163"/>
        <v>101.82150533315979</v>
      </c>
      <c r="H1667" s="83">
        <f t="shared" si="164"/>
        <v>88.77187017194548</v>
      </c>
      <c r="J1667" s="53">
        <f t="shared" si="160"/>
        <v>-3.8726158329511812E-4</v>
      </c>
      <c r="K1667" s="53">
        <f t="shared" si="161"/>
        <v>-1.7216647840581929E-3</v>
      </c>
      <c r="L1667" s="53">
        <f t="shared" si="162"/>
        <v>0</v>
      </c>
      <c r="M1667" s="8"/>
      <c r="N1667" s="19"/>
      <c r="O1667" s="18"/>
    </row>
    <row r="1668" spans="1:15" x14ac:dyDescent="0.25">
      <c r="A1668" s="50">
        <v>43138</v>
      </c>
      <c r="B1668" s="46">
        <v>2.1499999999999998E-2</v>
      </c>
      <c r="C1668" s="46">
        <v>2.8399999999999998E-2</v>
      </c>
      <c r="D1668" s="45">
        <v>4.4600000000000001E-2</v>
      </c>
      <c r="F1668" s="83">
        <f t="shared" si="159"/>
        <v>101.65527661487801</v>
      </c>
      <c r="G1668" s="83">
        <f t="shared" si="163"/>
        <v>101.38438417902769</v>
      </c>
      <c r="H1668" s="83">
        <f t="shared" si="164"/>
        <v>88.324206146677199</v>
      </c>
      <c r="J1668" s="53">
        <f t="shared" si="160"/>
        <v>-9.6797792937205367E-4</v>
      </c>
      <c r="K1668" s="53">
        <f t="shared" si="161"/>
        <v>-4.3022555046888693E-3</v>
      </c>
      <c r="L1668" s="53">
        <f t="shared" si="162"/>
        <v>-5.0556171324698702E-3</v>
      </c>
      <c r="M1668" s="8"/>
      <c r="N1668" s="19"/>
      <c r="O1668" s="18"/>
    </row>
    <row r="1669" spans="1:15" x14ac:dyDescent="0.25">
      <c r="A1669" s="50">
        <v>43139</v>
      </c>
      <c r="B1669" s="46">
        <v>2.1299999999999999E-2</v>
      </c>
      <c r="C1669" s="46">
        <v>2.8500000000000001E-2</v>
      </c>
      <c r="D1669" s="45">
        <v>4.4800000000000006E-2</v>
      </c>
      <c r="F1669" s="83">
        <f t="shared" si="159"/>
        <v>101.69464119316893</v>
      </c>
      <c r="G1669" s="83">
        <f t="shared" si="163"/>
        <v>101.29721851602854</v>
      </c>
      <c r="H1669" s="83">
        <f t="shared" si="164"/>
        <v>88.175566114475856</v>
      </c>
      <c r="J1669" s="53">
        <f t="shared" si="160"/>
        <v>3.8716100018098583E-4</v>
      </c>
      <c r="K1669" s="53">
        <f t="shared" si="161"/>
        <v>-8.6012412783369695E-4</v>
      </c>
      <c r="L1669" s="53">
        <f t="shared" si="162"/>
        <v>-1.6843088853521044E-3</v>
      </c>
      <c r="M1669" s="8"/>
      <c r="N1669" s="19"/>
      <c r="O1669" s="18"/>
    </row>
    <row r="1670" spans="1:15" x14ac:dyDescent="0.25">
      <c r="A1670" s="50">
        <v>43140</v>
      </c>
      <c r="B1670" s="46">
        <v>2.0499999999999997E-2</v>
      </c>
      <c r="C1670" s="46">
        <v>2.8300000000000002E-2</v>
      </c>
      <c r="D1670" s="45">
        <v>4.4999999999999998E-2</v>
      </c>
      <c r="F1670" s="83">
        <f t="shared" si="159"/>
        <v>101.85229297960848</v>
      </c>
      <c r="G1670" s="83">
        <f t="shared" si="163"/>
        <v>101.47163590964117</v>
      </c>
      <c r="H1670" s="83">
        <f t="shared" si="164"/>
        <v>88.027215722518079</v>
      </c>
      <c r="J1670" s="53">
        <f t="shared" si="160"/>
        <v>1.5490463524259748E-3</v>
      </c>
      <c r="K1670" s="53">
        <f t="shared" si="161"/>
        <v>1.7203572720695139E-3</v>
      </c>
      <c r="L1670" s="53">
        <f t="shared" si="162"/>
        <v>-1.6838602145061922E-3</v>
      </c>
      <c r="M1670" s="8"/>
      <c r="N1670" s="19"/>
      <c r="O1670" s="18"/>
    </row>
    <row r="1671" spans="1:15" x14ac:dyDescent="0.25">
      <c r="A1671" s="50">
        <v>43143</v>
      </c>
      <c r="B1671" s="46">
        <v>2.0899999999999998E-2</v>
      </c>
      <c r="C1671" s="46">
        <v>2.86E-2</v>
      </c>
      <c r="D1671" s="45">
        <v>4.4999999999999998E-2</v>
      </c>
      <c r="F1671" s="83">
        <f t="shared" si="159"/>
        <v>101.7734283688404</v>
      </c>
      <c r="G1671" s="83">
        <f t="shared" si="163"/>
        <v>101.21013882957585</v>
      </c>
      <c r="H1671" s="83">
        <f t="shared" si="164"/>
        <v>88.027215722518079</v>
      </c>
      <c r="J1671" s="53">
        <f t="shared" si="160"/>
        <v>-7.7460366194525068E-4</v>
      </c>
      <c r="K1671" s="53">
        <f t="shared" si="161"/>
        <v>-2.5803723644719253E-3</v>
      </c>
      <c r="L1671" s="53">
        <f t="shared" si="162"/>
        <v>0</v>
      </c>
      <c r="M1671" s="8"/>
      <c r="N1671" s="19"/>
      <c r="O1671" s="18"/>
    </row>
    <row r="1672" spans="1:15" x14ac:dyDescent="0.25">
      <c r="A1672" s="50">
        <v>43144</v>
      </c>
      <c r="B1672" s="46">
        <v>2.1000000000000001E-2</v>
      </c>
      <c r="C1672" s="46">
        <v>2.8300000000000002E-2</v>
      </c>
      <c r="D1672" s="45">
        <v>4.5199999999999997E-2</v>
      </c>
      <c r="F1672" s="83">
        <f t="shared" si="159"/>
        <v>101.75372431896082</v>
      </c>
      <c r="G1672" s="83">
        <f t="shared" si="163"/>
        <v>101.47163590964117</v>
      </c>
      <c r="H1672" s="83">
        <f t="shared" si="164"/>
        <v>87.879154364103812</v>
      </c>
      <c r="J1672" s="53">
        <f t="shared" si="160"/>
        <v>-1.9362576128954597E-4</v>
      </c>
      <c r="K1672" s="53">
        <f t="shared" si="161"/>
        <v>2.5803723644718789E-3</v>
      </c>
      <c r="L1672" s="53">
        <f t="shared" si="162"/>
        <v>-1.6834113887627896E-3</v>
      </c>
      <c r="M1672" s="8"/>
      <c r="N1672" s="19"/>
      <c r="O1672" s="18"/>
    </row>
    <row r="1673" spans="1:15" x14ac:dyDescent="0.25">
      <c r="A1673" s="50">
        <v>43145</v>
      </c>
      <c r="B1673" s="46">
        <v>2.1700000000000001E-2</v>
      </c>
      <c r="C1673" s="46">
        <v>2.9100000000000001E-2</v>
      </c>
      <c r="D1673" s="45">
        <v>4.5700000000000005E-2</v>
      </c>
      <c r="F1673" s="83">
        <f t="shared" si="159"/>
        <v>101.61593136103733</v>
      </c>
      <c r="G1673" s="83">
        <f t="shared" si="163"/>
        <v>100.77602686525104</v>
      </c>
      <c r="H1673" s="83">
        <f t="shared" si="164"/>
        <v>87.510261520455828</v>
      </c>
      <c r="J1673" s="53">
        <f t="shared" si="160"/>
        <v>-1.3550987097700525E-3</v>
      </c>
      <c r="K1673" s="53">
        <f t="shared" si="161"/>
        <v>-6.8788116287649354E-3</v>
      </c>
      <c r="L1673" s="53">
        <f t="shared" si="162"/>
        <v>-4.2065638425910551E-3</v>
      </c>
      <c r="M1673" s="8"/>
      <c r="N1673" s="19"/>
      <c r="O1673" s="18"/>
    </row>
    <row r="1674" spans="1:15" x14ac:dyDescent="0.25">
      <c r="A1674" s="50">
        <v>43146</v>
      </c>
      <c r="B1674" s="46">
        <v>2.1899999999999999E-2</v>
      </c>
      <c r="C1674" s="46">
        <v>2.8999999999999998E-2</v>
      </c>
      <c r="D1674" s="45">
        <v>4.53E-2</v>
      </c>
      <c r="F1674" s="83">
        <f t="shared" si="159"/>
        <v>101.57660542022207</v>
      </c>
      <c r="G1674" s="83">
        <f t="shared" si="163"/>
        <v>100.86267803143214</v>
      </c>
      <c r="H1674" s="83">
        <f t="shared" si="164"/>
        <v>87.805231883248794</v>
      </c>
      <c r="J1674" s="53">
        <f t="shared" si="160"/>
        <v>-3.8708056830464557E-4</v>
      </c>
      <c r="K1674" s="53">
        <f t="shared" si="161"/>
        <v>8.5946962969753052E-4</v>
      </c>
      <c r="L1674" s="53">
        <f t="shared" si="162"/>
        <v>3.3650265062734695E-3</v>
      </c>
      <c r="M1674" s="8"/>
      <c r="N1674" s="19"/>
      <c r="O1674" s="18"/>
    </row>
    <row r="1675" spans="1:15" x14ac:dyDescent="0.25">
      <c r="A1675" s="50">
        <v>43147</v>
      </c>
      <c r="B1675" s="46">
        <v>2.2099999999999998E-2</v>
      </c>
      <c r="C1675" s="46">
        <v>2.87E-2</v>
      </c>
      <c r="D1675" s="45">
        <v>4.53E-2</v>
      </c>
      <c r="F1675" s="83">
        <f t="shared" si="159"/>
        <v>101.53729878101527</v>
      </c>
      <c r="G1675" s="83">
        <f t="shared" si="163"/>
        <v>101.12314502870365</v>
      </c>
      <c r="H1675" s="83">
        <f t="shared" si="164"/>
        <v>87.805231883248794</v>
      </c>
      <c r="J1675" s="53">
        <f t="shared" si="160"/>
        <v>-3.8704036389887063E-4</v>
      </c>
      <c r="K1675" s="53">
        <f t="shared" si="161"/>
        <v>2.579063596657796E-3</v>
      </c>
      <c r="L1675" s="53">
        <f t="shared" si="162"/>
        <v>0</v>
      </c>
      <c r="M1675" s="8"/>
      <c r="N1675" s="19"/>
      <c r="O1675" s="18"/>
    </row>
    <row r="1676" spans="1:15" x14ac:dyDescent="0.25">
      <c r="A1676" s="50">
        <v>43151</v>
      </c>
      <c r="B1676" s="46">
        <v>2.2499999999999999E-2</v>
      </c>
      <c r="C1676" s="46">
        <v>2.8799999999999999E-2</v>
      </c>
      <c r="D1676" s="45">
        <v>4.5499999999999999E-2</v>
      </c>
      <c r="F1676" s="83">
        <f t="shared" si="159"/>
        <v>101.4587433617987</v>
      </c>
      <c r="G1676" s="83">
        <f t="shared" si="163"/>
        <v>101.0362370225474</v>
      </c>
      <c r="H1676" s="83">
        <f t="shared" si="164"/>
        <v>87.657602940522679</v>
      </c>
      <c r="J1676" s="53">
        <f t="shared" si="160"/>
        <v>-7.7396014531775248E-4</v>
      </c>
      <c r="K1676" s="53">
        <f t="shared" si="161"/>
        <v>-8.5979696443791323E-4</v>
      </c>
      <c r="L1676" s="53">
        <f t="shared" si="162"/>
        <v>-1.6827378596724215E-3</v>
      </c>
      <c r="M1676" s="8"/>
      <c r="N1676" s="19"/>
      <c r="O1676" s="18"/>
    </row>
    <row r="1677" spans="1:15" x14ac:dyDescent="0.25">
      <c r="A1677" s="50">
        <v>43152</v>
      </c>
      <c r="B1677" s="46">
        <v>2.2599999999999999E-2</v>
      </c>
      <c r="C1677" s="46">
        <v>2.9399999999999999E-2</v>
      </c>
      <c r="D1677" s="45">
        <v>4.6100000000000002E-2</v>
      </c>
      <c r="F1677" s="83">
        <f t="shared" si="159"/>
        <v>101.43911655268272</v>
      </c>
      <c r="G1677" s="83">
        <f t="shared" si="163"/>
        <v>100.51658559900494</v>
      </c>
      <c r="H1677" s="83">
        <f t="shared" si="164"/>
        <v>87.216438841569911</v>
      </c>
      <c r="J1677" s="53">
        <f t="shared" si="160"/>
        <v>-1.9346492058093775E-4</v>
      </c>
      <c r="K1677" s="53">
        <f t="shared" si="161"/>
        <v>-5.1564901767934624E-3</v>
      </c>
      <c r="L1677" s="53">
        <f t="shared" si="162"/>
        <v>-5.0455176807100719E-3</v>
      </c>
      <c r="M1677" s="8"/>
      <c r="N1677" s="19"/>
      <c r="O1677" s="18"/>
    </row>
    <row r="1678" spans="1:15" x14ac:dyDescent="0.25">
      <c r="A1678" s="50">
        <v>43153</v>
      </c>
      <c r="B1678" s="46">
        <v>2.2499999999999999E-2</v>
      </c>
      <c r="C1678" s="46">
        <v>2.92E-2</v>
      </c>
      <c r="D1678" s="45">
        <v>4.5999999999999999E-2</v>
      </c>
      <c r="F1678" s="83">
        <f t="shared" si="159"/>
        <v>101.4587433617987</v>
      </c>
      <c r="G1678" s="83">
        <f t="shared" si="163"/>
        <v>100.68946113134155</v>
      </c>
      <c r="H1678" s="83">
        <f t="shared" si="164"/>
        <v>87.289787178797283</v>
      </c>
      <c r="J1678" s="53">
        <f t="shared" si="160"/>
        <v>1.9346492058081792E-4</v>
      </c>
      <c r="K1678" s="53">
        <f t="shared" si="161"/>
        <v>1.7183934348481988E-3</v>
      </c>
      <c r="L1678" s="53">
        <f t="shared" si="162"/>
        <v>8.4063867770826667E-4</v>
      </c>
      <c r="M1678" s="8"/>
      <c r="N1678" s="19"/>
      <c r="O1678" s="18"/>
    </row>
    <row r="1679" spans="1:15" x14ac:dyDescent="0.25">
      <c r="A1679" s="50">
        <v>43154</v>
      </c>
      <c r="B1679" s="46">
        <v>2.2499999999999999E-2</v>
      </c>
      <c r="C1679" s="46">
        <v>2.8799999999999999E-2</v>
      </c>
      <c r="D1679" s="45">
        <v>4.5599999999999995E-2</v>
      </c>
      <c r="F1679" s="83">
        <f t="shared" si="159"/>
        <v>101.4587433617987</v>
      </c>
      <c r="G1679" s="83">
        <f t="shared" si="163"/>
        <v>101.0362370225474</v>
      </c>
      <c r="H1679" s="83">
        <f t="shared" si="164"/>
        <v>87.583896327814131</v>
      </c>
      <c r="J1679" s="53">
        <f t="shared" si="160"/>
        <v>0</v>
      </c>
      <c r="K1679" s="53">
        <f t="shared" si="161"/>
        <v>3.4380967419450829E-3</v>
      </c>
      <c r="L1679" s="53">
        <f t="shared" si="162"/>
        <v>3.3636785183831681E-3</v>
      </c>
      <c r="M1679" s="8"/>
      <c r="N1679" s="19"/>
      <c r="O1679" s="18"/>
    </row>
    <row r="1680" spans="1:15" x14ac:dyDescent="0.25">
      <c r="A1680" s="50">
        <v>43157</v>
      </c>
      <c r="B1680" s="46">
        <v>2.2200000000000001E-2</v>
      </c>
      <c r="C1680" s="46">
        <v>2.86E-2</v>
      </c>
      <c r="D1680" s="45">
        <v>4.5599999999999995E-2</v>
      </c>
      <c r="F1680" s="83">
        <f t="shared" si="159"/>
        <v>101.51765269594941</v>
      </c>
      <c r="G1680" s="83">
        <f t="shared" si="163"/>
        <v>101.21013882957585</v>
      </c>
      <c r="H1680" s="83">
        <f t="shared" si="164"/>
        <v>87.583896327814131</v>
      </c>
      <c r="J1680" s="53">
        <f t="shared" si="160"/>
        <v>5.8045503761891906E-4</v>
      </c>
      <c r="K1680" s="53">
        <f t="shared" si="161"/>
        <v>1.7197030023755951E-3</v>
      </c>
      <c r="L1680" s="53">
        <f t="shared" si="162"/>
        <v>0</v>
      </c>
      <c r="M1680" s="8"/>
      <c r="N1680" s="19"/>
      <c r="O1680" s="18"/>
    </row>
    <row r="1681" spans="1:15" x14ac:dyDescent="0.25">
      <c r="A1681" s="50">
        <v>43158</v>
      </c>
      <c r="B1681" s="46">
        <v>2.2700000000000001E-2</v>
      </c>
      <c r="C1681" s="46">
        <v>2.8999999999999998E-2</v>
      </c>
      <c r="D1681" s="45">
        <v>4.5899999999999996E-2</v>
      </c>
      <c r="F1681" s="83">
        <f t="shared" si="159"/>
        <v>101.41949455899442</v>
      </c>
      <c r="G1681" s="83">
        <f t="shared" si="163"/>
        <v>100.86267803143214</v>
      </c>
      <c r="H1681" s="83">
        <f t="shared" si="164"/>
        <v>87.363207021032906</v>
      </c>
      <c r="J1681" s="53">
        <f t="shared" si="160"/>
        <v>-9.6737483440122391E-4</v>
      </c>
      <c r="K1681" s="53">
        <f t="shared" si="161"/>
        <v>-3.4389696345955238E-3</v>
      </c>
      <c r="L1681" s="53">
        <f t="shared" si="162"/>
        <v>-2.522927440546793E-3</v>
      </c>
      <c r="M1681" s="8"/>
      <c r="N1681" s="19"/>
      <c r="O1681" s="18"/>
    </row>
    <row r="1682" spans="1:15" x14ac:dyDescent="0.25">
      <c r="A1682" s="50">
        <v>43159</v>
      </c>
      <c r="B1682" s="46">
        <v>2.2499999999999999E-2</v>
      </c>
      <c r="C1682" s="46">
        <v>2.87E-2</v>
      </c>
      <c r="D1682" s="45">
        <v>4.5499999999999999E-2</v>
      </c>
      <c r="F1682" s="83">
        <f t="shared" si="159"/>
        <v>101.4587433617987</v>
      </c>
      <c r="G1682" s="83">
        <f t="shared" si="163"/>
        <v>101.12314502870365</v>
      </c>
      <c r="H1682" s="83">
        <f t="shared" si="164"/>
        <v>87.657602940522679</v>
      </c>
      <c r="J1682" s="53">
        <f t="shared" si="160"/>
        <v>3.8691979678239505E-4</v>
      </c>
      <c r="K1682" s="53">
        <f t="shared" si="161"/>
        <v>2.579063596657796E-3</v>
      </c>
      <c r="L1682" s="53">
        <f t="shared" si="162"/>
        <v>3.3641279251653737E-3</v>
      </c>
      <c r="M1682" s="8"/>
      <c r="N1682" s="19"/>
      <c r="O1682" s="18"/>
    </row>
    <row r="1683" spans="1:15" x14ac:dyDescent="0.25">
      <c r="A1683" s="50">
        <v>43160</v>
      </c>
      <c r="B1683" s="46">
        <v>2.2200000000000001E-2</v>
      </c>
      <c r="C1683" s="46">
        <v>2.81E-2</v>
      </c>
      <c r="D1683" s="45">
        <v>4.53E-2</v>
      </c>
      <c r="F1683" s="83">
        <f t="shared" si="159"/>
        <v>101.51765269594941</v>
      </c>
      <c r="G1683" s="83">
        <f t="shared" si="163"/>
        <v>101.64639793849126</v>
      </c>
      <c r="H1683" s="83">
        <f t="shared" si="164"/>
        <v>87.805231883248794</v>
      </c>
      <c r="J1683" s="53">
        <f t="shared" si="160"/>
        <v>5.8045503761891906E-4</v>
      </c>
      <c r="K1683" s="53">
        <f t="shared" si="161"/>
        <v>5.16107166397864E-3</v>
      </c>
      <c r="L1683" s="53">
        <f t="shared" si="162"/>
        <v>1.6827378596724575E-3</v>
      </c>
      <c r="M1683" s="8"/>
      <c r="N1683" s="19"/>
      <c r="O1683" s="18"/>
    </row>
    <row r="1684" spans="1:15" x14ac:dyDescent="0.25">
      <c r="A1684" s="50">
        <v>43161</v>
      </c>
      <c r="B1684" s="46">
        <v>2.2499999999999999E-2</v>
      </c>
      <c r="C1684" s="46">
        <v>2.86E-2</v>
      </c>
      <c r="D1684" s="45">
        <v>4.58E-2</v>
      </c>
      <c r="F1684" s="83">
        <f t="shared" si="159"/>
        <v>101.4587433617987</v>
      </c>
      <c r="G1684" s="83">
        <f t="shared" si="163"/>
        <v>101.21013882957585</v>
      </c>
      <c r="H1684" s="83">
        <f t="shared" si="164"/>
        <v>87.436698443237887</v>
      </c>
      <c r="J1684" s="53">
        <f t="shared" si="160"/>
        <v>-5.8045503761895787E-4</v>
      </c>
      <c r="K1684" s="53">
        <f t="shared" si="161"/>
        <v>-4.3011656260409821E-3</v>
      </c>
      <c r="L1684" s="53">
        <f t="shared" si="162"/>
        <v>-4.2060023262452412E-3</v>
      </c>
      <c r="M1684" s="8"/>
      <c r="N1684" s="19"/>
      <c r="O1684" s="18"/>
    </row>
    <row r="1685" spans="1:15" x14ac:dyDescent="0.25">
      <c r="A1685" s="50">
        <v>43164</v>
      </c>
      <c r="B1685" s="46">
        <v>2.2400000000000003E-2</v>
      </c>
      <c r="C1685" s="46">
        <v>2.8799999999999999E-2</v>
      </c>
      <c r="D1685" s="45">
        <v>4.5999999999999999E-2</v>
      </c>
      <c r="F1685" s="83">
        <f t="shared" si="159"/>
        <v>101.47837498776578</v>
      </c>
      <c r="G1685" s="83">
        <f t="shared" si="163"/>
        <v>101.0362370225474</v>
      </c>
      <c r="H1685" s="83">
        <f t="shared" si="164"/>
        <v>87.289787178797283</v>
      </c>
      <c r="J1685" s="53">
        <f t="shared" si="160"/>
        <v>1.9347496592016426E-4</v>
      </c>
      <c r="K1685" s="53">
        <f t="shared" si="161"/>
        <v>-1.7197030023755747E-3</v>
      </c>
      <c r="L1685" s="53">
        <f t="shared" si="162"/>
        <v>-1.6816145364288856E-3</v>
      </c>
      <c r="M1685" s="8"/>
      <c r="N1685" s="19"/>
      <c r="O1685" s="18"/>
    </row>
    <row r="1686" spans="1:15" x14ac:dyDescent="0.25">
      <c r="A1686" s="50">
        <v>43165</v>
      </c>
      <c r="B1686" s="46">
        <v>2.2499999999999999E-2</v>
      </c>
      <c r="C1686" s="46">
        <v>2.8799999999999999E-2</v>
      </c>
      <c r="D1686" s="45">
        <v>4.6300000000000001E-2</v>
      </c>
      <c r="F1686" s="83">
        <f t="shared" si="159"/>
        <v>101.4587433617987</v>
      </c>
      <c r="G1686" s="83">
        <f t="shared" si="163"/>
        <v>101.0362370225474</v>
      </c>
      <c r="H1686" s="83">
        <f t="shared" si="164"/>
        <v>87.069956382711453</v>
      </c>
      <c r="J1686" s="53">
        <f t="shared" si="160"/>
        <v>-1.9347496592022473E-4</v>
      </c>
      <c r="K1686" s="53">
        <f t="shared" si="161"/>
        <v>0</v>
      </c>
      <c r="L1686" s="53">
        <f t="shared" si="162"/>
        <v>-2.5215787552307148E-3</v>
      </c>
      <c r="M1686" s="8"/>
      <c r="N1686" s="19"/>
      <c r="O1686" s="18"/>
    </row>
    <row r="1687" spans="1:15" x14ac:dyDescent="0.25">
      <c r="A1687" s="50">
        <v>43166</v>
      </c>
      <c r="B1687" s="46">
        <v>2.2499999999999999E-2</v>
      </c>
      <c r="C1687" s="46">
        <v>2.8900000000000002E-2</v>
      </c>
      <c r="D1687" s="45">
        <v>4.6600000000000003E-2</v>
      </c>
      <c r="F1687" s="83">
        <f t="shared" si="159"/>
        <v>101.4587433617987</v>
      </c>
      <c r="G1687" s="83">
        <f t="shared" si="163"/>
        <v>100.94941472034411</v>
      </c>
      <c r="H1687" s="83">
        <f t="shared" si="164"/>
        <v>86.850767112727794</v>
      </c>
      <c r="J1687" s="53">
        <f t="shared" si="160"/>
        <v>0</v>
      </c>
      <c r="K1687" s="53">
        <f t="shared" si="161"/>
        <v>-8.5968787189963001E-4</v>
      </c>
      <c r="L1687" s="53">
        <f t="shared" si="162"/>
        <v>-2.5205666308825299E-3</v>
      </c>
      <c r="M1687" s="8"/>
      <c r="N1687" s="19"/>
      <c r="O1687" s="18"/>
    </row>
    <row r="1688" spans="1:15" x14ac:dyDescent="0.25">
      <c r="A1688" s="50">
        <v>43167</v>
      </c>
      <c r="B1688" s="46">
        <v>2.2499999999999999E-2</v>
      </c>
      <c r="C1688" s="46">
        <v>2.86E-2</v>
      </c>
      <c r="D1688" s="45">
        <v>4.6399999999999997E-2</v>
      </c>
      <c r="F1688" s="83">
        <f t="shared" si="159"/>
        <v>101.4587433617987</v>
      </c>
      <c r="G1688" s="83">
        <f t="shared" si="163"/>
        <v>101.21013882957585</v>
      </c>
      <c r="H1688" s="83">
        <f t="shared" si="164"/>
        <v>86.996822111572726</v>
      </c>
      <c r="J1688" s="53">
        <f t="shared" si="160"/>
        <v>0</v>
      </c>
      <c r="K1688" s="53">
        <f t="shared" si="161"/>
        <v>2.5793908742751618E-3</v>
      </c>
      <c r="L1688" s="53">
        <f t="shared" si="162"/>
        <v>1.6802652698218428E-3</v>
      </c>
      <c r="M1688" s="8"/>
      <c r="N1688" s="19"/>
      <c r="O1688" s="18"/>
    </row>
    <row r="1689" spans="1:15" x14ac:dyDescent="0.25">
      <c r="A1689" s="50">
        <v>43168</v>
      </c>
      <c r="B1689" s="46">
        <v>2.2700000000000001E-2</v>
      </c>
      <c r="C1689" s="46">
        <v>2.8999999999999998E-2</v>
      </c>
      <c r="D1689" s="45">
        <v>4.6699999999999998E-2</v>
      </c>
      <c r="F1689" s="83">
        <f t="shared" si="159"/>
        <v>101.41949455899442</v>
      </c>
      <c r="G1689" s="83">
        <f t="shared" si="163"/>
        <v>100.86267803143214</v>
      </c>
      <c r="H1689" s="83">
        <f t="shared" si="164"/>
        <v>86.777846236009637</v>
      </c>
      <c r="J1689" s="53">
        <f t="shared" si="160"/>
        <v>-3.8691979678233076E-4</v>
      </c>
      <c r="K1689" s="53">
        <f t="shared" si="161"/>
        <v>-3.4389696345955238E-3</v>
      </c>
      <c r="L1689" s="53">
        <f t="shared" si="162"/>
        <v>-2.5202291398213755E-3</v>
      </c>
      <c r="M1689" s="8"/>
      <c r="N1689" s="19"/>
      <c r="O1689" s="18"/>
    </row>
    <row r="1690" spans="1:15" x14ac:dyDescent="0.25">
      <c r="A1690" s="50">
        <v>43171</v>
      </c>
      <c r="B1690" s="46">
        <v>2.2700000000000001E-2</v>
      </c>
      <c r="C1690" s="46">
        <v>2.87E-2</v>
      </c>
      <c r="D1690" s="45">
        <v>4.6600000000000003E-2</v>
      </c>
      <c r="F1690" s="83">
        <f t="shared" si="159"/>
        <v>101.41949455899442</v>
      </c>
      <c r="G1690" s="83">
        <f t="shared" si="163"/>
        <v>101.12314502870365</v>
      </c>
      <c r="H1690" s="83">
        <f t="shared" si="164"/>
        <v>86.850767112727794</v>
      </c>
      <c r="J1690" s="53">
        <f t="shared" si="160"/>
        <v>0</v>
      </c>
      <c r="K1690" s="53">
        <f t="shared" si="161"/>
        <v>2.579063596657796E-3</v>
      </c>
      <c r="L1690" s="53">
        <f t="shared" si="162"/>
        <v>8.3996386999953031E-4</v>
      </c>
      <c r="M1690" s="8"/>
      <c r="N1690" s="19"/>
      <c r="O1690" s="18"/>
    </row>
    <row r="1691" spans="1:15" x14ac:dyDescent="0.25">
      <c r="A1691" s="50">
        <v>43172</v>
      </c>
      <c r="B1691" s="46">
        <v>2.2599999999999999E-2</v>
      </c>
      <c r="C1691" s="46">
        <v>2.8399999999999998E-2</v>
      </c>
      <c r="D1691" s="45">
        <v>4.6399999999999997E-2</v>
      </c>
      <c r="F1691" s="83">
        <f t="shared" si="159"/>
        <v>101.43911655268272</v>
      </c>
      <c r="G1691" s="83">
        <f t="shared" si="163"/>
        <v>101.38438417902769</v>
      </c>
      <c r="H1691" s="83">
        <f t="shared" si="164"/>
        <v>86.996822111572726</v>
      </c>
      <c r="J1691" s="53">
        <f t="shared" si="160"/>
        <v>1.9345487620130584E-4</v>
      </c>
      <c r="K1691" s="53">
        <f t="shared" si="161"/>
        <v>2.5800452581739531E-3</v>
      </c>
      <c r="L1691" s="53">
        <f t="shared" si="162"/>
        <v>1.6802652698218428E-3</v>
      </c>
      <c r="M1691" s="8"/>
      <c r="N1691" s="19"/>
      <c r="O1691" s="18"/>
    </row>
    <row r="1692" spans="1:15" x14ac:dyDescent="0.25">
      <c r="A1692" s="50">
        <v>43173</v>
      </c>
      <c r="B1692" s="46">
        <v>2.2599999999999999E-2</v>
      </c>
      <c r="C1692" s="46">
        <v>2.81E-2</v>
      </c>
      <c r="D1692" s="45">
        <v>4.6100000000000002E-2</v>
      </c>
      <c r="F1692" s="83">
        <f t="shared" si="159"/>
        <v>101.43911655268272</v>
      </c>
      <c r="G1692" s="83">
        <f t="shared" si="163"/>
        <v>101.64639793849126</v>
      </c>
      <c r="H1692" s="83">
        <f t="shared" si="164"/>
        <v>87.216438841569911</v>
      </c>
      <c r="J1692" s="53">
        <f t="shared" si="160"/>
        <v>0</v>
      </c>
      <c r="K1692" s="53">
        <f t="shared" si="161"/>
        <v>2.5810264058047151E-3</v>
      </c>
      <c r="L1692" s="53">
        <f t="shared" si="162"/>
        <v>2.5212414385831069E-3</v>
      </c>
      <c r="M1692" s="8"/>
      <c r="N1692" s="19"/>
      <c r="O1692" s="18"/>
    </row>
    <row r="1693" spans="1:15" x14ac:dyDescent="0.25">
      <c r="A1693" s="50">
        <v>43174</v>
      </c>
      <c r="B1693" s="46">
        <v>2.29E-2</v>
      </c>
      <c r="C1693" s="46">
        <v>2.8199999999999999E-2</v>
      </c>
      <c r="D1693" s="45">
        <v>4.6300000000000001E-2</v>
      </c>
      <c r="F1693" s="83">
        <f t="shared" si="159"/>
        <v>101.38026501220962</v>
      </c>
      <c r="G1693" s="83">
        <f t="shared" si="163"/>
        <v>101.55897379903851</v>
      </c>
      <c r="H1693" s="83">
        <f t="shared" si="164"/>
        <v>87.069956382711453</v>
      </c>
      <c r="J1693" s="53">
        <f t="shared" si="160"/>
        <v>-5.8033449930406235E-4</v>
      </c>
      <c r="K1693" s="53">
        <f t="shared" si="161"/>
        <v>-8.6045111995919907E-4</v>
      </c>
      <c r="L1693" s="53">
        <f t="shared" si="162"/>
        <v>-1.6809400775223337E-3</v>
      </c>
      <c r="M1693" s="8"/>
      <c r="N1693" s="19"/>
      <c r="O1693" s="18"/>
    </row>
    <row r="1694" spans="1:15" x14ac:dyDescent="0.25">
      <c r="A1694" s="50">
        <v>43175</v>
      </c>
      <c r="B1694" s="46">
        <v>2.3099999999999999E-2</v>
      </c>
      <c r="C1694" s="46">
        <v>2.8500000000000001E-2</v>
      </c>
      <c r="D1694" s="45">
        <v>4.6399999999999997E-2</v>
      </c>
      <c r="F1694" s="83">
        <f t="shared" si="159"/>
        <v>101.34105471006669</v>
      </c>
      <c r="G1694" s="83">
        <f t="shared" si="163"/>
        <v>101.29721851602854</v>
      </c>
      <c r="H1694" s="83">
        <f t="shared" si="164"/>
        <v>86.996822111572726</v>
      </c>
      <c r="J1694" s="53">
        <f t="shared" si="160"/>
        <v>-3.86839457099236E-4</v>
      </c>
      <c r="K1694" s="53">
        <f t="shared" si="161"/>
        <v>-2.5806994136791978E-3</v>
      </c>
      <c r="L1694" s="53">
        <f t="shared" si="162"/>
        <v>-8.4030136106084366E-4</v>
      </c>
      <c r="M1694" s="8"/>
      <c r="N1694" s="19"/>
      <c r="O1694" s="18"/>
    </row>
    <row r="1695" spans="1:15" x14ac:dyDescent="0.25">
      <c r="A1695" s="50">
        <v>43178</v>
      </c>
      <c r="B1695" s="46">
        <v>2.3099999999999999E-2</v>
      </c>
      <c r="C1695" s="46">
        <v>2.8500000000000001E-2</v>
      </c>
      <c r="D1695" s="45">
        <v>4.6500000000000007E-2</v>
      </c>
      <c r="F1695" s="83">
        <f t="shared" si="159"/>
        <v>101.34105471006669</v>
      </c>
      <c r="G1695" s="83">
        <f t="shared" si="163"/>
        <v>101.29721851602854</v>
      </c>
      <c r="H1695" s="83">
        <f t="shared" si="164"/>
        <v>86.923759046427321</v>
      </c>
      <c r="J1695" s="53">
        <f t="shared" si="160"/>
        <v>0</v>
      </c>
      <c r="K1695" s="53">
        <f t="shared" si="161"/>
        <v>0</v>
      </c>
      <c r="L1695" s="53">
        <f t="shared" si="162"/>
        <v>-8.4018888341998003E-4</v>
      </c>
      <c r="M1695" s="8"/>
      <c r="N1695" s="19"/>
      <c r="O1695" s="18"/>
    </row>
    <row r="1696" spans="1:15" x14ac:dyDescent="0.25">
      <c r="A1696" s="50">
        <v>43179</v>
      </c>
      <c r="B1696" s="46">
        <v>2.3399999999999997E-2</v>
      </c>
      <c r="C1696" s="46">
        <v>2.8900000000000002E-2</v>
      </c>
      <c r="D1696" s="45">
        <v>4.6799999999999994E-2</v>
      </c>
      <c r="F1696" s="83">
        <f t="shared" ref="F1696:F1759" si="165">SUM(($D$4/B1696)*(1-(1+(B1696/2))^(-2*F$30)), 1/((1+B1696/2)^(2*F$30)))*100</f>
        <v>101.28227531568672</v>
      </c>
      <c r="G1696" s="83">
        <f t="shared" si="163"/>
        <v>100.94941472034411</v>
      </c>
      <c r="H1696" s="83">
        <f t="shared" si="164"/>
        <v>86.704996341890237</v>
      </c>
      <c r="J1696" s="53">
        <f t="shared" si="160"/>
        <v>-5.801838911770284E-4</v>
      </c>
      <c r="K1696" s="53">
        <f t="shared" si="161"/>
        <v>-3.4394059666777647E-3</v>
      </c>
      <c r="L1696" s="53">
        <f t="shared" si="162"/>
        <v>-2.5198915906189914E-3</v>
      </c>
      <c r="M1696" s="8"/>
      <c r="N1696" s="19"/>
      <c r="O1696" s="18"/>
    </row>
    <row r="1697" spans="1:15" x14ac:dyDescent="0.25">
      <c r="A1697" s="50">
        <v>43180</v>
      </c>
      <c r="B1697" s="46">
        <v>2.3099999999999999E-2</v>
      </c>
      <c r="C1697" s="46">
        <v>2.8900000000000002E-2</v>
      </c>
      <c r="D1697" s="45">
        <v>4.7100000000000003E-2</v>
      </c>
      <c r="F1697" s="83">
        <f t="shared" si="165"/>
        <v>101.34105471006669</v>
      </c>
      <c r="G1697" s="83">
        <f t="shared" si="163"/>
        <v>100.94941472034411</v>
      </c>
      <c r="H1697" s="83">
        <f t="shared" si="164"/>
        <v>86.486871812534986</v>
      </c>
      <c r="J1697" s="53">
        <f t="shared" si="160"/>
        <v>5.8018389117697072E-4</v>
      </c>
      <c r="K1697" s="53">
        <f t="shared" si="161"/>
        <v>0</v>
      </c>
      <c r="L1697" s="53">
        <f t="shared" si="162"/>
        <v>-2.5188785941097336E-3</v>
      </c>
      <c r="M1697" s="8"/>
      <c r="N1697" s="19"/>
      <c r="O1697" s="18"/>
    </row>
    <row r="1698" spans="1:15" x14ac:dyDescent="0.25">
      <c r="A1698" s="50">
        <v>43181</v>
      </c>
      <c r="B1698" s="46">
        <v>2.29E-2</v>
      </c>
      <c r="C1698" s="46">
        <v>2.8300000000000002E-2</v>
      </c>
      <c r="D1698" s="45">
        <v>4.6699999999999998E-2</v>
      </c>
      <c r="F1698" s="83">
        <f t="shared" si="165"/>
        <v>101.38026501220962</v>
      </c>
      <c r="G1698" s="83">
        <f t="shared" si="163"/>
        <v>101.47163590964117</v>
      </c>
      <c r="H1698" s="83">
        <f t="shared" si="164"/>
        <v>86.777846236009637</v>
      </c>
      <c r="J1698" s="53">
        <f t="shared" si="160"/>
        <v>3.8683945709926755E-4</v>
      </c>
      <c r="K1698" s="53">
        <f t="shared" si="161"/>
        <v>5.1597632387470789E-3</v>
      </c>
      <c r="L1698" s="53">
        <f t="shared" si="162"/>
        <v>3.3587299283273299E-3</v>
      </c>
      <c r="M1698" s="8"/>
      <c r="N1698" s="19"/>
      <c r="O1698" s="18"/>
    </row>
    <row r="1699" spans="1:15" x14ac:dyDescent="0.25">
      <c r="A1699" s="50">
        <v>43182</v>
      </c>
      <c r="B1699" s="46">
        <v>2.2799999999999997E-2</v>
      </c>
      <c r="C1699" s="46">
        <v>2.8199999999999999E-2</v>
      </c>
      <c r="D1699" s="45">
        <v>4.6900000000000004E-2</v>
      </c>
      <c r="F1699" s="83">
        <f t="shared" si="165"/>
        <v>101.39987737931089</v>
      </c>
      <c r="G1699" s="83">
        <f t="shared" si="163"/>
        <v>101.55897379903851</v>
      </c>
      <c r="H1699" s="83">
        <f t="shared" si="164"/>
        <v>86.632217356069702</v>
      </c>
      <c r="J1699" s="53">
        <f t="shared" si="160"/>
        <v>1.9343479032134049E-4</v>
      </c>
      <c r="K1699" s="53">
        <f t="shared" si="161"/>
        <v>8.6034214160991514E-4</v>
      </c>
      <c r="L1699" s="53">
        <f t="shared" si="162"/>
        <v>-1.6795901132670332E-3</v>
      </c>
      <c r="M1699" s="8"/>
      <c r="N1699" s="19"/>
      <c r="O1699" s="18"/>
    </row>
    <row r="1700" spans="1:15" x14ac:dyDescent="0.25">
      <c r="A1700" s="50">
        <v>43185</v>
      </c>
      <c r="B1700" s="46">
        <v>2.3300000000000001E-2</v>
      </c>
      <c r="C1700" s="46">
        <v>2.8500000000000001E-2</v>
      </c>
      <c r="D1700" s="45">
        <v>4.6900000000000004E-2</v>
      </c>
      <c r="F1700" s="83">
        <f t="shared" si="165"/>
        <v>101.30186364119594</v>
      </c>
      <c r="G1700" s="83">
        <f t="shared" si="163"/>
        <v>101.29721851602854</v>
      </c>
      <c r="H1700" s="83">
        <f t="shared" si="164"/>
        <v>86.632217356069702</v>
      </c>
      <c r="J1700" s="53">
        <f t="shared" si="160"/>
        <v>-9.6707354618960086E-4</v>
      </c>
      <c r="K1700" s="53">
        <f t="shared" si="161"/>
        <v>-2.5806994136791978E-3</v>
      </c>
      <c r="L1700" s="53">
        <f t="shared" si="162"/>
        <v>0</v>
      </c>
      <c r="M1700" s="8"/>
      <c r="N1700" s="19"/>
      <c r="O1700" s="18"/>
    </row>
    <row r="1701" spans="1:15" x14ac:dyDescent="0.25">
      <c r="A1701" s="50">
        <v>43186</v>
      </c>
      <c r="B1701" s="46">
        <v>2.2599999999999999E-2</v>
      </c>
      <c r="C1701" s="46">
        <v>2.7799999999999998E-2</v>
      </c>
      <c r="D1701" s="45">
        <v>4.6399999999999997E-2</v>
      </c>
      <c r="F1701" s="83">
        <f t="shared" si="165"/>
        <v>101.43911655268272</v>
      </c>
      <c r="G1701" s="83">
        <f t="shared" si="163"/>
        <v>101.90918877142946</v>
      </c>
      <c r="H1701" s="83">
        <f t="shared" si="164"/>
        <v>86.996822111572726</v>
      </c>
      <c r="J1701" s="53">
        <f t="shared" si="160"/>
        <v>1.3539732551721044E-3</v>
      </c>
      <c r="K1701" s="53">
        <f t="shared" si="161"/>
        <v>6.0231575734121393E-3</v>
      </c>
      <c r="L1701" s="53">
        <f t="shared" si="162"/>
        <v>4.1998192530883997E-3</v>
      </c>
      <c r="M1701" s="8"/>
      <c r="N1701" s="19"/>
      <c r="O1701" s="18"/>
    </row>
    <row r="1702" spans="1:15" x14ac:dyDescent="0.25">
      <c r="A1702" s="50">
        <v>43187</v>
      </c>
      <c r="B1702" s="46">
        <v>2.2799999999999997E-2</v>
      </c>
      <c r="C1702" s="46">
        <v>2.7699999999999999E-2</v>
      </c>
      <c r="D1702" s="45">
        <v>4.6300000000000001E-2</v>
      </c>
      <c r="F1702" s="83">
        <f t="shared" si="165"/>
        <v>101.39987737931089</v>
      </c>
      <c r="G1702" s="83">
        <f t="shared" si="163"/>
        <v>101.99695882586259</v>
      </c>
      <c r="H1702" s="83">
        <f t="shared" si="164"/>
        <v>87.069956382711453</v>
      </c>
      <c r="J1702" s="53">
        <f t="shared" si="160"/>
        <v>-3.8689970898258451E-4</v>
      </c>
      <c r="K1702" s="53">
        <f t="shared" si="161"/>
        <v>8.6088684316857397E-4</v>
      </c>
      <c r="L1702" s="53">
        <f t="shared" si="162"/>
        <v>8.403013610608957E-4</v>
      </c>
      <c r="M1702" s="8"/>
      <c r="N1702" s="19"/>
      <c r="O1702" s="18"/>
    </row>
    <row r="1703" spans="1:15" x14ac:dyDescent="0.25">
      <c r="A1703" s="50">
        <v>43188</v>
      </c>
      <c r="B1703" s="46">
        <v>2.2700000000000001E-2</v>
      </c>
      <c r="C1703" s="46">
        <v>2.7400000000000001E-2</v>
      </c>
      <c r="D1703" s="45">
        <v>4.5899999999999996E-2</v>
      </c>
      <c r="F1703" s="83">
        <f t="shared" si="165"/>
        <v>101.41949455899442</v>
      </c>
      <c r="G1703" s="83">
        <f t="shared" si="163"/>
        <v>102.26078960448741</v>
      </c>
      <c r="H1703" s="83">
        <f t="shared" si="164"/>
        <v>87.363207021032906</v>
      </c>
      <c r="J1703" s="53">
        <f t="shared" ref="J1703:J1766" si="166">LN(F1703/F1702)</f>
        <v>1.9344483278118402E-4</v>
      </c>
      <c r="K1703" s="53">
        <f t="shared" ref="K1703:K1766" si="167">LN(G1703/G1702)</f>
        <v>2.5833137530924298E-3</v>
      </c>
      <c r="L1703" s="53">
        <f t="shared" ref="L1703:L1766" si="168">LN(H1703/H1702)</f>
        <v>3.3623298330671208E-3</v>
      </c>
      <c r="M1703" s="8"/>
      <c r="N1703" s="19"/>
      <c r="O1703" s="18"/>
    </row>
    <row r="1704" spans="1:15" x14ac:dyDescent="0.25">
      <c r="A1704" s="50">
        <v>43192</v>
      </c>
      <c r="B1704" s="46">
        <v>2.2499999999999999E-2</v>
      </c>
      <c r="C1704" s="46">
        <v>2.7300000000000001E-2</v>
      </c>
      <c r="D1704" s="45">
        <v>4.5899999999999996E-2</v>
      </c>
      <c r="F1704" s="83">
        <f t="shared" si="165"/>
        <v>101.4587433617987</v>
      </c>
      <c r="G1704" s="83">
        <f t="shared" si="163"/>
        <v>102.34890704243267</v>
      </c>
      <c r="H1704" s="83">
        <f t="shared" si="164"/>
        <v>87.363207021032906</v>
      </c>
      <c r="J1704" s="53">
        <f t="shared" si="166"/>
        <v>3.8691979678239505E-4</v>
      </c>
      <c r="K1704" s="53">
        <f t="shared" si="167"/>
        <v>8.6132226220921601E-4</v>
      </c>
      <c r="L1704" s="53">
        <f t="shared" si="168"/>
        <v>0</v>
      </c>
      <c r="M1704" s="8"/>
      <c r="N1704" s="19"/>
      <c r="O1704" s="18"/>
    </row>
    <row r="1705" spans="1:15" x14ac:dyDescent="0.25">
      <c r="A1705" s="50">
        <v>43193</v>
      </c>
      <c r="B1705" s="46">
        <v>2.2799999999999997E-2</v>
      </c>
      <c r="C1705" s="46">
        <v>2.7900000000000001E-2</v>
      </c>
      <c r="D1705" s="45">
        <v>4.6300000000000001E-2</v>
      </c>
      <c r="F1705" s="83">
        <f t="shared" si="165"/>
        <v>101.39987737931089</v>
      </c>
      <c r="G1705" s="83">
        <f t="shared" si="163"/>
        <v>101.82150533315979</v>
      </c>
      <c r="H1705" s="83">
        <f t="shared" si="164"/>
        <v>87.069956382711453</v>
      </c>
      <c r="J1705" s="53">
        <f t="shared" si="166"/>
        <v>-5.803646295634542E-4</v>
      </c>
      <c r="K1705" s="53">
        <f t="shared" si="167"/>
        <v>-5.1663007993599337E-3</v>
      </c>
      <c r="L1705" s="53">
        <f t="shared" si="168"/>
        <v>-3.3623298330670987E-3</v>
      </c>
      <c r="M1705" s="8"/>
      <c r="N1705" s="19"/>
      <c r="O1705" s="18"/>
    </row>
    <row r="1706" spans="1:15" x14ac:dyDescent="0.25">
      <c r="A1706" s="50">
        <v>43194</v>
      </c>
      <c r="B1706" s="46">
        <v>2.2799999999999997E-2</v>
      </c>
      <c r="C1706" s="46">
        <v>2.7900000000000001E-2</v>
      </c>
      <c r="D1706" s="45">
        <v>4.6399999999999997E-2</v>
      </c>
      <c r="F1706" s="83">
        <f t="shared" si="165"/>
        <v>101.39987737931089</v>
      </c>
      <c r="G1706" s="83">
        <f t="shared" si="163"/>
        <v>101.82150533315979</v>
      </c>
      <c r="H1706" s="83">
        <f t="shared" si="164"/>
        <v>86.996822111572726</v>
      </c>
      <c r="J1706" s="53">
        <f t="shared" si="166"/>
        <v>0</v>
      </c>
      <c r="K1706" s="53">
        <f t="shared" si="167"/>
        <v>0</v>
      </c>
      <c r="L1706" s="53">
        <f t="shared" si="168"/>
        <v>-8.4030136106084366E-4</v>
      </c>
      <c r="M1706" s="8"/>
      <c r="N1706" s="19"/>
      <c r="O1706" s="18"/>
    </row>
    <row r="1707" spans="1:15" x14ac:dyDescent="0.25">
      <c r="A1707" s="50">
        <v>43195</v>
      </c>
      <c r="B1707" s="46">
        <v>2.3E-2</v>
      </c>
      <c r="C1707" s="46">
        <v>2.8300000000000002E-2</v>
      </c>
      <c r="D1707" s="45">
        <v>4.6699999999999998E-2</v>
      </c>
      <c r="F1707" s="83">
        <f t="shared" si="165"/>
        <v>101.36065745626873</v>
      </c>
      <c r="G1707" s="83">
        <f t="shared" si="163"/>
        <v>101.47163590964117</v>
      </c>
      <c r="H1707" s="83">
        <f t="shared" si="164"/>
        <v>86.777846236009637</v>
      </c>
      <c r="J1707" s="53">
        <f t="shared" si="166"/>
        <v>-3.868595391417037E-4</v>
      </c>
      <c r="K1707" s="53">
        <f t="shared" si="167"/>
        <v>-3.4420223604531828E-3</v>
      </c>
      <c r="L1707" s="53">
        <f t="shared" si="168"/>
        <v>-2.5202291398213755E-3</v>
      </c>
      <c r="M1707" s="8"/>
      <c r="N1707" s="19"/>
      <c r="O1707" s="18"/>
    </row>
    <row r="1708" spans="1:15" x14ac:dyDescent="0.25">
      <c r="A1708" s="50">
        <v>43196</v>
      </c>
      <c r="B1708" s="46">
        <v>2.2700000000000001E-2</v>
      </c>
      <c r="C1708" s="46">
        <v>2.7699999999999999E-2</v>
      </c>
      <c r="D1708" s="45">
        <v>4.6100000000000002E-2</v>
      </c>
      <c r="F1708" s="83">
        <f t="shared" si="165"/>
        <v>101.41949455899442</v>
      </c>
      <c r="G1708" s="83">
        <f t="shared" si="163"/>
        <v>101.99695882586259</v>
      </c>
      <c r="H1708" s="83">
        <f t="shared" si="164"/>
        <v>87.216438841569911</v>
      </c>
      <c r="J1708" s="53">
        <f t="shared" si="166"/>
        <v>5.8030437192277103E-4</v>
      </c>
      <c r="K1708" s="53">
        <f t="shared" si="167"/>
        <v>5.1636871445114836E-3</v>
      </c>
      <c r="L1708" s="53">
        <f t="shared" si="168"/>
        <v>5.0414705784045354E-3</v>
      </c>
      <c r="M1708" s="8"/>
      <c r="N1708" s="19"/>
      <c r="O1708" s="18"/>
    </row>
    <row r="1709" spans="1:15" x14ac:dyDescent="0.25">
      <c r="A1709" s="50">
        <v>43199</v>
      </c>
      <c r="B1709" s="46">
        <v>2.29E-2</v>
      </c>
      <c r="C1709" s="46">
        <v>2.7799999999999998E-2</v>
      </c>
      <c r="D1709" s="45">
        <v>4.6100000000000002E-2</v>
      </c>
      <c r="F1709" s="83">
        <f t="shared" si="165"/>
        <v>101.38026501220962</v>
      </c>
      <c r="G1709" s="83">
        <f t="shared" si="163"/>
        <v>101.90918877142946</v>
      </c>
      <c r="H1709" s="83">
        <f t="shared" si="164"/>
        <v>87.216438841569911</v>
      </c>
      <c r="J1709" s="53">
        <f t="shared" si="166"/>
        <v>-3.8687962310267175E-4</v>
      </c>
      <c r="K1709" s="53">
        <f t="shared" si="167"/>
        <v>-8.6088684316867892E-4</v>
      </c>
      <c r="L1709" s="53">
        <f t="shared" si="168"/>
        <v>0</v>
      </c>
      <c r="M1709" s="8"/>
      <c r="N1709" s="19"/>
      <c r="O1709" s="18"/>
    </row>
    <row r="1710" spans="1:15" x14ac:dyDescent="0.25">
      <c r="A1710" s="50">
        <v>43200</v>
      </c>
      <c r="B1710" s="46">
        <v>2.3199999999999998E-2</v>
      </c>
      <c r="C1710" s="46">
        <v>2.7999999999999997E-2</v>
      </c>
      <c r="D1710" s="45">
        <v>4.5999999999999999E-2</v>
      </c>
      <c r="F1710" s="83">
        <f t="shared" si="165"/>
        <v>101.3214567721826</v>
      </c>
      <c r="G1710" s="83">
        <f t="shared" si="163"/>
        <v>101.73390841937311</v>
      </c>
      <c r="H1710" s="83">
        <f t="shared" si="164"/>
        <v>87.289787178797283</v>
      </c>
      <c r="J1710" s="53">
        <f t="shared" si="166"/>
        <v>-5.802441257953244E-4</v>
      </c>
      <c r="K1710" s="53">
        <f t="shared" si="167"/>
        <v>-1.7214469604860147E-3</v>
      </c>
      <c r="L1710" s="53">
        <f t="shared" si="168"/>
        <v>8.4063867770826667E-4</v>
      </c>
      <c r="M1710" s="8"/>
      <c r="N1710" s="19"/>
      <c r="O1710" s="18"/>
    </row>
    <row r="1711" spans="1:15" x14ac:dyDescent="0.25">
      <c r="A1711" s="50">
        <v>43201</v>
      </c>
      <c r="B1711" s="46">
        <v>2.3199999999999998E-2</v>
      </c>
      <c r="C1711" s="46">
        <v>2.7900000000000001E-2</v>
      </c>
      <c r="D1711" s="45">
        <v>4.5899999999999996E-2</v>
      </c>
      <c r="F1711" s="83">
        <f t="shared" si="165"/>
        <v>101.3214567721826</v>
      </c>
      <c r="G1711" s="83">
        <f t="shared" ref="G1711:G1774" si="169">SUM(($D$4/C1711)*(1-(1+(C1711/2))^(-2*G$30)), 1/((1+C1711/2)^(2*G$30)))*100</f>
        <v>101.82150533315979</v>
      </c>
      <c r="H1711" s="83">
        <f t="shared" ref="H1711:H1774" si="170">SUM(($D$4/D1711)*(1-(1+(D1711/2))^(-2*H$30)), 1/((1+D1711/2)^(2*H$30)))*100</f>
        <v>87.363207021032906</v>
      </c>
      <c r="J1711" s="53">
        <f t="shared" si="166"/>
        <v>0</v>
      </c>
      <c r="K1711" s="53">
        <f t="shared" si="167"/>
        <v>8.6066901959655202E-4</v>
      </c>
      <c r="L1711" s="53">
        <f t="shared" si="168"/>
        <v>8.4075107783635329E-4</v>
      </c>
      <c r="M1711" s="8"/>
      <c r="N1711" s="19"/>
      <c r="O1711" s="18"/>
    </row>
    <row r="1712" spans="1:15" x14ac:dyDescent="0.25">
      <c r="A1712" s="50">
        <v>43202</v>
      </c>
      <c r="B1712" s="46">
        <v>2.3399999999999997E-2</v>
      </c>
      <c r="C1712" s="46">
        <v>2.8300000000000002E-2</v>
      </c>
      <c r="D1712" s="45">
        <v>4.6199999999999998E-2</v>
      </c>
      <c r="F1712" s="83">
        <f t="shared" si="165"/>
        <v>101.28227531568672</v>
      </c>
      <c r="G1712" s="83">
        <f t="shared" si="169"/>
        <v>101.47163590964117</v>
      </c>
      <c r="H1712" s="83">
        <f t="shared" si="170"/>
        <v>87.143161934473099</v>
      </c>
      <c r="J1712" s="53">
        <f t="shared" si="166"/>
        <v>-3.8677922248094601E-4</v>
      </c>
      <c r="K1712" s="53">
        <f t="shared" si="167"/>
        <v>-3.4420223604531828E-3</v>
      </c>
      <c r="L1712" s="53">
        <f t="shared" si="168"/>
        <v>-2.5219160137461734E-3</v>
      </c>
      <c r="M1712" s="8"/>
      <c r="N1712" s="19"/>
      <c r="O1712" s="18"/>
    </row>
    <row r="1713" spans="1:15" x14ac:dyDescent="0.25">
      <c r="A1713" s="50">
        <v>43203</v>
      </c>
      <c r="B1713" s="46">
        <v>2.3700000000000002E-2</v>
      </c>
      <c r="C1713" s="46">
        <v>2.8199999999999999E-2</v>
      </c>
      <c r="D1713" s="45">
        <v>4.6100000000000002E-2</v>
      </c>
      <c r="F1713" s="83">
        <f t="shared" si="165"/>
        <v>101.22353915783115</v>
      </c>
      <c r="G1713" s="83">
        <f t="shared" si="169"/>
        <v>101.55897379903851</v>
      </c>
      <c r="H1713" s="83">
        <f t="shared" si="170"/>
        <v>87.216438841569911</v>
      </c>
      <c r="J1713" s="53">
        <f t="shared" si="166"/>
        <v>-5.8009356082309733E-4</v>
      </c>
      <c r="K1713" s="53">
        <f t="shared" si="167"/>
        <v>8.6034214160991514E-4</v>
      </c>
      <c r="L1713" s="53">
        <f t="shared" si="168"/>
        <v>8.4052625820155711E-4</v>
      </c>
      <c r="M1713" s="8"/>
      <c r="N1713" s="19"/>
      <c r="O1713" s="18"/>
    </row>
    <row r="1714" spans="1:15" x14ac:dyDescent="0.25">
      <c r="A1714" s="50">
        <v>43206</v>
      </c>
      <c r="B1714" s="46">
        <v>2.3900000000000001E-2</v>
      </c>
      <c r="C1714" s="46">
        <v>2.8300000000000002E-2</v>
      </c>
      <c r="D1714" s="45">
        <v>4.5999999999999999E-2</v>
      </c>
      <c r="F1714" s="83">
        <f t="shared" si="165"/>
        <v>101.18440572063689</v>
      </c>
      <c r="G1714" s="83">
        <f t="shared" si="169"/>
        <v>101.47163590964117</v>
      </c>
      <c r="H1714" s="83">
        <f t="shared" si="170"/>
        <v>87.289787178797283</v>
      </c>
      <c r="J1714" s="53">
        <f t="shared" si="166"/>
        <v>-3.8667886979795035E-4</v>
      </c>
      <c r="K1714" s="53">
        <f t="shared" si="167"/>
        <v>-8.6034214160982624E-4</v>
      </c>
      <c r="L1714" s="53">
        <f t="shared" si="168"/>
        <v>8.4063867770826667E-4</v>
      </c>
      <c r="M1714" s="8"/>
      <c r="N1714" s="19"/>
      <c r="O1714" s="18"/>
    </row>
    <row r="1715" spans="1:15" x14ac:dyDescent="0.25">
      <c r="A1715" s="50">
        <v>43207</v>
      </c>
      <c r="B1715" s="46">
        <v>2.41E-2</v>
      </c>
      <c r="C1715" s="46">
        <v>2.8199999999999999E-2</v>
      </c>
      <c r="D1715" s="45">
        <v>4.58E-2</v>
      </c>
      <c r="F1715" s="83">
        <f t="shared" si="165"/>
        <v>101.14529147131428</v>
      </c>
      <c r="G1715" s="83">
        <f t="shared" si="169"/>
        <v>101.55897379903851</v>
      </c>
      <c r="H1715" s="83">
        <f t="shared" si="170"/>
        <v>87.436698443237887</v>
      </c>
      <c r="J1715" s="53">
        <f t="shared" si="166"/>
        <v>-3.8663874213940995E-4</v>
      </c>
      <c r="K1715" s="53">
        <f t="shared" si="167"/>
        <v>8.6034214160991514E-4</v>
      </c>
      <c r="L1715" s="53">
        <f t="shared" si="168"/>
        <v>1.6816145364289318E-3</v>
      </c>
      <c r="M1715" s="8"/>
      <c r="N1715" s="19"/>
      <c r="O1715" s="18"/>
    </row>
    <row r="1716" spans="1:15" x14ac:dyDescent="0.25">
      <c r="A1716" s="50">
        <v>43208</v>
      </c>
      <c r="B1716" s="46">
        <v>2.4199999999999999E-2</v>
      </c>
      <c r="C1716" s="46">
        <v>2.87E-2</v>
      </c>
      <c r="D1716" s="45">
        <v>4.6300000000000001E-2</v>
      </c>
      <c r="F1716" s="83">
        <f t="shared" si="165"/>
        <v>101.12574153856374</v>
      </c>
      <c r="G1716" s="83">
        <f t="shared" si="169"/>
        <v>101.12314502870365</v>
      </c>
      <c r="H1716" s="83">
        <f t="shared" si="170"/>
        <v>87.069956382711453</v>
      </c>
      <c r="J1716" s="53">
        <f t="shared" si="166"/>
        <v>-1.9330432559230254E-4</v>
      </c>
      <c r="K1716" s="53">
        <f t="shared" si="167"/>
        <v>-4.3006205440194274E-3</v>
      </c>
      <c r="L1716" s="53">
        <f t="shared" si="168"/>
        <v>-4.2031932916596262E-3</v>
      </c>
      <c r="M1716" s="8"/>
      <c r="N1716" s="19"/>
      <c r="O1716" s="18"/>
    </row>
    <row r="1717" spans="1:15" x14ac:dyDescent="0.25">
      <c r="A1717" s="50">
        <v>43209</v>
      </c>
      <c r="B1717" s="46">
        <v>2.4399999999999998E-2</v>
      </c>
      <c r="C1717" s="46">
        <v>2.92E-2</v>
      </c>
      <c r="D1717" s="45">
        <v>4.6900000000000004E-2</v>
      </c>
      <c r="F1717" s="83">
        <f t="shared" si="165"/>
        <v>101.08665604980625</v>
      </c>
      <c r="G1717" s="83">
        <f t="shared" si="169"/>
        <v>100.68946113134155</v>
      </c>
      <c r="H1717" s="83">
        <f t="shared" si="170"/>
        <v>86.632217356069702</v>
      </c>
      <c r="J1717" s="53">
        <f t="shared" si="166"/>
        <v>-3.8657856501768509E-4</v>
      </c>
      <c r="K1717" s="53">
        <f t="shared" si="167"/>
        <v>-4.2978937063830498E-3</v>
      </c>
      <c r="L1717" s="53">
        <f t="shared" si="168"/>
        <v>-5.0401206141491824E-3</v>
      </c>
      <c r="M1717" s="8"/>
      <c r="N1717" s="19"/>
      <c r="O1717" s="18"/>
    </row>
    <row r="1718" spans="1:15" x14ac:dyDescent="0.25">
      <c r="A1718" s="50">
        <v>43210</v>
      </c>
      <c r="B1718" s="46">
        <v>2.46E-2</v>
      </c>
      <c r="C1718" s="46">
        <v>2.9600000000000001E-2</v>
      </c>
      <c r="D1718" s="45">
        <v>4.7400000000000005E-2</v>
      </c>
      <c r="F1718" s="83">
        <f t="shared" si="165"/>
        <v>101.04758972060867</v>
      </c>
      <c r="G1718" s="83">
        <f t="shared" si="169"/>
        <v>100.34405071276562</v>
      </c>
      <c r="H1718" s="83">
        <f t="shared" si="170"/>
        <v>86.269383456689582</v>
      </c>
      <c r="J1718" s="53">
        <f t="shared" si="166"/>
        <v>-3.8653845651037027E-4</v>
      </c>
      <c r="K1718" s="53">
        <f t="shared" si="167"/>
        <v>-3.4363500423949425E-3</v>
      </c>
      <c r="L1718" s="53">
        <f t="shared" si="168"/>
        <v>-4.1970048892524207E-3</v>
      </c>
      <c r="M1718" s="8"/>
      <c r="N1718" s="19"/>
      <c r="O1718" s="18"/>
    </row>
    <row r="1719" spans="1:15" x14ac:dyDescent="0.25">
      <c r="A1719" s="50">
        <v>43213</v>
      </c>
      <c r="B1719" s="46">
        <v>2.4900000000000002E-2</v>
      </c>
      <c r="C1719" s="46">
        <v>2.98E-2</v>
      </c>
      <c r="D1719" s="45">
        <v>4.7400000000000005E-2</v>
      </c>
      <c r="F1719" s="83">
        <f t="shared" si="165"/>
        <v>100.9890261262464</v>
      </c>
      <c r="G1719" s="83">
        <f t="shared" si="169"/>
        <v>100.17185575257727</v>
      </c>
      <c r="H1719" s="83">
        <f t="shared" si="170"/>
        <v>86.269383456689582</v>
      </c>
      <c r="J1719" s="53">
        <f t="shared" si="166"/>
        <v>-5.7973249806244471E-4</v>
      </c>
      <c r="K1719" s="53">
        <f t="shared" si="167"/>
        <v>-1.7175196277762999E-3</v>
      </c>
      <c r="L1719" s="53">
        <f t="shared" si="168"/>
        <v>0</v>
      </c>
      <c r="M1719" s="8"/>
      <c r="N1719" s="19"/>
      <c r="O1719" s="18"/>
    </row>
    <row r="1720" spans="1:15" x14ac:dyDescent="0.25">
      <c r="A1720" s="50">
        <v>43214</v>
      </c>
      <c r="B1720" s="46">
        <v>2.4799999999999999E-2</v>
      </c>
      <c r="C1720" s="46">
        <v>0.03</v>
      </c>
      <c r="D1720" s="45">
        <v>4.7699999999999992E-2</v>
      </c>
      <c r="F1720" s="83">
        <f t="shared" si="165"/>
        <v>101.00854253965996</v>
      </c>
      <c r="G1720" s="83">
        <f t="shared" si="169"/>
        <v>100</v>
      </c>
      <c r="H1720" s="83">
        <f t="shared" si="170"/>
        <v>86.052529279314655</v>
      </c>
      <c r="J1720" s="53">
        <f t="shared" si="166"/>
        <v>1.9323414240266911E-4</v>
      </c>
      <c r="K1720" s="53">
        <f t="shared" si="167"/>
        <v>-1.7170824954957679E-3</v>
      </c>
      <c r="L1720" s="53">
        <f t="shared" si="168"/>
        <v>-2.5168510307767679E-3</v>
      </c>
      <c r="M1720" s="8"/>
      <c r="N1720" s="19"/>
      <c r="O1720" s="18"/>
    </row>
    <row r="1721" spans="1:15" x14ac:dyDescent="0.25">
      <c r="A1721" s="50">
        <v>43215</v>
      </c>
      <c r="B1721" s="46">
        <v>2.4900000000000002E-2</v>
      </c>
      <c r="C1721" s="46">
        <v>3.0299999999999997E-2</v>
      </c>
      <c r="D1721" s="45">
        <v>4.8300000000000003E-2</v>
      </c>
      <c r="F1721" s="83">
        <f t="shared" si="165"/>
        <v>100.9890261262464</v>
      </c>
      <c r="G1721" s="83">
        <f t="shared" si="169"/>
        <v>99.742850817760981</v>
      </c>
      <c r="H1721" s="83">
        <f t="shared" si="170"/>
        <v>85.620715512839169</v>
      </c>
      <c r="J1721" s="53">
        <f t="shared" si="166"/>
        <v>-1.9323414240258617E-4</v>
      </c>
      <c r="K1721" s="53">
        <f t="shared" si="167"/>
        <v>-2.5748037864972298E-3</v>
      </c>
      <c r="L1721" s="53">
        <f t="shared" si="168"/>
        <v>-5.0306578369366606E-3</v>
      </c>
      <c r="M1721" s="8"/>
      <c r="N1721" s="19"/>
      <c r="O1721" s="18"/>
    </row>
    <row r="1722" spans="1:15" x14ac:dyDescent="0.25">
      <c r="A1722" s="50">
        <v>43216</v>
      </c>
      <c r="B1722" s="46">
        <v>2.4900000000000002E-2</v>
      </c>
      <c r="C1722" s="46">
        <v>0.03</v>
      </c>
      <c r="D1722" s="45">
        <v>4.8000000000000001E-2</v>
      </c>
      <c r="F1722" s="83">
        <f t="shared" si="165"/>
        <v>100.9890261262464</v>
      </c>
      <c r="G1722" s="83">
        <f t="shared" si="169"/>
        <v>100</v>
      </c>
      <c r="H1722" s="83">
        <f t="shared" si="170"/>
        <v>85.836307291979281</v>
      </c>
      <c r="J1722" s="53">
        <f t="shared" si="166"/>
        <v>0</v>
      </c>
      <c r="K1722" s="53">
        <f t="shared" si="167"/>
        <v>2.5748037864972563E-3</v>
      </c>
      <c r="L1722" s="53">
        <f t="shared" si="168"/>
        <v>2.5148213731468528E-3</v>
      </c>
      <c r="M1722" s="8"/>
      <c r="N1722" s="19"/>
      <c r="O1722" s="18"/>
    </row>
    <row r="1723" spans="1:15" x14ac:dyDescent="0.25">
      <c r="A1723" s="50">
        <v>43217</v>
      </c>
      <c r="B1723" s="46">
        <v>2.4900000000000002E-2</v>
      </c>
      <c r="C1723" s="46">
        <v>2.9600000000000001E-2</v>
      </c>
      <c r="D1723" s="45">
        <v>4.7599999999999996E-2</v>
      </c>
      <c r="F1723" s="83">
        <f t="shared" si="165"/>
        <v>100.9890261262464</v>
      </c>
      <c r="G1723" s="83">
        <f t="shared" si="169"/>
        <v>100.34405071276562</v>
      </c>
      <c r="H1723" s="83">
        <f t="shared" si="170"/>
        <v>86.124743663710134</v>
      </c>
      <c r="J1723" s="53">
        <f t="shared" si="166"/>
        <v>0</v>
      </c>
      <c r="K1723" s="53">
        <f t="shared" si="167"/>
        <v>3.4346021232721392E-3</v>
      </c>
      <c r="L1723" s="53">
        <f t="shared" si="168"/>
        <v>3.3546741035734829E-3</v>
      </c>
      <c r="M1723" s="8"/>
      <c r="N1723" s="19"/>
      <c r="O1723" s="18"/>
    </row>
    <row r="1724" spans="1:15" x14ac:dyDescent="0.25">
      <c r="A1724" s="50">
        <v>43220</v>
      </c>
      <c r="B1724" s="46">
        <v>2.4900000000000002E-2</v>
      </c>
      <c r="C1724" s="46">
        <v>2.9500000000000002E-2</v>
      </c>
      <c r="D1724" s="45">
        <v>4.7400000000000005E-2</v>
      </c>
      <c r="F1724" s="83">
        <f t="shared" si="165"/>
        <v>100.9890261262464</v>
      </c>
      <c r="G1724" s="83">
        <f t="shared" si="169"/>
        <v>100.43027562016371</v>
      </c>
      <c r="H1724" s="83">
        <f t="shared" si="170"/>
        <v>86.269383456689582</v>
      </c>
      <c r="J1724" s="53">
        <f t="shared" si="166"/>
        <v>0</v>
      </c>
      <c r="K1724" s="53">
        <f t="shared" si="167"/>
        <v>8.589236908323226E-4</v>
      </c>
      <c r="L1724" s="53">
        <f t="shared" si="168"/>
        <v>1.6780133909932093E-3</v>
      </c>
      <c r="M1724" s="8"/>
      <c r="N1724" s="19"/>
      <c r="O1724" s="18"/>
    </row>
    <row r="1725" spans="1:15" x14ac:dyDescent="0.25">
      <c r="A1725" s="50">
        <v>43221</v>
      </c>
      <c r="B1725" s="46">
        <v>2.5000000000000001E-2</v>
      </c>
      <c r="C1725" s="46">
        <v>2.9700000000000001E-2</v>
      </c>
      <c r="D1725" s="45">
        <v>4.7899999999999998E-2</v>
      </c>
      <c r="F1725" s="83">
        <f t="shared" si="165"/>
        <v>100.96951449565694</v>
      </c>
      <c r="G1725" s="83">
        <f t="shared" si="169"/>
        <v>100.25791078685518</v>
      </c>
      <c r="H1725" s="83">
        <f t="shared" si="170"/>
        <v>85.908311166891352</v>
      </c>
      <c r="J1725" s="53">
        <f t="shared" si="166"/>
        <v>-1.9322412006032635E-4</v>
      </c>
      <c r="K1725" s="53">
        <f t="shared" si="167"/>
        <v>-1.7177381367226691E-3</v>
      </c>
      <c r="L1725" s="53">
        <f t="shared" si="168"/>
        <v>-4.1941881019581006E-3</v>
      </c>
      <c r="M1725" s="8"/>
      <c r="N1725" s="19"/>
      <c r="O1725" s="18"/>
    </row>
    <row r="1726" spans="1:15" x14ac:dyDescent="0.25">
      <c r="A1726" s="50">
        <v>43222</v>
      </c>
      <c r="B1726" s="46">
        <v>2.4900000000000002E-2</v>
      </c>
      <c r="C1726" s="46">
        <v>2.9700000000000001E-2</v>
      </c>
      <c r="D1726" s="45">
        <v>4.8000000000000001E-2</v>
      </c>
      <c r="F1726" s="83">
        <f t="shared" si="165"/>
        <v>100.9890261262464</v>
      </c>
      <c r="G1726" s="83">
        <f t="shared" si="169"/>
        <v>100.25791078685518</v>
      </c>
      <c r="H1726" s="83">
        <f t="shared" si="170"/>
        <v>85.836307291979281</v>
      </c>
      <c r="J1726" s="53">
        <f t="shared" si="166"/>
        <v>1.9322412006028022E-4</v>
      </c>
      <c r="K1726" s="53">
        <f t="shared" si="167"/>
        <v>0</v>
      </c>
      <c r="L1726" s="53">
        <f t="shared" si="168"/>
        <v>-8.3849939260861709E-4</v>
      </c>
      <c r="M1726" s="8"/>
      <c r="N1726" s="19"/>
      <c r="O1726" s="18"/>
    </row>
    <row r="1727" spans="1:15" x14ac:dyDescent="0.25">
      <c r="A1727" s="50">
        <v>43223</v>
      </c>
      <c r="B1727" s="46">
        <v>2.4900000000000002E-2</v>
      </c>
      <c r="C1727" s="46">
        <v>2.9399999999999999E-2</v>
      </c>
      <c r="D1727" s="45">
        <v>4.8000000000000001E-2</v>
      </c>
      <c r="F1727" s="83">
        <f t="shared" si="165"/>
        <v>100.9890261262464</v>
      </c>
      <c r="G1727" s="83">
        <f t="shared" si="169"/>
        <v>100.51658559900494</v>
      </c>
      <c r="H1727" s="83">
        <f t="shared" si="170"/>
        <v>85.836307291979281</v>
      </c>
      <c r="J1727" s="53">
        <f t="shared" si="166"/>
        <v>0</v>
      </c>
      <c r="K1727" s="53">
        <f t="shared" si="167"/>
        <v>2.5767710534368568E-3</v>
      </c>
      <c r="L1727" s="53">
        <f t="shared" si="168"/>
        <v>0</v>
      </c>
      <c r="M1727" s="8"/>
      <c r="N1727" s="19"/>
      <c r="O1727" s="18"/>
    </row>
    <row r="1728" spans="1:15" x14ac:dyDescent="0.25">
      <c r="A1728" s="50">
        <v>43224</v>
      </c>
      <c r="B1728" s="46">
        <v>2.5099999999999997E-2</v>
      </c>
      <c r="C1728" s="46">
        <v>2.9500000000000002E-2</v>
      </c>
      <c r="D1728" s="45">
        <v>4.8099999999999997E-2</v>
      </c>
      <c r="F1728" s="83">
        <f t="shared" si="165"/>
        <v>100.95000764647992</v>
      </c>
      <c r="G1728" s="83">
        <f t="shared" si="169"/>
        <v>100.43027562016371</v>
      </c>
      <c r="H1728" s="83">
        <f t="shared" si="170"/>
        <v>85.764373440146059</v>
      </c>
      <c r="J1728" s="53">
        <f t="shared" si="166"/>
        <v>-3.8643821873450578E-4</v>
      </c>
      <c r="K1728" s="53">
        <f t="shared" si="167"/>
        <v>-8.5903291671429196E-4</v>
      </c>
      <c r="L1728" s="53">
        <f t="shared" si="168"/>
        <v>-8.3838660475939403E-4</v>
      </c>
      <c r="M1728" s="8"/>
      <c r="N1728" s="19"/>
      <c r="O1728" s="18"/>
    </row>
    <row r="1729" spans="1:15" x14ac:dyDescent="0.25">
      <c r="A1729" s="50">
        <v>43227</v>
      </c>
      <c r="B1729" s="46">
        <v>2.4900000000000002E-2</v>
      </c>
      <c r="C1729" s="46">
        <v>2.9500000000000002E-2</v>
      </c>
      <c r="D1729" s="45">
        <v>4.82E-2</v>
      </c>
      <c r="F1729" s="83">
        <f t="shared" si="165"/>
        <v>100.9890261262464</v>
      </c>
      <c r="G1729" s="83">
        <f t="shared" si="169"/>
        <v>100.43027562016371</v>
      </c>
      <c r="H1729" s="83">
        <f t="shared" si="170"/>
        <v>85.692509538152109</v>
      </c>
      <c r="J1729" s="53">
        <f t="shared" si="166"/>
        <v>3.8643821873451554E-4</v>
      </c>
      <c r="K1729" s="53">
        <f t="shared" si="167"/>
        <v>0</v>
      </c>
      <c r="L1729" s="53">
        <f t="shared" si="168"/>
        <v>-8.3827379751558596E-4</v>
      </c>
      <c r="M1729" s="8"/>
      <c r="N1729" s="19"/>
      <c r="O1729" s="18"/>
    </row>
    <row r="1730" spans="1:15" x14ac:dyDescent="0.25">
      <c r="A1730" s="50">
        <v>43228</v>
      </c>
      <c r="B1730" s="46">
        <v>2.5099999999999997E-2</v>
      </c>
      <c r="C1730" s="46">
        <v>2.9700000000000001E-2</v>
      </c>
      <c r="D1730" s="45">
        <v>4.8399999999999999E-2</v>
      </c>
      <c r="F1730" s="83">
        <f t="shared" si="165"/>
        <v>100.95000764647992</v>
      </c>
      <c r="G1730" s="83">
        <f t="shared" si="169"/>
        <v>100.25791078685518</v>
      </c>
      <c r="H1730" s="83">
        <f t="shared" si="170"/>
        <v>85.548991291129411</v>
      </c>
      <c r="J1730" s="53">
        <f t="shared" si="166"/>
        <v>-3.8643821873450578E-4</v>
      </c>
      <c r="K1730" s="53">
        <f t="shared" si="167"/>
        <v>-1.7177381367226691E-3</v>
      </c>
      <c r="L1730" s="53">
        <f t="shared" si="168"/>
        <v>-1.6762090957039928E-3</v>
      </c>
      <c r="M1730" s="8"/>
      <c r="N1730" s="19"/>
      <c r="O1730" s="18"/>
    </row>
    <row r="1731" spans="1:15" x14ac:dyDescent="0.25">
      <c r="A1731" s="50">
        <v>43229</v>
      </c>
      <c r="B1731" s="46">
        <v>2.5399999999999999E-2</v>
      </c>
      <c r="C1731" s="46">
        <v>0.03</v>
      </c>
      <c r="D1731" s="45">
        <v>4.8600000000000004E-2</v>
      </c>
      <c r="F1731" s="83">
        <f t="shared" si="165"/>
        <v>100.89151577331394</v>
      </c>
      <c r="G1731" s="83">
        <f t="shared" si="169"/>
        <v>100</v>
      </c>
      <c r="H1731" s="83">
        <f t="shared" si="170"/>
        <v>85.405751966612826</v>
      </c>
      <c r="J1731" s="53">
        <f t="shared" si="166"/>
        <v>-5.7958217726776127E-4</v>
      </c>
      <c r="K1731" s="53">
        <f t="shared" si="167"/>
        <v>-2.5757876773818095E-3</v>
      </c>
      <c r="L1731" s="53">
        <f t="shared" si="168"/>
        <v>-1.6757576339439121E-3</v>
      </c>
      <c r="M1731" s="8"/>
      <c r="N1731" s="19"/>
      <c r="O1731" s="18"/>
    </row>
    <row r="1732" spans="1:15" x14ac:dyDescent="0.25">
      <c r="A1732" s="50">
        <v>43230</v>
      </c>
      <c r="B1732" s="46">
        <v>2.5399999999999999E-2</v>
      </c>
      <c r="C1732" s="46">
        <v>2.9700000000000001E-2</v>
      </c>
      <c r="D1732" s="45">
        <v>4.8099999999999997E-2</v>
      </c>
      <c r="F1732" s="83">
        <f t="shared" si="165"/>
        <v>100.89151577331394</v>
      </c>
      <c r="G1732" s="83">
        <f t="shared" si="169"/>
        <v>100.25791078685518</v>
      </c>
      <c r="H1732" s="83">
        <f t="shared" si="170"/>
        <v>85.764373440146059</v>
      </c>
      <c r="J1732" s="53">
        <f t="shared" si="166"/>
        <v>0</v>
      </c>
      <c r="K1732" s="53">
        <f t="shared" si="167"/>
        <v>2.5757876773817843E-3</v>
      </c>
      <c r="L1732" s="53">
        <f t="shared" si="168"/>
        <v>4.1902405271633603E-3</v>
      </c>
      <c r="M1732" s="8"/>
      <c r="N1732" s="19"/>
      <c r="O1732" s="18"/>
    </row>
    <row r="1733" spans="1:15" x14ac:dyDescent="0.25">
      <c r="A1733" s="50">
        <v>43231</v>
      </c>
      <c r="B1733" s="46">
        <v>2.5399999999999999E-2</v>
      </c>
      <c r="C1733" s="46">
        <v>2.9700000000000001E-2</v>
      </c>
      <c r="D1733" s="45">
        <v>4.7899999999999998E-2</v>
      </c>
      <c r="F1733" s="83">
        <f t="shared" si="165"/>
        <v>100.89151577331394</v>
      </c>
      <c r="G1733" s="83">
        <f t="shared" si="169"/>
        <v>100.25791078685518</v>
      </c>
      <c r="H1733" s="83">
        <f t="shared" si="170"/>
        <v>85.908311166891352</v>
      </c>
      <c r="J1733" s="53">
        <f t="shared" si="166"/>
        <v>0</v>
      </c>
      <c r="K1733" s="53">
        <f t="shared" si="167"/>
        <v>0</v>
      </c>
      <c r="L1733" s="53">
        <f t="shared" si="168"/>
        <v>1.6768859973679143E-3</v>
      </c>
      <c r="M1733" s="8"/>
      <c r="N1733" s="19"/>
      <c r="O1733" s="18"/>
    </row>
    <row r="1734" spans="1:15" x14ac:dyDescent="0.25">
      <c r="A1734" s="50">
        <v>43234</v>
      </c>
      <c r="B1734" s="46">
        <v>2.5499999999999998E-2</v>
      </c>
      <c r="C1734" s="46">
        <v>0.03</v>
      </c>
      <c r="D1734" s="45">
        <v>4.8099999999999997E-2</v>
      </c>
      <c r="F1734" s="83">
        <f t="shared" si="165"/>
        <v>100.87202803567956</v>
      </c>
      <c r="G1734" s="83">
        <f t="shared" si="169"/>
        <v>100</v>
      </c>
      <c r="H1734" s="83">
        <f t="shared" si="170"/>
        <v>85.764373440146059</v>
      </c>
      <c r="J1734" s="53">
        <f t="shared" si="166"/>
        <v>-1.931740226909461E-4</v>
      </c>
      <c r="K1734" s="53">
        <f t="shared" si="167"/>
        <v>-2.5757876773818095E-3</v>
      </c>
      <c r="L1734" s="53">
        <f t="shared" si="168"/>
        <v>-1.6768859973680013E-3</v>
      </c>
      <c r="M1734" s="8"/>
      <c r="N1734" s="19"/>
      <c r="O1734" s="18"/>
    </row>
    <row r="1735" spans="1:15" x14ac:dyDescent="0.25">
      <c r="A1735" s="50">
        <v>43235</v>
      </c>
      <c r="B1735" s="46">
        <v>2.58E-2</v>
      </c>
      <c r="C1735" s="46">
        <v>3.0800000000000001E-2</v>
      </c>
      <c r="D1735" s="45">
        <v>4.8899999999999999E-2</v>
      </c>
      <c r="F1735" s="83">
        <f t="shared" si="165"/>
        <v>100.81359346330972</v>
      </c>
      <c r="G1735" s="83">
        <f t="shared" si="169"/>
        <v>99.315954753021813</v>
      </c>
      <c r="H1735" s="83">
        <f t="shared" si="170"/>
        <v>85.191414684559405</v>
      </c>
      <c r="J1735" s="53">
        <f t="shared" si="166"/>
        <v>-5.7946197225783281E-4</v>
      </c>
      <c r="K1735" s="53">
        <f t="shared" si="167"/>
        <v>-6.8639556074964374E-3</v>
      </c>
      <c r="L1735" s="53">
        <f t="shared" si="168"/>
        <v>-6.7030301477648815E-3</v>
      </c>
      <c r="M1735" s="8"/>
      <c r="N1735" s="19"/>
      <c r="O1735" s="18"/>
    </row>
    <row r="1736" spans="1:15" x14ac:dyDescent="0.25">
      <c r="A1736" s="50">
        <v>43236</v>
      </c>
      <c r="B1736" s="46">
        <v>2.58E-2</v>
      </c>
      <c r="C1736" s="46">
        <v>3.0899999999999997E-2</v>
      </c>
      <c r="D1736" s="45">
        <v>4.8899999999999999E-2</v>
      </c>
      <c r="F1736" s="83">
        <f t="shared" si="165"/>
        <v>100.81359346330972</v>
      </c>
      <c r="G1736" s="83">
        <f t="shared" si="169"/>
        <v>99.230827624864233</v>
      </c>
      <c r="H1736" s="83">
        <f t="shared" si="170"/>
        <v>85.191414684559405</v>
      </c>
      <c r="J1736" s="53">
        <f t="shared" si="166"/>
        <v>0</v>
      </c>
      <c r="K1736" s="53">
        <f t="shared" si="167"/>
        <v>-8.5750201896287598E-4</v>
      </c>
      <c r="L1736" s="53">
        <f t="shared" si="168"/>
        <v>0</v>
      </c>
      <c r="M1736" s="8"/>
      <c r="N1736" s="19"/>
      <c r="O1736" s="18"/>
    </row>
    <row r="1737" spans="1:15" x14ac:dyDescent="0.25">
      <c r="A1737" s="50">
        <v>43237</v>
      </c>
      <c r="B1737" s="46">
        <v>2.5699999999999997E-2</v>
      </c>
      <c r="C1737" s="46">
        <v>3.1099999999999999E-2</v>
      </c>
      <c r="D1737" s="45">
        <v>4.9299999999999997E-2</v>
      </c>
      <c r="F1737" s="83">
        <f t="shared" si="165"/>
        <v>100.83306688208597</v>
      </c>
      <c r="G1737" s="83">
        <f t="shared" si="169"/>
        <v>99.060824743469908</v>
      </c>
      <c r="H1737" s="83">
        <f t="shared" si="170"/>
        <v>84.906602439974094</v>
      </c>
      <c r="J1737" s="53">
        <f t="shared" si="166"/>
        <v>1.9314397573892017E-4</v>
      </c>
      <c r="K1737" s="53">
        <f t="shared" si="167"/>
        <v>-1.7146755399549331E-3</v>
      </c>
      <c r="L1737" s="53">
        <f t="shared" si="168"/>
        <v>-3.3488045959462402E-3</v>
      </c>
      <c r="M1737" s="8"/>
      <c r="N1737" s="19"/>
      <c r="O1737" s="18"/>
    </row>
    <row r="1738" spans="1:15" x14ac:dyDescent="0.25">
      <c r="A1738" s="50">
        <v>43238</v>
      </c>
      <c r="B1738" s="46">
        <v>2.5499999999999998E-2</v>
      </c>
      <c r="C1738" s="46">
        <v>3.0600000000000002E-2</v>
      </c>
      <c r="D1738" s="45">
        <v>4.8899999999999999E-2</v>
      </c>
      <c r="F1738" s="83">
        <f t="shared" si="165"/>
        <v>100.87202803567956</v>
      </c>
      <c r="G1738" s="83">
        <f t="shared" si="169"/>
        <v>99.48646082755468</v>
      </c>
      <c r="H1738" s="83">
        <f t="shared" si="170"/>
        <v>85.191414684559405</v>
      </c>
      <c r="J1738" s="53">
        <f t="shared" si="166"/>
        <v>3.8631799651881555E-4</v>
      </c>
      <c r="K1738" s="53">
        <f t="shared" si="167"/>
        <v>4.2875099993465258E-3</v>
      </c>
      <c r="L1738" s="53">
        <f t="shared" si="168"/>
        <v>3.3488045959461422E-3</v>
      </c>
      <c r="M1738" s="8"/>
      <c r="N1738" s="19"/>
      <c r="O1738" s="18"/>
    </row>
    <row r="1739" spans="1:15" x14ac:dyDescent="0.25">
      <c r="A1739" s="50">
        <v>43241</v>
      </c>
      <c r="B1739" s="46">
        <v>2.58E-2</v>
      </c>
      <c r="C1739" s="46">
        <v>3.0600000000000002E-2</v>
      </c>
      <c r="D1739" s="45">
        <v>4.8899999999999999E-2</v>
      </c>
      <c r="F1739" s="83">
        <f t="shared" si="165"/>
        <v>100.81359346330972</v>
      </c>
      <c r="G1739" s="83">
        <f t="shared" si="169"/>
        <v>99.48646082755468</v>
      </c>
      <c r="H1739" s="83">
        <f t="shared" si="170"/>
        <v>85.191414684559405</v>
      </c>
      <c r="J1739" s="53">
        <f t="shared" si="166"/>
        <v>-5.7946197225783281E-4</v>
      </c>
      <c r="K1739" s="53">
        <f t="shared" si="167"/>
        <v>0</v>
      </c>
      <c r="L1739" s="53">
        <f t="shared" si="168"/>
        <v>0</v>
      </c>
      <c r="M1739" s="8"/>
      <c r="N1739" s="19"/>
      <c r="O1739" s="18"/>
    </row>
    <row r="1740" spans="1:15" x14ac:dyDescent="0.25">
      <c r="A1740" s="50">
        <v>43242</v>
      </c>
      <c r="B1740" s="46">
        <v>2.5899999999999999E-2</v>
      </c>
      <c r="C1740" s="46">
        <v>3.0600000000000002E-2</v>
      </c>
      <c r="D1740" s="45">
        <v>4.8899999999999999E-2</v>
      </c>
      <c r="F1740" s="83">
        <f t="shared" si="165"/>
        <v>100.79412481466991</v>
      </c>
      <c r="G1740" s="83">
        <f t="shared" si="169"/>
        <v>99.48646082755468</v>
      </c>
      <c r="H1740" s="83">
        <f t="shared" si="170"/>
        <v>85.191414684559405</v>
      </c>
      <c r="J1740" s="53">
        <f t="shared" si="166"/>
        <v>-1.931339619991912E-4</v>
      </c>
      <c r="K1740" s="53">
        <f t="shared" si="167"/>
        <v>0</v>
      </c>
      <c r="L1740" s="53">
        <f t="shared" si="168"/>
        <v>0</v>
      </c>
      <c r="M1740" s="8"/>
      <c r="N1740" s="19"/>
      <c r="O1740" s="18"/>
    </row>
    <row r="1741" spans="1:15" x14ac:dyDescent="0.25">
      <c r="A1741" s="50">
        <v>43243</v>
      </c>
      <c r="B1741" s="46">
        <v>2.53E-2</v>
      </c>
      <c r="C1741" s="46">
        <v>3.0099999999999998E-2</v>
      </c>
      <c r="D1741" s="45">
        <v>4.8499999999999995E-2</v>
      </c>
      <c r="F1741" s="83">
        <f t="shared" si="165"/>
        <v>100.91100828671891</v>
      </c>
      <c r="G1741" s="83">
        <f t="shared" si="169"/>
        <v>99.914199102491423</v>
      </c>
      <c r="H1741" s="83">
        <f t="shared" si="170"/>
        <v>85.477336800025952</v>
      </c>
      <c r="J1741" s="53">
        <f t="shared" si="166"/>
        <v>1.1589539972009445E-3</v>
      </c>
      <c r="K1741" s="53">
        <f t="shared" si="167"/>
        <v>4.2902458915963703E-3</v>
      </c>
      <c r="L1741" s="53">
        <f t="shared" si="168"/>
        <v>3.3506119951521888E-3</v>
      </c>
      <c r="M1741" s="8"/>
      <c r="N1741" s="19"/>
      <c r="O1741" s="18"/>
    </row>
    <row r="1742" spans="1:15" x14ac:dyDescent="0.25">
      <c r="A1742" s="50">
        <v>43244</v>
      </c>
      <c r="B1742" s="46">
        <v>2.5000000000000001E-2</v>
      </c>
      <c r="C1742" s="46">
        <v>2.98E-2</v>
      </c>
      <c r="D1742" s="45">
        <v>4.82E-2</v>
      </c>
      <c r="F1742" s="83">
        <f t="shared" si="165"/>
        <v>100.96951449565694</v>
      </c>
      <c r="G1742" s="83">
        <f t="shared" si="169"/>
        <v>100.17185575257727</v>
      </c>
      <c r="H1742" s="83">
        <f t="shared" si="170"/>
        <v>85.692509538152109</v>
      </c>
      <c r="J1742" s="53">
        <f t="shared" si="166"/>
        <v>5.7961223568887864E-4</v>
      </c>
      <c r="K1742" s="53">
        <f t="shared" si="167"/>
        <v>2.5754597709674392E-3</v>
      </c>
      <c r="L1742" s="53">
        <f t="shared" si="168"/>
        <v>2.5141443550970289E-3</v>
      </c>
      <c r="M1742" s="8"/>
      <c r="N1742" s="19"/>
      <c r="O1742" s="18"/>
    </row>
    <row r="1743" spans="1:15" x14ac:dyDescent="0.25">
      <c r="A1743" s="50">
        <v>43245</v>
      </c>
      <c r="B1743" s="46">
        <v>2.4799999999999999E-2</v>
      </c>
      <c r="C1743" s="46">
        <v>2.9300000000000003E-2</v>
      </c>
      <c r="D1743" s="45">
        <v>4.7800000000000002E-2</v>
      </c>
      <c r="F1743" s="83">
        <f t="shared" si="165"/>
        <v>101.00854253965996</v>
      </c>
      <c r="G1743" s="83">
        <f t="shared" si="169"/>
        <v>100.60298073934533</v>
      </c>
      <c r="H1743" s="83">
        <f t="shared" si="170"/>
        <v>85.980385138202593</v>
      </c>
      <c r="J1743" s="53">
        <f t="shared" si="166"/>
        <v>3.8645826246296814E-4</v>
      </c>
      <c r="K1743" s="53">
        <f t="shared" si="167"/>
        <v>4.2946183588620322E-3</v>
      </c>
      <c r="L1743" s="53">
        <f t="shared" si="168"/>
        <v>3.3537719559446999E-3</v>
      </c>
      <c r="M1743" s="8"/>
      <c r="N1743" s="19"/>
      <c r="O1743" s="18"/>
    </row>
    <row r="1744" spans="1:15" x14ac:dyDescent="0.25">
      <c r="A1744" s="50">
        <v>43249</v>
      </c>
      <c r="B1744" s="46">
        <v>2.3199999999999998E-2</v>
      </c>
      <c r="C1744" s="46">
        <v>2.7699999999999999E-2</v>
      </c>
      <c r="D1744" s="45">
        <v>4.7300000000000002E-2</v>
      </c>
      <c r="F1744" s="83">
        <f t="shared" si="165"/>
        <v>101.3214567721826</v>
      </c>
      <c r="G1744" s="83">
        <f t="shared" si="169"/>
        <v>101.99695882586259</v>
      </c>
      <c r="H1744" s="83">
        <f t="shared" si="170"/>
        <v>86.34180901264601</v>
      </c>
      <c r="J1744" s="53">
        <f t="shared" si="166"/>
        <v>3.093110098021613E-3</v>
      </c>
      <c r="K1744" s="53">
        <f t="shared" si="167"/>
        <v>1.3761110564613366E-2</v>
      </c>
      <c r="L1744" s="53">
        <f t="shared" si="168"/>
        <v>4.1947516533242532E-3</v>
      </c>
      <c r="M1744" s="8"/>
      <c r="N1744" s="19"/>
      <c r="O1744" s="18"/>
    </row>
    <row r="1745" spans="1:15" x14ac:dyDescent="0.25">
      <c r="A1745" s="50">
        <v>43250</v>
      </c>
      <c r="B1745" s="46">
        <v>2.4199999999999999E-2</v>
      </c>
      <c r="C1745" s="46">
        <v>2.8399999999999998E-2</v>
      </c>
      <c r="D1745" s="45">
        <v>4.7500000000000001E-2</v>
      </c>
      <c r="F1745" s="83">
        <f t="shared" si="165"/>
        <v>101.12574153856374</v>
      </c>
      <c r="G1745" s="83">
        <f t="shared" si="169"/>
        <v>101.38438417902769</v>
      </c>
      <c r="H1745" s="83">
        <f t="shared" si="170"/>
        <v>86.197028364953383</v>
      </c>
      <c r="J1745" s="53">
        <f t="shared" si="166"/>
        <v>-1.9334947208337146E-3</v>
      </c>
      <c r="K1745" s="53">
        <f t="shared" si="167"/>
        <v>-6.0239202887471168E-3</v>
      </c>
      <c r="L1745" s="53">
        <f t="shared" si="168"/>
        <v>-1.678238753363352E-3</v>
      </c>
      <c r="M1745" s="8"/>
      <c r="N1745" s="19"/>
      <c r="O1745" s="18"/>
    </row>
    <row r="1746" spans="1:15" x14ac:dyDescent="0.25">
      <c r="A1746" s="50">
        <v>43251</v>
      </c>
      <c r="B1746" s="46">
        <v>2.4E-2</v>
      </c>
      <c r="C1746" s="46">
        <v>2.8300000000000002E-2</v>
      </c>
      <c r="D1746" s="45">
        <v>4.7199999999999999E-2</v>
      </c>
      <c r="F1746" s="83">
        <f t="shared" si="165"/>
        <v>101.16484619819998</v>
      </c>
      <c r="G1746" s="83">
        <f t="shared" si="169"/>
        <v>101.47163590964117</v>
      </c>
      <c r="H1746" s="83">
        <f t="shared" si="170"/>
        <v>86.414305106631019</v>
      </c>
      <c r="J1746" s="53">
        <f t="shared" si="166"/>
        <v>3.8661868118367151E-4</v>
      </c>
      <c r="K1746" s="53">
        <f t="shared" si="167"/>
        <v>8.6023314423571296E-4</v>
      </c>
      <c r="L1746" s="53">
        <f t="shared" si="168"/>
        <v>2.5175271178897881E-3</v>
      </c>
      <c r="M1746" s="8"/>
      <c r="N1746" s="19"/>
      <c r="O1746" s="18"/>
    </row>
    <row r="1747" spans="1:15" x14ac:dyDescent="0.25">
      <c r="A1747" s="50">
        <v>43252</v>
      </c>
      <c r="B1747" s="46">
        <v>2.4700000000000003E-2</v>
      </c>
      <c r="C1747" s="46">
        <v>2.8900000000000002E-2</v>
      </c>
      <c r="D1747" s="45">
        <v>4.7899999999999998E-2</v>
      </c>
      <c r="F1747" s="83">
        <f t="shared" si="165"/>
        <v>101.02806373730986</v>
      </c>
      <c r="G1747" s="83">
        <f t="shared" si="169"/>
        <v>100.94941472034411</v>
      </c>
      <c r="H1747" s="83">
        <f t="shared" si="170"/>
        <v>85.908311166891352</v>
      </c>
      <c r="J1747" s="53">
        <f t="shared" si="166"/>
        <v>-1.3529898926693093E-3</v>
      </c>
      <c r="K1747" s="53">
        <f t="shared" si="167"/>
        <v>-5.1597632387471171E-3</v>
      </c>
      <c r="L1747" s="53">
        <f t="shared" si="168"/>
        <v>-5.8726521789118896E-3</v>
      </c>
      <c r="M1747" s="8"/>
      <c r="N1747" s="19"/>
      <c r="O1747" s="18"/>
    </row>
    <row r="1748" spans="1:15" x14ac:dyDescent="0.25">
      <c r="A1748" s="50">
        <v>43255</v>
      </c>
      <c r="B1748" s="46">
        <v>2.52E-2</v>
      </c>
      <c r="C1748" s="46">
        <v>2.9399999999999999E-2</v>
      </c>
      <c r="D1748" s="45">
        <v>4.82E-2</v>
      </c>
      <c r="F1748" s="83">
        <f t="shared" si="165"/>
        <v>100.93050557730415</v>
      </c>
      <c r="G1748" s="83">
        <f t="shared" si="169"/>
        <v>100.51658559900494</v>
      </c>
      <c r="H1748" s="83">
        <f t="shared" si="170"/>
        <v>85.692509538152109</v>
      </c>
      <c r="J1748" s="53">
        <f t="shared" si="166"/>
        <v>-9.6612060508361711E-4</v>
      </c>
      <c r="K1748" s="53">
        <f t="shared" si="167"/>
        <v>-4.2968023048938859E-3</v>
      </c>
      <c r="L1748" s="53">
        <f t="shared" si="168"/>
        <v>-2.5151597948835716E-3</v>
      </c>
      <c r="M1748" s="8"/>
      <c r="N1748" s="19"/>
      <c r="O1748" s="18"/>
    </row>
    <row r="1749" spans="1:15" x14ac:dyDescent="0.25">
      <c r="A1749" s="50">
        <v>43256</v>
      </c>
      <c r="B1749" s="46">
        <v>2.4900000000000002E-2</v>
      </c>
      <c r="C1749" s="46">
        <v>2.92E-2</v>
      </c>
      <c r="D1749" s="45">
        <v>4.82E-2</v>
      </c>
      <c r="F1749" s="83">
        <f t="shared" si="165"/>
        <v>100.9890261262464</v>
      </c>
      <c r="G1749" s="83">
        <f t="shared" si="169"/>
        <v>100.68946113134155</v>
      </c>
      <c r="H1749" s="83">
        <f t="shared" si="170"/>
        <v>85.692509538152109</v>
      </c>
      <c r="J1749" s="53">
        <f t="shared" si="166"/>
        <v>5.7964229697877773E-4</v>
      </c>
      <c r="K1749" s="53">
        <f t="shared" si="167"/>
        <v>1.7183934348481988E-3</v>
      </c>
      <c r="L1749" s="53">
        <f t="shared" si="168"/>
        <v>0</v>
      </c>
      <c r="M1749" s="8"/>
      <c r="N1749" s="19"/>
      <c r="O1749" s="18"/>
    </row>
    <row r="1750" spans="1:15" x14ac:dyDescent="0.25">
      <c r="A1750" s="50">
        <v>43257</v>
      </c>
      <c r="B1750" s="46">
        <v>2.52E-2</v>
      </c>
      <c r="C1750" s="46">
        <v>2.9700000000000001E-2</v>
      </c>
      <c r="D1750" s="45">
        <v>4.8799999999999996E-2</v>
      </c>
      <c r="F1750" s="83">
        <f t="shared" si="165"/>
        <v>100.93050557730415</v>
      </c>
      <c r="G1750" s="83">
        <f t="shared" si="169"/>
        <v>100.25791078685518</v>
      </c>
      <c r="H1750" s="83">
        <f t="shared" si="170"/>
        <v>85.262790981594577</v>
      </c>
      <c r="J1750" s="53">
        <f t="shared" si="166"/>
        <v>-5.7964229697874921E-4</v>
      </c>
      <c r="K1750" s="53">
        <f t="shared" si="167"/>
        <v>-4.2951644882852549E-3</v>
      </c>
      <c r="L1750" s="53">
        <f t="shared" si="168"/>
        <v>-5.0272727466263486E-3</v>
      </c>
      <c r="M1750" s="8"/>
      <c r="N1750" s="19"/>
      <c r="O1750" s="18"/>
    </row>
    <row r="1751" spans="1:15" x14ac:dyDescent="0.25">
      <c r="A1751" s="50">
        <v>43258</v>
      </c>
      <c r="B1751" s="46">
        <v>2.5000000000000001E-2</v>
      </c>
      <c r="C1751" s="46">
        <v>2.9300000000000003E-2</v>
      </c>
      <c r="D1751" s="45">
        <v>4.82E-2</v>
      </c>
      <c r="F1751" s="83">
        <f t="shared" si="165"/>
        <v>100.96951449565694</v>
      </c>
      <c r="G1751" s="83">
        <f t="shared" si="169"/>
        <v>100.60298073934533</v>
      </c>
      <c r="H1751" s="83">
        <f t="shared" si="170"/>
        <v>85.692509538152109</v>
      </c>
      <c r="J1751" s="53">
        <f t="shared" si="166"/>
        <v>3.8641817691828034E-4</v>
      </c>
      <c r="K1751" s="53">
        <f t="shared" si="167"/>
        <v>3.4359131769759821E-3</v>
      </c>
      <c r="L1751" s="53">
        <f t="shared" si="168"/>
        <v>5.0272727466264058E-3</v>
      </c>
      <c r="M1751" s="8"/>
      <c r="N1751" s="19"/>
      <c r="O1751" s="18"/>
    </row>
    <row r="1752" spans="1:15" x14ac:dyDescent="0.25">
      <c r="A1752" s="50">
        <v>43259</v>
      </c>
      <c r="B1752" s="46">
        <v>2.5000000000000001E-2</v>
      </c>
      <c r="C1752" s="46">
        <v>2.9300000000000003E-2</v>
      </c>
      <c r="D1752" s="45">
        <v>4.8300000000000003E-2</v>
      </c>
      <c r="F1752" s="83">
        <f t="shared" si="165"/>
        <v>100.96951449565694</v>
      </c>
      <c r="G1752" s="83">
        <f t="shared" si="169"/>
        <v>100.60298073934533</v>
      </c>
      <c r="H1752" s="83">
        <f t="shared" si="170"/>
        <v>85.620715512839169</v>
      </c>
      <c r="J1752" s="53">
        <f t="shared" si="166"/>
        <v>0</v>
      </c>
      <c r="K1752" s="53">
        <f t="shared" si="167"/>
        <v>0</v>
      </c>
      <c r="L1752" s="53">
        <f t="shared" si="168"/>
        <v>-8.3816097087186588E-4</v>
      </c>
      <c r="M1752" s="8"/>
      <c r="N1752" s="19"/>
      <c r="O1752" s="18"/>
    </row>
    <row r="1753" spans="1:15" x14ac:dyDescent="0.25">
      <c r="A1753" s="50">
        <v>43262</v>
      </c>
      <c r="B1753" s="46">
        <v>2.52E-2</v>
      </c>
      <c r="C1753" s="46">
        <v>2.9600000000000001E-2</v>
      </c>
      <c r="D1753" s="45">
        <v>4.8499999999999995E-2</v>
      </c>
      <c r="F1753" s="83">
        <f t="shared" si="165"/>
        <v>100.93050557730415</v>
      </c>
      <c r="G1753" s="83">
        <f t="shared" si="169"/>
        <v>100.34405071276562</v>
      </c>
      <c r="H1753" s="83">
        <f t="shared" si="170"/>
        <v>85.477336800025952</v>
      </c>
      <c r="J1753" s="53">
        <f t="shared" si="166"/>
        <v>-3.8641817691843398E-4</v>
      </c>
      <c r="K1753" s="53">
        <f t="shared" si="167"/>
        <v>-2.5770987310856507E-3</v>
      </c>
      <c r="L1753" s="53">
        <f t="shared" si="168"/>
        <v>-1.675983384225271E-3</v>
      </c>
      <c r="M1753" s="8"/>
      <c r="N1753" s="19"/>
      <c r="O1753" s="18"/>
    </row>
    <row r="1754" spans="1:15" x14ac:dyDescent="0.25">
      <c r="A1754" s="50">
        <v>43263</v>
      </c>
      <c r="B1754" s="46">
        <v>2.5399999999999999E-2</v>
      </c>
      <c r="C1754" s="46">
        <v>2.9600000000000001E-2</v>
      </c>
      <c r="D1754" s="45">
        <v>4.8399999999999999E-2</v>
      </c>
      <c r="F1754" s="83">
        <f t="shared" si="165"/>
        <v>100.89151577331394</v>
      </c>
      <c r="G1754" s="83">
        <f t="shared" si="169"/>
        <v>100.34405071276562</v>
      </c>
      <c r="H1754" s="83">
        <f t="shared" si="170"/>
        <v>85.548991291129411</v>
      </c>
      <c r="J1754" s="53">
        <f t="shared" si="166"/>
        <v>-3.8637809902345805E-4</v>
      </c>
      <c r="K1754" s="53">
        <f t="shared" si="167"/>
        <v>0</v>
      </c>
      <c r="L1754" s="53">
        <f t="shared" si="168"/>
        <v>8.3793525939318623E-4</v>
      </c>
      <c r="M1754" s="8"/>
      <c r="N1754" s="19"/>
      <c r="O1754" s="18"/>
    </row>
    <row r="1755" spans="1:15" x14ac:dyDescent="0.25">
      <c r="A1755" s="50">
        <v>43264</v>
      </c>
      <c r="B1755" s="46">
        <v>2.5899999999999999E-2</v>
      </c>
      <c r="C1755" s="46">
        <v>2.98E-2</v>
      </c>
      <c r="D1755" s="45">
        <v>4.8499999999999995E-2</v>
      </c>
      <c r="F1755" s="83">
        <f t="shared" si="165"/>
        <v>100.79412481466991</v>
      </c>
      <c r="G1755" s="83">
        <f t="shared" si="169"/>
        <v>100.17185575257727</v>
      </c>
      <c r="H1755" s="83">
        <f t="shared" si="170"/>
        <v>85.477336800025952</v>
      </c>
      <c r="J1755" s="53">
        <f t="shared" si="166"/>
        <v>-9.657699569479046E-4</v>
      </c>
      <c r="K1755" s="53">
        <f t="shared" si="167"/>
        <v>-1.7175196277762999E-3</v>
      </c>
      <c r="L1755" s="53">
        <f t="shared" si="168"/>
        <v>-8.3793525939304962E-4</v>
      </c>
      <c r="M1755" s="8"/>
      <c r="N1755" s="19"/>
      <c r="O1755" s="18"/>
    </row>
    <row r="1756" spans="1:15" x14ac:dyDescent="0.25">
      <c r="A1756" s="50">
        <v>43265</v>
      </c>
      <c r="B1756" s="46">
        <v>2.5899999999999999E-2</v>
      </c>
      <c r="C1756" s="46">
        <v>2.9399999999999999E-2</v>
      </c>
      <c r="D1756" s="45">
        <v>4.82E-2</v>
      </c>
      <c r="F1756" s="83">
        <f t="shared" si="165"/>
        <v>100.79412481466991</v>
      </c>
      <c r="G1756" s="83">
        <f t="shared" si="169"/>
        <v>100.51658559900494</v>
      </c>
      <c r="H1756" s="83">
        <f t="shared" si="170"/>
        <v>85.692509538152109</v>
      </c>
      <c r="J1756" s="53">
        <f t="shared" si="166"/>
        <v>0</v>
      </c>
      <c r="K1756" s="53">
        <f t="shared" si="167"/>
        <v>3.4354762353230425E-3</v>
      </c>
      <c r="L1756" s="53">
        <f t="shared" si="168"/>
        <v>2.5141443550970289E-3</v>
      </c>
      <c r="M1756" s="8"/>
      <c r="N1756" s="19"/>
      <c r="O1756" s="18"/>
    </row>
    <row r="1757" spans="1:15" x14ac:dyDescent="0.25">
      <c r="A1757" s="50">
        <v>43266</v>
      </c>
      <c r="B1757" s="46">
        <v>2.5499999999999998E-2</v>
      </c>
      <c r="C1757" s="46">
        <v>2.9300000000000003E-2</v>
      </c>
      <c r="D1757" s="45">
        <v>4.8000000000000001E-2</v>
      </c>
      <c r="F1757" s="83">
        <f t="shared" si="165"/>
        <v>100.87202803567956</v>
      </c>
      <c r="G1757" s="83">
        <f t="shared" si="169"/>
        <v>100.60298073934533</v>
      </c>
      <c r="H1757" s="83">
        <f t="shared" si="170"/>
        <v>85.836307291979281</v>
      </c>
      <c r="J1757" s="53">
        <f t="shared" si="166"/>
        <v>7.7259593425692882E-4</v>
      </c>
      <c r="K1757" s="53">
        <f t="shared" si="167"/>
        <v>8.5914212353902669E-4</v>
      </c>
      <c r="L1757" s="53">
        <f t="shared" si="168"/>
        <v>1.676660402274825E-3</v>
      </c>
      <c r="M1757" s="8"/>
      <c r="N1757" s="19"/>
      <c r="O1757" s="18"/>
    </row>
    <row r="1758" spans="1:15" x14ac:dyDescent="0.25">
      <c r="A1758" s="50">
        <v>43269</v>
      </c>
      <c r="B1758" s="46">
        <v>2.5600000000000001E-2</v>
      </c>
      <c r="C1758" s="46">
        <v>2.92E-2</v>
      </c>
      <c r="D1758" s="45">
        <v>4.82E-2</v>
      </c>
      <c r="E1758" s="1"/>
      <c r="F1758" s="83">
        <f t="shared" si="165"/>
        <v>100.85254507240649</v>
      </c>
      <c r="G1758" s="83">
        <f t="shared" si="169"/>
        <v>100.68946113134155</v>
      </c>
      <c r="H1758" s="83">
        <f t="shared" si="170"/>
        <v>85.692509538152109</v>
      </c>
      <c r="J1758" s="53">
        <f t="shared" si="166"/>
        <v>-1.9316400608480956E-4</v>
      </c>
      <c r="K1758" s="53">
        <f t="shared" si="167"/>
        <v>8.5925131130935536E-4</v>
      </c>
      <c r="L1758" s="53">
        <f t="shared" si="168"/>
        <v>-1.6766604022748839E-3</v>
      </c>
      <c r="M1758" s="8"/>
      <c r="N1758" s="19"/>
      <c r="O1758" s="18"/>
    </row>
    <row r="1759" spans="1:15" x14ac:dyDescent="0.25">
      <c r="A1759" s="50">
        <v>43270</v>
      </c>
      <c r="B1759" s="46">
        <v>2.5399999999999999E-2</v>
      </c>
      <c r="C1759" s="46">
        <v>2.8900000000000002E-2</v>
      </c>
      <c r="D1759" s="45">
        <v>4.8000000000000001E-2</v>
      </c>
      <c r="E1759" s="1"/>
      <c r="F1759" s="83">
        <f t="shared" si="165"/>
        <v>100.89151577331394</v>
      </c>
      <c r="G1759" s="83">
        <f t="shared" si="169"/>
        <v>100.94941472034411</v>
      </c>
      <c r="H1759" s="83">
        <f t="shared" si="170"/>
        <v>85.836307291979281</v>
      </c>
      <c r="J1759" s="53">
        <f t="shared" si="166"/>
        <v>3.8633802877573772E-4</v>
      </c>
      <c r="K1759" s="53">
        <f t="shared" si="167"/>
        <v>2.5784088700456483E-3</v>
      </c>
      <c r="L1759" s="53">
        <f t="shared" si="168"/>
        <v>1.676660402274825E-3</v>
      </c>
      <c r="M1759" s="8"/>
      <c r="N1759" s="19"/>
      <c r="O1759" s="18"/>
    </row>
    <row r="1760" spans="1:15" x14ac:dyDescent="0.25">
      <c r="A1760" s="50">
        <v>43271</v>
      </c>
      <c r="B1760" s="46">
        <v>2.5600000000000001E-2</v>
      </c>
      <c r="C1760" s="46">
        <v>2.9300000000000003E-2</v>
      </c>
      <c r="D1760" s="45">
        <v>4.8499999999999995E-2</v>
      </c>
      <c r="E1760" s="1"/>
      <c r="F1760" s="83">
        <f t="shared" ref="F1760:F1823" si="171">SUM(($D$4/B1760)*(1-(1+(B1760/2))^(-2*F$30)), 1/((1+B1760/2)^(2*F$30)))*100</f>
        <v>100.85254507240649</v>
      </c>
      <c r="G1760" s="83">
        <f t="shared" si="169"/>
        <v>100.60298073934533</v>
      </c>
      <c r="H1760" s="83">
        <f t="shared" si="170"/>
        <v>85.477336800025952</v>
      </c>
      <c r="J1760" s="53">
        <f t="shared" si="166"/>
        <v>-3.8633802877581692E-4</v>
      </c>
      <c r="K1760" s="53">
        <f t="shared" si="167"/>
        <v>-3.437660181354892E-3</v>
      </c>
      <c r="L1760" s="53">
        <f t="shared" si="168"/>
        <v>-4.1908047573719891E-3</v>
      </c>
      <c r="M1760" s="8"/>
      <c r="N1760" s="19"/>
      <c r="O1760" s="18"/>
    </row>
    <row r="1761" spans="1:15" x14ac:dyDescent="0.25">
      <c r="A1761" s="50">
        <v>43272</v>
      </c>
      <c r="B1761" s="46">
        <v>2.5600000000000001E-2</v>
      </c>
      <c r="C1761" s="46">
        <v>2.8999999999999998E-2</v>
      </c>
      <c r="D1761" s="45">
        <v>4.8499999999999995E-2</v>
      </c>
      <c r="E1761" s="1"/>
      <c r="F1761" s="83">
        <f t="shared" si="171"/>
        <v>100.85254507240649</v>
      </c>
      <c r="G1761" s="83">
        <f t="shared" si="169"/>
        <v>100.86267803143214</v>
      </c>
      <c r="H1761" s="83">
        <f t="shared" si="170"/>
        <v>85.477336800025952</v>
      </c>
      <c r="J1761" s="53">
        <f t="shared" si="166"/>
        <v>0</v>
      </c>
      <c r="K1761" s="53">
        <f t="shared" si="167"/>
        <v>2.5780814210345868E-3</v>
      </c>
      <c r="L1761" s="53">
        <f t="shared" si="168"/>
        <v>0</v>
      </c>
      <c r="M1761" s="8"/>
      <c r="N1761" s="19"/>
      <c r="O1761" s="18"/>
    </row>
    <row r="1762" spans="1:15" x14ac:dyDescent="0.25">
      <c r="A1762" s="50">
        <v>43273</v>
      </c>
      <c r="B1762" s="46">
        <v>2.5600000000000001E-2</v>
      </c>
      <c r="C1762" s="46">
        <v>2.8999999999999998E-2</v>
      </c>
      <c r="D1762" s="45">
        <v>4.87E-2</v>
      </c>
      <c r="E1762" s="1"/>
      <c r="F1762" s="83">
        <f t="shared" si="171"/>
        <v>100.85254507240649</v>
      </c>
      <c r="G1762" s="83">
        <f t="shared" si="169"/>
        <v>100.86267803143214</v>
      </c>
      <c r="H1762" s="83">
        <f t="shared" si="170"/>
        <v>85.334236718054001</v>
      </c>
      <c r="J1762" s="53">
        <f t="shared" si="166"/>
        <v>0</v>
      </c>
      <c r="K1762" s="53">
        <f t="shared" si="167"/>
        <v>0</v>
      </c>
      <c r="L1762" s="53">
        <f t="shared" si="168"/>
        <v>-1.6755318448623891E-3</v>
      </c>
      <c r="M1762" s="8"/>
      <c r="N1762" s="19"/>
      <c r="O1762" s="18"/>
    </row>
    <row r="1763" spans="1:15" x14ac:dyDescent="0.25">
      <c r="A1763" s="50">
        <v>43276</v>
      </c>
      <c r="B1763" s="46">
        <v>2.5399999999999999E-2</v>
      </c>
      <c r="C1763" s="46">
        <v>2.87E-2</v>
      </c>
      <c r="D1763" s="45">
        <v>4.8600000000000004E-2</v>
      </c>
      <c r="E1763" s="1"/>
      <c r="F1763" s="83">
        <f t="shared" si="171"/>
        <v>100.89151577331394</v>
      </c>
      <c r="G1763" s="83">
        <f t="shared" si="169"/>
        <v>101.12314502870365</v>
      </c>
      <c r="H1763" s="83">
        <f t="shared" si="170"/>
        <v>85.405751966612826</v>
      </c>
      <c r="J1763" s="53">
        <f t="shared" si="166"/>
        <v>3.8633802877573772E-4</v>
      </c>
      <c r="K1763" s="53">
        <f t="shared" si="167"/>
        <v>2.579063596657796E-3</v>
      </c>
      <c r="L1763" s="53">
        <f t="shared" si="168"/>
        <v>8.3770947031154975E-4</v>
      </c>
      <c r="M1763" s="8"/>
      <c r="N1763" s="19"/>
      <c r="O1763" s="18"/>
    </row>
    <row r="1764" spans="1:15" x14ac:dyDescent="0.25">
      <c r="A1764" s="50">
        <v>43277</v>
      </c>
      <c r="B1764" s="46">
        <v>2.53E-2</v>
      </c>
      <c r="C1764" s="46">
        <v>2.8799999999999999E-2</v>
      </c>
      <c r="D1764" s="45">
        <v>4.87E-2</v>
      </c>
      <c r="E1764" s="1"/>
      <c r="F1764" s="83">
        <f t="shared" si="171"/>
        <v>100.91100828671891</v>
      </c>
      <c r="G1764" s="83">
        <f t="shared" si="169"/>
        <v>101.0362370225474</v>
      </c>
      <c r="H1764" s="83">
        <f t="shared" si="170"/>
        <v>85.334236718054001</v>
      </c>
      <c r="J1764" s="53">
        <f t="shared" si="166"/>
        <v>1.9318404025311006E-4</v>
      </c>
      <c r="K1764" s="53">
        <f t="shared" si="167"/>
        <v>-8.5979696443791323E-4</v>
      </c>
      <c r="L1764" s="53">
        <f t="shared" si="168"/>
        <v>-8.3770947031155279E-4</v>
      </c>
      <c r="M1764" s="8"/>
      <c r="N1764" s="19"/>
      <c r="O1764" s="18"/>
    </row>
    <row r="1765" spans="1:15" x14ac:dyDescent="0.25">
      <c r="A1765" s="50">
        <v>43278</v>
      </c>
      <c r="B1765" s="46">
        <v>2.52E-2</v>
      </c>
      <c r="C1765" s="46">
        <v>2.8300000000000002E-2</v>
      </c>
      <c r="D1765" s="45">
        <v>4.8099999999999997E-2</v>
      </c>
      <c r="E1765" s="1"/>
      <c r="F1765" s="83">
        <f t="shared" si="171"/>
        <v>100.93050557730415</v>
      </c>
      <c r="G1765" s="83">
        <f t="shared" si="169"/>
        <v>101.47163590964117</v>
      </c>
      <c r="H1765" s="83">
        <f t="shared" si="170"/>
        <v>85.764373440146059</v>
      </c>
      <c r="J1765" s="53">
        <f t="shared" si="166"/>
        <v>1.9319405877036715E-4</v>
      </c>
      <c r="K1765" s="53">
        <f t="shared" si="167"/>
        <v>4.300075366847473E-3</v>
      </c>
      <c r="L1765" s="53">
        <f t="shared" si="168"/>
        <v>5.0279499974750005E-3</v>
      </c>
      <c r="M1765" s="8"/>
      <c r="N1765" s="19"/>
      <c r="O1765" s="18"/>
    </row>
    <row r="1766" spans="1:15" x14ac:dyDescent="0.25">
      <c r="A1766" s="50">
        <v>43279</v>
      </c>
      <c r="B1766" s="46">
        <v>2.52E-2</v>
      </c>
      <c r="C1766" s="46">
        <v>2.8399999999999998E-2</v>
      </c>
      <c r="D1766" s="45">
        <v>4.8399999999999999E-2</v>
      </c>
      <c r="E1766" s="1"/>
      <c r="F1766" s="83">
        <f t="shared" si="171"/>
        <v>100.93050557730415</v>
      </c>
      <c r="G1766" s="83">
        <f t="shared" si="169"/>
        <v>101.38438417902769</v>
      </c>
      <c r="H1766" s="83">
        <f t="shared" si="170"/>
        <v>85.548991291129411</v>
      </c>
      <c r="J1766" s="53">
        <f t="shared" si="166"/>
        <v>0</v>
      </c>
      <c r="K1766" s="53">
        <f t="shared" si="167"/>
        <v>-8.6023314423561983E-4</v>
      </c>
      <c r="L1766" s="53">
        <f t="shared" si="168"/>
        <v>-2.5144828932195792E-3</v>
      </c>
      <c r="M1766" s="8"/>
      <c r="N1766" s="19"/>
      <c r="O1766" s="18"/>
    </row>
    <row r="1767" spans="1:15" x14ac:dyDescent="0.25">
      <c r="A1767" s="50">
        <v>43280</v>
      </c>
      <c r="B1767" s="46">
        <v>2.52E-2</v>
      </c>
      <c r="C1767" s="46">
        <v>2.8500000000000001E-2</v>
      </c>
      <c r="D1767" s="45">
        <v>4.8399999999999999E-2</v>
      </c>
      <c r="E1767" s="1"/>
      <c r="F1767" s="83">
        <f t="shared" si="171"/>
        <v>100.93050557730415</v>
      </c>
      <c r="G1767" s="83">
        <f t="shared" si="169"/>
        <v>101.29721851602854</v>
      </c>
      <c r="H1767" s="83">
        <f t="shared" si="170"/>
        <v>85.548991291129411</v>
      </c>
      <c r="J1767" s="53">
        <f t="shared" ref="J1767:J1830" si="172">LN(F1767/F1766)</f>
        <v>0</v>
      </c>
      <c r="K1767" s="53">
        <f t="shared" ref="K1767:K1830" si="173">LN(G1767/G1766)</f>
        <v>-8.6012412783369695E-4</v>
      </c>
      <c r="L1767" s="53">
        <f t="shared" ref="L1767:L1830" si="174">LN(H1767/H1766)</f>
        <v>0</v>
      </c>
      <c r="M1767" s="8"/>
      <c r="N1767" s="19"/>
      <c r="O1767" s="18"/>
    </row>
    <row r="1768" spans="1:15" x14ac:dyDescent="0.25">
      <c r="A1768" s="50">
        <v>43283</v>
      </c>
      <c r="B1768" s="46">
        <v>2.5699999999999997E-2</v>
      </c>
      <c r="C1768" s="46">
        <v>2.87E-2</v>
      </c>
      <c r="D1768" s="45">
        <v>4.8399999999999999E-2</v>
      </c>
      <c r="E1768" s="1"/>
      <c r="F1768" s="83">
        <f t="shared" si="171"/>
        <v>100.83306688208597</v>
      </c>
      <c r="G1768" s="83">
        <f t="shared" si="169"/>
        <v>101.12314502870365</v>
      </c>
      <c r="H1768" s="83">
        <f t="shared" si="170"/>
        <v>85.548991291129411</v>
      </c>
      <c r="J1768" s="53">
        <f t="shared" si="172"/>
        <v>-9.6587011823325768E-4</v>
      </c>
      <c r="K1768" s="53">
        <f t="shared" si="173"/>
        <v>-1.7199211303402383E-3</v>
      </c>
      <c r="L1768" s="53">
        <f t="shared" si="174"/>
        <v>0</v>
      </c>
      <c r="M1768" s="8"/>
      <c r="N1768" s="19"/>
      <c r="O1768" s="18"/>
    </row>
    <row r="1769" spans="1:15" x14ac:dyDescent="0.25">
      <c r="A1769" s="50">
        <v>43284</v>
      </c>
      <c r="B1769" s="46">
        <v>2.53E-2</v>
      </c>
      <c r="C1769" s="46">
        <v>2.8300000000000002E-2</v>
      </c>
      <c r="D1769" s="45">
        <v>4.82E-2</v>
      </c>
      <c r="E1769" s="1"/>
      <c r="F1769" s="83">
        <f t="shared" si="171"/>
        <v>100.91100828671891</v>
      </c>
      <c r="G1769" s="83">
        <f t="shared" si="169"/>
        <v>101.47163590964117</v>
      </c>
      <c r="H1769" s="83">
        <f t="shared" si="170"/>
        <v>85.692509538152109</v>
      </c>
      <c r="J1769" s="53">
        <f t="shared" si="172"/>
        <v>7.7267605946276287E-4</v>
      </c>
      <c r="K1769" s="53">
        <f t="shared" si="173"/>
        <v>3.4402784024097641E-3</v>
      </c>
      <c r="L1769" s="53">
        <f t="shared" si="174"/>
        <v>1.676209095704091E-3</v>
      </c>
      <c r="M1769" s="8"/>
      <c r="N1769" s="19"/>
      <c r="O1769" s="18"/>
    </row>
    <row r="1770" spans="1:15" x14ac:dyDescent="0.25">
      <c r="A1770" s="50">
        <v>43286</v>
      </c>
      <c r="B1770" s="46">
        <v>2.5499999999999998E-2</v>
      </c>
      <c r="C1770" s="46">
        <v>2.8399999999999998E-2</v>
      </c>
      <c r="D1770" s="45">
        <v>4.7899999999999998E-2</v>
      </c>
      <c r="E1770" s="1"/>
      <c r="F1770" s="83">
        <f t="shared" si="171"/>
        <v>100.87202803567956</v>
      </c>
      <c r="G1770" s="83">
        <f t="shared" si="169"/>
        <v>101.38438417902769</v>
      </c>
      <c r="H1770" s="83">
        <f t="shared" si="170"/>
        <v>85.908311166891352</v>
      </c>
      <c r="J1770" s="53">
        <f t="shared" si="172"/>
        <v>-3.8635806294399838E-4</v>
      </c>
      <c r="K1770" s="53">
        <f t="shared" si="173"/>
        <v>-8.6023314423561983E-4</v>
      </c>
      <c r="L1770" s="53">
        <f t="shared" si="174"/>
        <v>2.5151597948835751E-3</v>
      </c>
      <c r="M1770" s="8"/>
      <c r="N1770" s="19"/>
      <c r="O1770" s="18"/>
    </row>
    <row r="1771" spans="1:15" x14ac:dyDescent="0.25">
      <c r="A1771" s="50">
        <v>43287</v>
      </c>
      <c r="B1771" s="46">
        <v>2.53E-2</v>
      </c>
      <c r="C1771" s="46">
        <v>2.8199999999999999E-2</v>
      </c>
      <c r="D1771" s="45">
        <v>4.7800000000000002E-2</v>
      </c>
      <c r="E1771" s="1"/>
      <c r="F1771" s="83">
        <f t="shared" si="171"/>
        <v>100.91100828671891</v>
      </c>
      <c r="G1771" s="83">
        <f t="shared" si="169"/>
        <v>101.55897379903851</v>
      </c>
      <c r="H1771" s="83">
        <f t="shared" si="170"/>
        <v>85.980385138202593</v>
      </c>
      <c r="J1771" s="53">
        <f t="shared" si="172"/>
        <v>3.8635806294399003E-4</v>
      </c>
      <c r="K1771" s="53">
        <f t="shared" si="173"/>
        <v>1.7205752858453882E-3</v>
      </c>
      <c r="L1771" s="53">
        <f t="shared" si="174"/>
        <v>8.3861216106104804E-4</v>
      </c>
      <c r="M1771" s="8"/>
      <c r="N1771" s="19"/>
      <c r="O1771" s="18"/>
    </row>
    <row r="1772" spans="1:15" x14ac:dyDescent="0.25">
      <c r="A1772" s="50">
        <v>43290</v>
      </c>
      <c r="B1772" s="46">
        <v>2.5699999999999997E-2</v>
      </c>
      <c r="C1772" s="46">
        <v>2.86E-2</v>
      </c>
      <c r="D1772" s="45">
        <v>4.7899999999999998E-2</v>
      </c>
      <c r="E1772" s="1"/>
      <c r="F1772" s="83">
        <f t="shared" si="171"/>
        <v>100.83306688208597</v>
      </c>
      <c r="G1772" s="83">
        <f t="shared" si="169"/>
        <v>101.21013882957585</v>
      </c>
      <c r="H1772" s="83">
        <f t="shared" si="170"/>
        <v>85.908311166891352</v>
      </c>
      <c r="J1772" s="53">
        <f t="shared" si="172"/>
        <v>-7.726760594628869E-4</v>
      </c>
      <c r="K1772" s="53">
        <f t="shared" si="173"/>
        <v>-3.4407145060816953E-3</v>
      </c>
      <c r="L1772" s="53">
        <f t="shared" si="174"/>
        <v>-8.3861216106113727E-4</v>
      </c>
      <c r="M1772" s="8"/>
      <c r="N1772" s="19"/>
      <c r="O1772" s="18"/>
    </row>
    <row r="1773" spans="1:15" x14ac:dyDescent="0.25">
      <c r="A1773" s="50">
        <v>43291</v>
      </c>
      <c r="B1773" s="46">
        <v>2.5899999999999999E-2</v>
      </c>
      <c r="C1773" s="46">
        <v>2.87E-2</v>
      </c>
      <c r="D1773" s="45">
        <v>4.7800000000000002E-2</v>
      </c>
      <c r="E1773" s="1"/>
      <c r="F1773" s="83">
        <f t="shared" si="171"/>
        <v>100.79412481466991</v>
      </c>
      <c r="G1773" s="83">
        <f t="shared" si="169"/>
        <v>101.12314502870365</v>
      </c>
      <c r="H1773" s="83">
        <f t="shared" si="170"/>
        <v>85.980385138202593</v>
      </c>
      <c r="J1773" s="53">
        <f t="shared" si="172"/>
        <v>-3.8627793773805255E-4</v>
      </c>
      <c r="K1773" s="53">
        <f t="shared" si="173"/>
        <v>-8.5990603793772654E-4</v>
      </c>
      <c r="L1773" s="53">
        <f t="shared" si="174"/>
        <v>8.3861216106104804E-4</v>
      </c>
      <c r="M1773" s="8"/>
      <c r="N1773" s="19"/>
      <c r="O1773" s="18"/>
    </row>
    <row r="1774" spans="1:15" x14ac:dyDescent="0.25">
      <c r="A1774" s="50">
        <v>43292</v>
      </c>
      <c r="B1774" s="46">
        <v>2.58E-2</v>
      </c>
      <c r="C1774" s="46">
        <v>2.8500000000000001E-2</v>
      </c>
      <c r="D1774" s="45">
        <v>4.7599999999999996E-2</v>
      </c>
      <c r="E1774" s="1"/>
      <c r="F1774" s="83">
        <f t="shared" si="171"/>
        <v>100.81359346330972</v>
      </c>
      <c r="G1774" s="83">
        <f t="shared" si="169"/>
        <v>101.29721851602854</v>
      </c>
      <c r="H1774" s="83">
        <f t="shared" si="170"/>
        <v>86.124743663710134</v>
      </c>
      <c r="J1774" s="53">
        <f t="shared" si="172"/>
        <v>1.9313396199908245E-4</v>
      </c>
      <c r="K1774" s="53">
        <f t="shared" si="173"/>
        <v>1.7199211303401839E-3</v>
      </c>
      <c r="L1774" s="53">
        <f t="shared" si="174"/>
        <v>1.6775625499036572E-3</v>
      </c>
      <c r="M1774" s="8"/>
      <c r="N1774" s="19"/>
      <c r="O1774" s="18"/>
    </row>
    <row r="1775" spans="1:15" x14ac:dyDescent="0.25">
      <c r="A1775" s="50">
        <v>43293</v>
      </c>
      <c r="B1775" s="46">
        <v>2.6000000000000002E-2</v>
      </c>
      <c r="C1775" s="46">
        <v>2.8500000000000001E-2</v>
      </c>
      <c r="D1775" s="45">
        <v>4.7500000000000001E-2</v>
      </c>
      <c r="E1775" s="1"/>
      <c r="F1775" s="83">
        <f t="shared" si="171"/>
        <v>100.77466093475928</v>
      </c>
      <c r="G1775" s="83">
        <f t="shared" ref="G1775:G1838" si="175">SUM(($D$4/C1775)*(1-(1+(C1775/2))^(-2*G$30)), 1/((1+C1775/2)^(2*G$30)))*100</f>
        <v>101.29721851602854</v>
      </c>
      <c r="H1775" s="83">
        <f t="shared" ref="H1775:H1838" si="176">SUM(($D$4/D1775)*(1-(1+(D1775/2))^(-2*H$30)), 1/((1+D1775/2)^(2*H$30)))*100</f>
        <v>86.197028364953383</v>
      </c>
      <c r="J1775" s="53">
        <f t="shared" si="172"/>
        <v>-3.862579112134281E-4</v>
      </c>
      <c r="K1775" s="53">
        <f t="shared" si="173"/>
        <v>0</v>
      </c>
      <c r="L1775" s="53">
        <f t="shared" si="174"/>
        <v>8.389503500572591E-4</v>
      </c>
      <c r="M1775" s="8"/>
      <c r="N1775" s="19"/>
      <c r="O1775" s="18"/>
    </row>
    <row r="1776" spans="1:15" x14ac:dyDescent="0.25">
      <c r="A1776" s="50">
        <v>43294</v>
      </c>
      <c r="B1776" s="46">
        <v>2.5899999999999999E-2</v>
      </c>
      <c r="C1776" s="46">
        <v>2.8300000000000002E-2</v>
      </c>
      <c r="D1776" s="45">
        <v>4.7300000000000002E-2</v>
      </c>
      <c r="E1776" s="1"/>
      <c r="F1776" s="83">
        <f t="shared" si="171"/>
        <v>100.79412481466991</v>
      </c>
      <c r="G1776" s="83">
        <f t="shared" si="175"/>
        <v>101.47163590964117</v>
      </c>
      <c r="H1776" s="83">
        <f t="shared" si="176"/>
        <v>86.34180901264601</v>
      </c>
      <c r="J1776" s="53">
        <f t="shared" si="172"/>
        <v>1.9312394921419589E-4</v>
      </c>
      <c r="K1776" s="53">
        <f t="shared" si="173"/>
        <v>1.7203572720695139E-3</v>
      </c>
      <c r="L1776" s="53">
        <f t="shared" si="174"/>
        <v>1.6782387533634559E-3</v>
      </c>
      <c r="M1776" s="8"/>
      <c r="N1776" s="19"/>
      <c r="O1776" s="18"/>
    </row>
    <row r="1777" spans="1:15" x14ac:dyDescent="0.25">
      <c r="A1777" s="50">
        <v>43297</v>
      </c>
      <c r="B1777" s="46">
        <v>2.5899999999999999E-2</v>
      </c>
      <c r="C1777" s="46">
        <v>2.8500000000000001E-2</v>
      </c>
      <c r="D1777" s="45">
        <v>4.7599999999999996E-2</v>
      </c>
      <c r="E1777" s="1"/>
      <c r="F1777" s="83">
        <f t="shared" si="171"/>
        <v>100.79412481466991</v>
      </c>
      <c r="G1777" s="83">
        <f t="shared" si="175"/>
        <v>101.29721851602854</v>
      </c>
      <c r="H1777" s="83">
        <f t="shared" si="176"/>
        <v>86.124743663710134</v>
      </c>
      <c r="J1777" s="53">
        <f t="shared" si="172"/>
        <v>0</v>
      </c>
      <c r="K1777" s="53">
        <f t="shared" si="173"/>
        <v>-1.7203572720694042E-3</v>
      </c>
      <c r="L1777" s="53">
        <f t="shared" si="174"/>
        <v>-2.5171891034206409E-3</v>
      </c>
      <c r="M1777" s="8"/>
      <c r="N1777" s="19"/>
      <c r="O1777" s="18"/>
    </row>
    <row r="1778" spans="1:15" x14ac:dyDescent="0.25">
      <c r="A1778" s="50">
        <v>43298</v>
      </c>
      <c r="B1778" s="46">
        <v>2.6200000000000001E-2</v>
      </c>
      <c r="C1778" s="46">
        <v>2.86E-2</v>
      </c>
      <c r="D1778" s="45">
        <v>4.7599999999999996E-2</v>
      </c>
      <c r="E1778" s="1"/>
      <c r="F1778" s="83">
        <f t="shared" si="171"/>
        <v>100.73574747549867</v>
      </c>
      <c r="G1778" s="83">
        <f t="shared" si="175"/>
        <v>101.21013882957585</v>
      </c>
      <c r="H1778" s="83">
        <f t="shared" si="176"/>
        <v>86.124743663710134</v>
      </c>
      <c r="J1778" s="53">
        <f t="shared" si="172"/>
        <v>-5.7934181310836561E-4</v>
      </c>
      <c r="K1778" s="53">
        <f t="shared" si="173"/>
        <v>-8.6001509240250828E-4</v>
      </c>
      <c r="L1778" s="53">
        <f t="shared" si="174"/>
        <v>0</v>
      </c>
      <c r="M1778" s="8"/>
      <c r="N1778" s="19"/>
      <c r="O1778" s="18"/>
    </row>
    <row r="1779" spans="1:15" x14ac:dyDescent="0.25">
      <c r="A1779" s="50">
        <v>43299</v>
      </c>
      <c r="B1779" s="46">
        <v>2.6000000000000002E-2</v>
      </c>
      <c r="C1779" s="46">
        <v>2.8799999999999999E-2</v>
      </c>
      <c r="D1779" s="45">
        <v>4.7699999999999992E-2</v>
      </c>
      <c r="E1779" s="1"/>
      <c r="F1779" s="83">
        <f t="shared" si="171"/>
        <v>100.77466093475928</v>
      </c>
      <c r="G1779" s="83">
        <f t="shared" si="175"/>
        <v>101.0362370225474</v>
      </c>
      <c r="H1779" s="83">
        <f t="shared" si="176"/>
        <v>86.052529279314655</v>
      </c>
      <c r="J1779" s="53">
        <f t="shared" si="172"/>
        <v>3.8621786389417262E-4</v>
      </c>
      <c r="K1779" s="53">
        <f t="shared" si="173"/>
        <v>-1.7197030023755747E-3</v>
      </c>
      <c r="L1779" s="53">
        <f t="shared" si="174"/>
        <v>-8.3883763978348784E-4</v>
      </c>
      <c r="M1779" s="8"/>
      <c r="N1779" s="19"/>
      <c r="O1779" s="18"/>
    </row>
    <row r="1780" spans="1:15" x14ac:dyDescent="0.25">
      <c r="A1780" s="50">
        <v>43300</v>
      </c>
      <c r="B1780" s="46">
        <v>2.6000000000000002E-2</v>
      </c>
      <c r="C1780" s="46">
        <v>2.8399999999999998E-2</v>
      </c>
      <c r="D1780" s="45">
        <v>4.7400000000000005E-2</v>
      </c>
      <c r="E1780" s="1"/>
      <c r="F1780" s="83">
        <f t="shared" si="171"/>
        <v>100.77466093475928</v>
      </c>
      <c r="G1780" s="83">
        <f t="shared" si="175"/>
        <v>101.38438417902769</v>
      </c>
      <c r="H1780" s="83">
        <f t="shared" si="176"/>
        <v>86.269383456689582</v>
      </c>
      <c r="J1780" s="53">
        <f t="shared" si="172"/>
        <v>0</v>
      </c>
      <c r="K1780" s="53">
        <f t="shared" si="173"/>
        <v>3.4398422226118008E-3</v>
      </c>
      <c r="L1780" s="53">
        <f t="shared" si="174"/>
        <v>2.5168510307766907E-3</v>
      </c>
      <c r="M1780" s="8"/>
      <c r="N1780" s="19"/>
      <c r="O1780" s="18"/>
    </row>
    <row r="1781" spans="1:15" x14ac:dyDescent="0.25">
      <c r="A1781" s="50">
        <v>43301</v>
      </c>
      <c r="B1781" s="46">
        <v>2.6000000000000002E-2</v>
      </c>
      <c r="C1781" s="46">
        <v>2.8900000000000002E-2</v>
      </c>
      <c r="D1781" s="45">
        <v>4.8000000000000001E-2</v>
      </c>
      <c r="E1781" s="1"/>
      <c r="F1781" s="83">
        <f t="shared" si="171"/>
        <v>100.77466093475928</v>
      </c>
      <c r="G1781" s="83">
        <f t="shared" si="175"/>
        <v>100.94941472034411</v>
      </c>
      <c r="H1781" s="83">
        <f t="shared" si="176"/>
        <v>85.836307291979281</v>
      </c>
      <c r="J1781" s="53">
        <f t="shared" si="172"/>
        <v>0</v>
      </c>
      <c r="K1781" s="53">
        <f t="shared" si="173"/>
        <v>-4.2995300945115195E-3</v>
      </c>
      <c r="L1781" s="53">
        <f t="shared" si="174"/>
        <v>-5.0326874945666811E-3</v>
      </c>
      <c r="M1781" s="8"/>
      <c r="N1781" s="19"/>
      <c r="O1781" s="18"/>
    </row>
    <row r="1782" spans="1:15" x14ac:dyDescent="0.25">
      <c r="A1782" s="50">
        <v>43304</v>
      </c>
      <c r="B1782" s="46">
        <v>2.64E-2</v>
      </c>
      <c r="C1782" s="46">
        <v>2.9600000000000001E-2</v>
      </c>
      <c r="D1782" s="45">
        <v>4.87E-2</v>
      </c>
      <c r="E1782" s="1"/>
      <c r="F1782" s="83">
        <f t="shared" si="171"/>
        <v>100.69685307427909</v>
      </c>
      <c r="G1782" s="83">
        <f t="shared" si="175"/>
        <v>100.34405071276562</v>
      </c>
      <c r="H1782" s="83">
        <f t="shared" si="176"/>
        <v>85.334236718054001</v>
      </c>
      <c r="J1782" s="53">
        <f t="shared" si="172"/>
        <v>-7.7239568810727477E-4</v>
      </c>
      <c r="K1782" s="53">
        <f t="shared" si="173"/>
        <v>-6.0147589124404629E-3</v>
      </c>
      <c r="L1782" s="53">
        <f t="shared" si="174"/>
        <v>-5.866336602234349E-3</v>
      </c>
      <c r="M1782" s="8"/>
      <c r="N1782" s="19"/>
      <c r="O1782" s="18"/>
    </row>
    <row r="1783" spans="1:15" x14ac:dyDescent="0.25">
      <c r="A1783" s="50">
        <v>43305</v>
      </c>
      <c r="B1783" s="46">
        <v>2.63E-2</v>
      </c>
      <c r="C1783" s="46">
        <v>2.9500000000000002E-2</v>
      </c>
      <c r="D1783" s="45">
        <v>4.8300000000000003E-2</v>
      </c>
      <c r="E1783" s="1"/>
      <c r="F1783" s="83">
        <f t="shared" si="171"/>
        <v>100.71629789333649</v>
      </c>
      <c r="G1783" s="83">
        <f t="shared" si="175"/>
        <v>100.43027562016371</v>
      </c>
      <c r="H1783" s="83">
        <f t="shared" si="176"/>
        <v>85.620715512839169</v>
      </c>
      <c r="J1783" s="53">
        <f t="shared" si="172"/>
        <v>1.9308390762371775E-4</v>
      </c>
      <c r="K1783" s="53">
        <f t="shared" si="173"/>
        <v>8.589236908323226E-4</v>
      </c>
      <c r="L1783" s="53">
        <f t="shared" si="174"/>
        <v>3.3515152290874988E-3</v>
      </c>
      <c r="M1783" s="8"/>
      <c r="N1783" s="19"/>
      <c r="O1783" s="18"/>
    </row>
    <row r="1784" spans="1:15" x14ac:dyDescent="0.25">
      <c r="A1784" s="50">
        <v>43306</v>
      </c>
      <c r="B1784" s="46">
        <v>2.6600000000000002E-2</v>
      </c>
      <c r="C1784" s="46">
        <v>2.9399999999999999E-2</v>
      </c>
      <c r="D1784" s="45">
        <v>4.8099999999999997E-2</v>
      </c>
      <c r="E1784" s="1"/>
      <c r="F1784" s="83">
        <f t="shared" si="171"/>
        <v>100.65797771985949</v>
      </c>
      <c r="G1784" s="83">
        <f t="shared" si="175"/>
        <v>100.51658559900494</v>
      </c>
      <c r="H1784" s="83">
        <f t="shared" si="176"/>
        <v>85.764373440146059</v>
      </c>
      <c r="J1784" s="53">
        <f t="shared" si="172"/>
        <v>-5.7922169979190497E-4</v>
      </c>
      <c r="K1784" s="53">
        <f t="shared" si="173"/>
        <v>8.5903291671438639E-4</v>
      </c>
      <c r="L1784" s="53">
        <f t="shared" si="174"/>
        <v>1.676434768387336E-3</v>
      </c>
      <c r="M1784" s="8"/>
      <c r="N1784" s="19"/>
      <c r="O1784" s="18"/>
    </row>
    <row r="1785" spans="1:15" x14ac:dyDescent="0.25">
      <c r="A1785" s="50">
        <v>43307</v>
      </c>
      <c r="B1785" s="46">
        <v>2.69E-2</v>
      </c>
      <c r="C1785" s="46">
        <v>2.98E-2</v>
      </c>
      <c r="D1785" s="45">
        <v>4.8300000000000003E-2</v>
      </c>
      <c r="E1785" s="1"/>
      <c r="F1785" s="83">
        <f t="shared" si="171"/>
        <v>100.59970037640937</v>
      </c>
      <c r="G1785" s="83">
        <f t="shared" si="175"/>
        <v>100.17185575257727</v>
      </c>
      <c r="H1785" s="83">
        <f t="shared" si="176"/>
        <v>85.620715512839169</v>
      </c>
      <c r="J1785" s="53">
        <f t="shared" si="172"/>
        <v>-5.7913164486628991E-4</v>
      </c>
      <c r="K1785" s="53">
        <f t="shared" si="173"/>
        <v>-3.4354762353229597E-3</v>
      </c>
      <c r="L1785" s="53">
        <f t="shared" si="174"/>
        <v>-1.6764347683873913E-3</v>
      </c>
      <c r="M1785" s="8"/>
      <c r="N1785" s="19"/>
      <c r="O1785" s="18"/>
    </row>
    <row r="1786" spans="1:15" x14ac:dyDescent="0.25">
      <c r="A1786" s="50">
        <v>43308</v>
      </c>
      <c r="B1786" s="46">
        <v>2.6699999999999998E-2</v>
      </c>
      <c r="C1786" s="46">
        <v>2.9600000000000001E-2</v>
      </c>
      <c r="D1786" s="45">
        <v>4.8000000000000001E-2</v>
      </c>
      <c r="E1786" s="1"/>
      <c r="F1786" s="83">
        <f t="shared" si="171"/>
        <v>100.63854718168899</v>
      </c>
      <c r="G1786" s="83">
        <f t="shared" si="175"/>
        <v>100.34405071276562</v>
      </c>
      <c r="H1786" s="83">
        <f t="shared" si="176"/>
        <v>85.836307291979281</v>
      </c>
      <c r="J1786" s="53">
        <f t="shared" si="172"/>
        <v>3.8607775841344551E-4</v>
      </c>
      <c r="K1786" s="53">
        <f t="shared" si="173"/>
        <v>1.7175196277763303E-3</v>
      </c>
      <c r="L1786" s="53">
        <f t="shared" si="174"/>
        <v>2.5148213731468528E-3</v>
      </c>
      <c r="M1786" s="8"/>
      <c r="N1786" s="19"/>
      <c r="O1786" s="18"/>
    </row>
    <row r="1787" spans="1:15" x14ac:dyDescent="0.25">
      <c r="A1787" s="50">
        <v>43311</v>
      </c>
      <c r="B1787" s="46">
        <v>2.6600000000000002E-2</v>
      </c>
      <c r="C1787" s="46">
        <v>2.98E-2</v>
      </c>
      <c r="D1787" s="45">
        <v>4.82E-2</v>
      </c>
      <c r="E1787" s="1"/>
      <c r="F1787" s="83">
        <f t="shared" si="171"/>
        <v>100.65797771985949</v>
      </c>
      <c r="G1787" s="83">
        <f t="shared" si="175"/>
        <v>100.17185575257727</v>
      </c>
      <c r="H1787" s="83">
        <f t="shared" si="176"/>
        <v>85.692509538152109</v>
      </c>
      <c r="J1787" s="53">
        <f t="shared" si="172"/>
        <v>1.9305388645285263E-4</v>
      </c>
      <c r="K1787" s="53">
        <f t="shared" si="173"/>
        <v>-1.7175196277762999E-3</v>
      </c>
      <c r="L1787" s="53">
        <f t="shared" si="174"/>
        <v>-1.6766604022748839E-3</v>
      </c>
      <c r="M1787" s="8"/>
      <c r="N1787" s="19"/>
      <c r="O1787" s="18"/>
    </row>
    <row r="1788" spans="1:15" x14ac:dyDescent="0.25">
      <c r="A1788" s="50">
        <v>43312</v>
      </c>
      <c r="B1788" s="46">
        <v>2.6699999999999998E-2</v>
      </c>
      <c r="C1788" s="46">
        <v>2.9600000000000001E-2</v>
      </c>
      <c r="D1788" s="45">
        <v>4.7899999999999998E-2</v>
      </c>
      <c r="E1788" s="1"/>
      <c r="F1788" s="83">
        <f t="shared" si="171"/>
        <v>100.63854718168899</v>
      </c>
      <c r="G1788" s="83">
        <f t="shared" si="175"/>
        <v>100.34405071276562</v>
      </c>
      <c r="H1788" s="83">
        <f t="shared" si="176"/>
        <v>85.908311166891352</v>
      </c>
      <c r="J1788" s="53">
        <f t="shared" si="172"/>
        <v>-1.9305388645279932E-4</v>
      </c>
      <c r="K1788" s="53">
        <f t="shared" si="173"/>
        <v>1.7175196277763303E-3</v>
      </c>
      <c r="L1788" s="53">
        <f t="shared" si="174"/>
        <v>2.5151597948835751E-3</v>
      </c>
      <c r="M1788" s="8"/>
      <c r="N1788" s="19"/>
      <c r="O1788" s="18"/>
    </row>
    <row r="1789" spans="1:15" x14ac:dyDescent="0.25">
      <c r="A1789" s="50">
        <v>43313</v>
      </c>
      <c r="B1789" s="46">
        <v>2.6699999999999998E-2</v>
      </c>
      <c r="C1789" s="46">
        <v>0.03</v>
      </c>
      <c r="D1789" s="45">
        <v>4.8300000000000003E-2</v>
      </c>
      <c r="E1789" s="1"/>
      <c r="F1789" s="83">
        <f t="shared" si="171"/>
        <v>100.63854718168899</v>
      </c>
      <c r="G1789" s="83">
        <f t="shared" si="175"/>
        <v>100</v>
      </c>
      <c r="H1789" s="83">
        <f t="shared" si="176"/>
        <v>85.620715512839169</v>
      </c>
      <c r="J1789" s="53">
        <f t="shared" si="172"/>
        <v>0</v>
      </c>
      <c r="K1789" s="53">
        <f t="shared" si="173"/>
        <v>-3.4346021232721652E-3</v>
      </c>
      <c r="L1789" s="53">
        <f t="shared" si="174"/>
        <v>-3.3533207657554329E-3</v>
      </c>
      <c r="M1789" s="8"/>
      <c r="N1789" s="19"/>
      <c r="O1789" s="18"/>
    </row>
    <row r="1790" spans="1:15" x14ac:dyDescent="0.25">
      <c r="A1790" s="50">
        <v>43314</v>
      </c>
      <c r="B1790" s="46">
        <v>2.6600000000000002E-2</v>
      </c>
      <c r="C1790" s="46">
        <v>2.98E-2</v>
      </c>
      <c r="D1790" s="45">
        <v>4.82E-2</v>
      </c>
      <c r="E1790" s="1"/>
      <c r="F1790" s="83">
        <f t="shared" si="171"/>
        <v>100.65797771985949</v>
      </c>
      <c r="G1790" s="83">
        <f t="shared" si="175"/>
        <v>100.17185575257727</v>
      </c>
      <c r="H1790" s="83">
        <f t="shared" si="176"/>
        <v>85.692509538152109</v>
      </c>
      <c r="J1790" s="53">
        <f t="shared" si="172"/>
        <v>1.9305388645285263E-4</v>
      </c>
      <c r="K1790" s="53">
        <f t="shared" si="173"/>
        <v>1.7170824954958603E-3</v>
      </c>
      <c r="L1790" s="53">
        <f t="shared" si="174"/>
        <v>8.3816097087184647E-4</v>
      </c>
      <c r="M1790" s="8"/>
      <c r="N1790" s="19"/>
      <c r="O1790" s="18"/>
    </row>
    <row r="1791" spans="1:15" x14ac:dyDescent="0.25">
      <c r="A1791" s="50">
        <v>43315</v>
      </c>
      <c r="B1791" s="46">
        <v>2.63E-2</v>
      </c>
      <c r="C1791" s="46">
        <v>2.9500000000000002E-2</v>
      </c>
      <c r="D1791" s="45">
        <v>4.7899999999999998E-2</v>
      </c>
      <c r="E1791" s="1"/>
      <c r="F1791" s="83">
        <f t="shared" si="171"/>
        <v>100.71629789333649</v>
      </c>
      <c r="G1791" s="83">
        <f t="shared" si="175"/>
        <v>100.43027562016371</v>
      </c>
      <c r="H1791" s="83">
        <f t="shared" si="176"/>
        <v>85.908311166891352</v>
      </c>
      <c r="J1791" s="53">
        <f t="shared" si="172"/>
        <v>5.7922169979190052E-4</v>
      </c>
      <c r="K1791" s="53">
        <f t="shared" si="173"/>
        <v>2.5764433186086853E-3</v>
      </c>
      <c r="L1791" s="53">
        <f t="shared" si="174"/>
        <v>2.5151597948835751E-3</v>
      </c>
      <c r="M1791" s="8"/>
      <c r="N1791" s="19"/>
      <c r="O1791" s="18"/>
    </row>
    <row r="1792" spans="1:15" x14ac:dyDescent="0.25">
      <c r="A1792" s="50">
        <v>43318</v>
      </c>
      <c r="B1792" s="46">
        <v>2.64E-2</v>
      </c>
      <c r="C1792" s="46">
        <v>2.9399999999999999E-2</v>
      </c>
      <c r="D1792" s="45">
        <v>4.7599999999999996E-2</v>
      </c>
      <c r="E1792" s="1"/>
      <c r="F1792" s="83">
        <f t="shared" si="171"/>
        <v>100.69685307427909</v>
      </c>
      <c r="G1792" s="83">
        <f t="shared" si="175"/>
        <v>100.51658559900494</v>
      </c>
      <c r="H1792" s="83">
        <f t="shared" si="176"/>
        <v>86.124743663710134</v>
      </c>
      <c r="J1792" s="53">
        <f t="shared" si="172"/>
        <v>-1.9308390762369054E-4</v>
      </c>
      <c r="K1792" s="53">
        <f t="shared" si="173"/>
        <v>8.5903291671438639E-4</v>
      </c>
      <c r="L1792" s="53">
        <f t="shared" si="174"/>
        <v>2.5161747109647271E-3</v>
      </c>
      <c r="M1792" s="8"/>
      <c r="N1792" s="19"/>
      <c r="O1792" s="18"/>
    </row>
    <row r="1793" spans="1:15" x14ac:dyDescent="0.25">
      <c r="A1793" s="50">
        <v>43319</v>
      </c>
      <c r="B1793" s="46">
        <v>2.6800000000000001E-2</v>
      </c>
      <c r="C1793" s="46">
        <v>2.98E-2</v>
      </c>
      <c r="D1793" s="45">
        <v>4.8000000000000001E-2</v>
      </c>
      <c r="E1793" s="1"/>
      <c r="F1793" s="83">
        <f t="shared" si="171"/>
        <v>100.61912140100659</v>
      </c>
      <c r="G1793" s="83">
        <f t="shared" si="175"/>
        <v>100.17185575257727</v>
      </c>
      <c r="H1793" s="83">
        <f t="shared" si="176"/>
        <v>85.836307291979281</v>
      </c>
      <c r="J1793" s="53">
        <f t="shared" si="172"/>
        <v>-7.7223555992536488E-4</v>
      </c>
      <c r="K1793" s="53">
        <f t="shared" si="173"/>
        <v>-3.4354762353229597E-3</v>
      </c>
      <c r="L1793" s="53">
        <f t="shared" si="174"/>
        <v>-3.3546741035734144E-3</v>
      </c>
      <c r="M1793" s="8"/>
      <c r="N1793" s="19"/>
      <c r="O1793" s="18"/>
    </row>
    <row r="1794" spans="1:15" x14ac:dyDescent="0.25">
      <c r="A1794" s="50">
        <v>43320</v>
      </c>
      <c r="B1794" s="46">
        <v>2.6800000000000001E-2</v>
      </c>
      <c r="C1794" s="46">
        <v>2.9600000000000001E-2</v>
      </c>
      <c r="D1794" s="45">
        <v>4.8000000000000001E-2</v>
      </c>
      <c r="E1794" s="1"/>
      <c r="F1794" s="83">
        <f t="shared" si="171"/>
        <v>100.61912140100659</v>
      </c>
      <c r="G1794" s="83">
        <f t="shared" si="175"/>
        <v>100.34405071276562</v>
      </c>
      <c r="H1794" s="83">
        <f t="shared" si="176"/>
        <v>85.836307291979281</v>
      </c>
      <c r="J1794" s="53">
        <f t="shared" si="172"/>
        <v>0</v>
      </c>
      <c r="K1794" s="53">
        <f t="shared" si="173"/>
        <v>1.7175196277763303E-3</v>
      </c>
      <c r="L1794" s="53">
        <f t="shared" si="174"/>
        <v>0</v>
      </c>
      <c r="M1794" s="8"/>
      <c r="N1794" s="19"/>
      <c r="O1794" s="18"/>
    </row>
    <row r="1795" spans="1:15" x14ac:dyDescent="0.25">
      <c r="A1795" s="50">
        <v>43321</v>
      </c>
      <c r="B1795" s="46">
        <v>2.64E-2</v>
      </c>
      <c r="C1795" s="46">
        <v>2.9300000000000003E-2</v>
      </c>
      <c r="D1795" s="45">
        <v>4.7800000000000002E-2</v>
      </c>
      <c r="E1795" s="1"/>
      <c r="F1795" s="83">
        <f t="shared" si="171"/>
        <v>100.69685307427909</v>
      </c>
      <c r="G1795" s="83">
        <f t="shared" si="175"/>
        <v>100.60298073934533</v>
      </c>
      <c r="H1795" s="83">
        <f t="shared" si="176"/>
        <v>85.980385138202593</v>
      </c>
      <c r="J1795" s="53">
        <f t="shared" si="172"/>
        <v>7.7223555992542094E-4</v>
      </c>
      <c r="K1795" s="53">
        <f t="shared" si="173"/>
        <v>2.5770987310855475E-3</v>
      </c>
      <c r="L1795" s="53">
        <f t="shared" si="174"/>
        <v>1.6771115536697336E-3</v>
      </c>
      <c r="M1795" s="8"/>
      <c r="N1795" s="19"/>
      <c r="O1795" s="18"/>
    </row>
    <row r="1796" spans="1:15" x14ac:dyDescent="0.25">
      <c r="A1796" s="50">
        <v>43322</v>
      </c>
      <c r="B1796" s="46">
        <v>2.6099999999999998E-2</v>
      </c>
      <c r="C1796" s="46">
        <v>2.87E-2</v>
      </c>
      <c r="D1796" s="45">
        <v>4.7400000000000005E-2</v>
      </c>
      <c r="E1796" s="1"/>
      <c r="F1796" s="83">
        <f t="shared" si="171"/>
        <v>100.75520182217097</v>
      </c>
      <c r="G1796" s="83">
        <f t="shared" si="175"/>
        <v>101.12314502870365</v>
      </c>
      <c r="H1796" s="83">
        <f t="shared" si="176"/>
        <v>86.269383456689582</v>
      </c>
      <c r="J1796" s="53">
        <f t="shared" si="172"/>
        <v>5.7928175072272494E-4</v>
      </c>
      <c r="K1796" s="53">
        <f t="shared" si="173"/>
        <v>5.1571450176924015E-3</v>
      </c>
      <c r="L1796" s="53">
        <f t="shared" si="174"/>
        <v>3.3555759408968409E-3</v>
      </c>
      <c r="M1796" s="8"/>
      <c r="N1796" s="19"/>
      <c r="O1796" s="18"/>
    </row>
    <row r="1797" spans="1:15" x14ac:dyDescent="0.25">
      <c r="A1797" s="50">
        <v>43325</v>
      </c>
      <c r="B1797" s="46">
        <v>2.6099999999999998E-2</v>
      </c>
      <c r="C1797" s="46">
        <v>2.8799999999999999E-2</v>
      </c>
      <c r="D1797" s="45">
        <v>4.7899999999999998E-2</v>
      </c>
      <c r="E1797" s="1"/>
      <c r="F1797" s="83">
        <f t="shared" si="171"/>
        <v>100.75520182217097</v>
      </c>
      <c r="G1797" s="83">
        <f t="shared" si="175"/>
        <v>101.0362370225474</v>
      </c>
      <c r="H1797" s="83">
        <f t="shared" si="176"/>
        <v>85.908311166891352</v>
      </c>
      <c r="J1797" s="53">
        <f t="shared" si="172"/>
        <v>0</v>
      </c>
      <c r="K1797" s="53">
        <f t="shared" si="173"/>
        <v>-8.5979696443791323E-4</v>
      </c>
      <c r="L1797" s="53">
        <f t="shared" si="174"/>
        <v>-4.1941881019581006E-3</v>
      </c>
      <c r="M1797" s="8"/>
      <c r="N1797" s="19"/>
      <c r="O1797" s="18"/>
    </row>
    <row r="1798" spans="1:15" x14ac:dyDescent="0.25">
      <c r="A1798" s="50">
        <v>43326</v>
      </c>
      <c r="B1798" s="46">
        <v>2.63E-2</v>
      </c>
      <c r="C1798" s="46">
        <v>2.8900000000000002E-2</v>
      </c>
      <c r="D1798" s="45">
        <v>4.7899999999999998E-2</v>
      </c>
      <c r="E1798" s="1"/>
      <c r="F1798" s="83">
        <f t="shared" si="171"/>
        <v>100.71629789333649</v>
      </c>
      <c r="G1798" s="83">
        <f t="shared" si="175"/>
        <v>100.94941472034411</v>
      </c>
      <c r="H1798" s="83">
        <f t="shared" si="176"/>
        <v>85.908311166891352</v>
      </c>
      <c r="J1798" s="53">
        <f t="shared" si="172"/>
        <v>-3.8619784309900154E-4</v>
      </c>
      <c r="K1798" s="53">
        <f t="shared" si="173"/>
        <v>-8.5968787189963001E-4</v>
      </c>
      <c r="L1798" s="53">
        <f t="shared" si="174"/>
        <v>0</v>
      </c>
      <c r="M1798" s="8"/>
      <c r="N1798" s="19"/>
      <c r="O1798" s="18"/>
    </row>
    <row r="1799" spans="1:15" x14ac:dyDescent="0.25">
      <c r="A1799" s="50">
        <v>43327</v>
      </c>
      <c r="B1799" s="46">
        <v>2.6099999999999998E-2</v>
      </c>
      <c r="C1799" s="46">
        <v>2.86E-2</v>
      </c>
      <c r="D1799" s="45">
        <v>4.7599999999999996E-2</v>
      </c>
      <c r="E1799" s="1"/>
      <c r="F1799" s="83">
        <f t="shared" si="171"/>
        <v>100.75520182217097</v>
      </c>
      <c r="G1799" s="83">
        <f t="shared" si="175"/>
        <v>101.21013882957585</v>
      </c>
      <c r="H1799" s="83">
        <f t="shared" si="176"/>
        <v>86.124743663710134</v>
      </c>
      <c r="J1799" s="53">
        <f t="shared" si="172"/>
        <v>3.8619784309901878E-4</v>
      </c>
      <c r="K1799" s="53">
        <f t="shared" si="173"/>
        <v>2.5793908742751618E-3</v>
      </c>
      <c r="L1799" s="53">
        <f t="shared" si="174"/>
        <v>2.5161747109647271E-3</v>
      </c>
      <c r="M1799" s="8"/>
      <c r="N1799" s="19"/>
      <c r="O1799" s="18"/>
    </row>
    <row r="1800" spans="1:15" x14ac:dyDescent="0.25">
      <c r="A1800" s="50">
        <v>43328</v>
      </c>
      <c r="B1800" s="46">
        <v>2.63E-2</v>
      </c>
      <c r="C1800" s="46">
        <v>2.87E-2</v>
      </c>
      <c r="D1800" s="45">
        <v>4.7599999999999996E-2</v>
      </c>
      <c r="E1800" s="1"/>
      <c r="F1800" s="83">
        <f t="shared" si="171"/>
        <v>100.71629789333649</v>
      </c>
      <c r="G1800" s="83">
        <f t="shared" si="175"/>
        <v>101.12314502870365</v>
      </c>
      <c r="H1800" s="83">
        <f t="shared" si="176"/>
        <v>86.124743663710134</v>
      </c>
      <c r="J1800" s="53">
        <f t="shared" si="172"/>
        <v>-3.8619784309900154E-4</v>
      </c>
      <c r="K1800" s="53">
        <f t="shared" si="173"/>
        <v>-8.5990603793772654E-4</v>
      </c>
      <c r="L1800" s="53">
        <f t="shared" si="174"/>
        <v>0</v>
      </c>
      <c r="M1800" s="8"/>
      <c r="N1800" s="19"/>
      <c r="O1800" s="18"/>
    </row>
    <row r="1801" spans="1:15" x14ac:dyDescent="0.25">
      <c r="A1801" s="50">
        <v>43329</v>
      </c>
      <c r="B1801" s="46">
        <v>2.6099999999999998E-2</v>
      </c>
      <c r="C1801" s="46">
        <v>2.87E-2</v>
      </c>
      <c r="D1801" s="45">
        <v>4.7599999999999996E-2</v>
      </c>
      <c r="E1801" s="1"/>
      <c r="F1801" s="83">
        <f t="shared" si="171"/>
        <v>100.75520182217097</v>
      </c>
      <c r="G1801" s="83">
        <f t="shared" si="175"/>
        <v>101.12314502870365</v>
      </c>
      <c r="H1801" s="83">
        <f t="shared" si="176"/>
        <v>86.124743663710134</v>
      </c>
      <c r="J1801" s="53">
        <f t="shared" si="172"/>
        <v>3.8619784309901878E-4</v>
      </c>
      <c r="K1801" s="53">
        <f t="shared" si="173"/>
        <v>0</v>
      </c>
      <c r="L1801" s="53">
        <f t="shared" si="174"/>
        <v>0</v>
      </c>
      <c r="M1801" s="8"/>
      <c r="N1801" s="19"/>
      <c r="O1801" s="18"/>
    </row>
    <row r="1802" spans="1:15" x14ac:dyDescent="0.25">
      <c r="A1802" s="50">
        <v>43332</v>
      </c>
      <c r="B1802" s="46">
        <v>2.6000000000000002E-2</v>
      </c>
      <c r="C1802" s="46">
        <v>2.8199999999999999E-2</v>
      </c>
      <c r="D1802" s="45">
        <v>4.7100000000000003E-2</v>
      </c>
      <c r="E1802" s="1"/>
      <c r="F1802" s="83">
        <f t="shared" si="171"/>
        <v>100.77466093475928</v>
      </c>
      <c r="G1802" s="83">
        <f t="shared" si="175"/>
        <v>101.55897379903851</v>
      </c>
      <c r="H1802" s="83">
        <f t="shared" si="176"/>
        <v>86.486871812534986</v>
      </c>
      <c r="J1802" s="53">
        <f t="shared" si="172"/>
        <v>1.931139373844825E-4</v>
      </c>
      <c r="K1802" s="53">
        <f t="shared" si="173"/>
        <v>4.3006205440195028E-3</v>
      </c>
      <c r="L1802" s="53">
        <f t="shared" si="174"/>
        <v>4.1958784651854606E-3</v>
      </c>
      <c r="M1802" s="8"/>
      <c r="N1802" s="19"/>
      <c r="O1802" s="18"/>
    </row>
    <row r="1803" spans="1:15" x14ac:dyDescent="0.25">
      <c r="A1803" s="50">
        <v>43333</v>
      </c>
      <c r="B1803" s="46">
        <v>2.6099999999999998E-2</v>
      </c>
      <c r="C1803" s="46">
        <v>2.8500000000000001E-2</v>
      </c>
      <c r="D1803" s="45">
        <v>4.7300000000000002E-2</v>
      </c>
      <c r="E1803" s="1"/>
      <c r="F1803" s="83">
        <f t="shared" si="171"/>
        <v>100.75520182217097</v>
      </c>
      <c r="G1803" s="83">
        <f t="shared" si="175"/>
        <v>101.29721851602854</v>
      </c>
      <c r="H1803" s="83">
        <f t="shared" si="176"/>
        <v>86.34180901264601</v>
      </c>
      <c r="J1803" s="53">
        <f t="shared" si="172"/>
        <v>-1.9311393738460561E-4</v>
      </c>
      <c r="K1803" s="53">
        <f t="shared" si="173"/>
        <v>-2.5806994136791978E-3</v>
      </c>
      <c r="L1803" s="53">
        <f t="shared" si="174"/>
        <v>-1.6786893617647292E-3</v>
      </c>
      <c r="M1803" s="8"/>
      <c r="N1803" s="19"/>
      <c r="O1803" s="18"/>
    </row>
    <row r="1804" spans="1:15" x14ac:dyDescent="0.25">
      <c r="A1804" s="50">
        <v>43334</v>
      </c>
      <c r="B1804" s="46">
        <v>2.6000000000000002E-2</v>
      </c>
      <c r="C1804" s="46">
        <v>2.8199999999999999E-2</v>
      </c>
      <c r="D1804" s="45">
        <v>4.7300000000000002E-2</v>
      </c>
      <c r="E1804" s="1"/>
      <c r="F1804" s="83">
        <f t="shared" si="171"/>
        <v>100.77466093475928</v>
      </c>
      <c r="G1804" s="83">
        <f t="shared" si="175"/>
        <v>101.55897379903851</v>
      </c>
      <c r="H1804" s="83">
        <f t="shared" si="176"/>
        <v>86.34180901264601</v>
      </c>
      <c r="J1804" s="53">
        <f t="shared" si="172"/>
        <v>1.931139373844825E-4</v>
      </c>
      <c r="K1804" s="53">
        <f t="shared" si="173"/>
        <v>2.5806994136793088E-3</v>
      </c>
      <c r="L1804" s="53">
        <f t="shared" si="174"/>
        <v>0</v>
      </c>
      <c r="M1804" s="8"/>
      <c r="N1804" s="19"/>
      <c r="O1804" s="18"/>
    </row>
    <row r="1805" spans="1:15" x14ac:dyDescent="0.25">
      <c r="A1805" s="50">
        <v>43335</v>
      </c>
      <c r="B1805" s="46">
        <v>2.6099999999999998E-2</v>
      </c>
      <c r="C1805" s="46">
        <v>2.8199999999999999E-2</v>
      </c>
      <c r="D1805" s="45">
        <v>4.7199999999999999E-2</v>
      </c>
      <c r="E1805" s="1"/>
      <c r="F1805" s="83">
        <f t="shared" si="171"/>
        <v>100.75520182217097</v>
      </c>
      <c r="G1805" s="83">
        <f t="shared" si="175"/>
        <v>101.55897379903851</v>
      </c>
      <c r="H1805" s="83">
        <f t="shared" si="176"/>
        <v>86.414305106631019</v>
      </c>
      <c r="J1805" s="53">
        <f t="shared" si="172"/>
        <v>-1.9311393738460561E-4</v>
      </c>
      <c r="K1805" s="53">
        <f t="shared" si="173"/>
        <v>0</v>
      </c>
      <c r="L1805" s="53">
        <f t="shared" si="174"/>
        <v>8.3928836452650847E-4</v>
      </c>
      <c r="M1805" s="8"/>
      <c r="N1805" s="19"/>
      <c r="O1805" s="18"/>
    </row>
    <row r="1806" spans="1:15" x14ac:dyDescent="0.25">
      <c r="A1806" s="50">
        <v>43336</v>
      </c>
      <c r="B1806" s="46">
        <v>2.63E-2</v>
      </c>
      <c r="C1806" s="46">
        <v>2.8199999999999999E-2</v>
      </c>
      <c r="D1806" s="45">
        <v>4.7199999999999999E-2</v>
      </c>
      <c r="E1806" s="1"/>
      <c r="F1806" s="83">
        <f t="shared" si="171"/>
        <v>100.71629789333649</v>
      </c>
      <c r="G1806" s="83">
        <f t="shared" si="175"/>
        <v>101.55897379903851</v>
      </c>
      <c r="H1806" s="83">
        <f t="shared" si="176"/>
        <v>86.414305106631019</v>
      </c>
      <c r="J1806" s="53">
        <f t="shared" si="172"/>
        <v>-3.8619784309900154E-4</v>
      </c>
      <c r="K1806" s="53">
        <f t="shared" si="173"/>
        <v>0</v>
      </c>
      <c r="L1806" s="53">
        <f t="shared" si="174"/>
        <v>0</v>
      </c>
      <c r="M1806" s="8"/>
      <c r="N1806" s="19"/>
      <c r="O1806" s="18"/>
    </row>
    <row r="1807" spans="1:15" x14ac:dyDescent="0.25">
      <c r="A1807" s="50">
        <v>43339</v>
      </c>
      <c r="B1807" s="46">
        <v>2.6699999999999998E-2</v>
      </c>
      <c r="C1807" s="46">
        <v>2.8500000000000001E-2</v>
      </c>
      <c r="D1807" s="45">
        <v>4.7400000000000005E-2</v>
      </c>
      <c r="E1807" s="1"/>
      <c r="F1807" s="83">
        <f t="shared" si="171"/>
        <v>100.63854718168899</v>
      </c>
      <c r="G1807" s="83">
        <f t="shared" si="175"/>
        <v>101.29721851602854</v>
      </c>
      <c r="H1807" s="83">
        <f t="shared" si="176"/>
        <v>86.269383456689582</v>
      </c>
      <c r="J1807" s="53">
        <f t="shared" si="172"/>
        <v>-7.7227558624473375E-4</v>
      </c>
      <c r="K1807" s="53">
        <f t="shared" si="173"/>
        <v>-2.5806994136791978E-3</v>
      </c>
      <c r="L1807" s="53">
        <f t="shared" si="174"/>
        <v>-1.6784640769538265E-3</v>
      </c>
      <c r="M1807" s="8"/>
      <c r="N1807" s="19"/>
      <c r="O1807" s="18"/>
    </row>
    <row r="1808" spans="1:15" x14ac:dyDescent="0.25">
      <c r="A1808" s="50">
        <v>43340</v>
      </c>
      <c r="B1808" s="46">
        <v>2.6699999999999998E-2</v>
      </c>
      <c r="C1808" s="46">
        <v>2.8799999999999999E-2</v>
      </c>
      <c r="D1808" s="45">
        <v>4.7800000000000002E-2</v>
      </c>
      <c r="E1808" s="1"/>
      <c r="F1808" s="83">
        <f t="shared" si="171"/>
        <v>100.63854718168899</v>
      </c>
      <c r="G1808" s="83">
        <f t="shared" si="175"/>
        <v>101.0362370225474</v>
      </c>
      <c r="H1808" s="83">
        <f t="shared" si="176"/>
        <v>85.980385138202593</v>
      </c>
      <c r="J1808" s="53">
        <f t="shared" si="172"/>
        <v>0</v>
      </c>
      <c r="K1808" s="53">
        <f t="shared" si="173"/>
        <v>-2.5797180947780673E-3</v>
      </c>
      <c r="L1808" s="53">
        <f t="shared" si="174"/>
        <v>-3.3555759408969276E-3</v>
      </c>
      <c r="M1808" s="8"/>
      <c r="N1808" s="19"/>
      <c r="O1808" s="18"/>
    </row>
    <row r="1809" spans="1:15" x14ac:dyDescent="0.25">
      <c r="A1809" s="50">
        <v>43341</v>
      </c>
      <c r="B1809" s="46">
        <v>2.6699999999999998E-2</v>
      </c>
      <c r="C1809" s="46">
        <v>2.8900000000000002E-2</v>
      </c>
      <c r="D1809" s="45">
        <v>4.7699999999999992E-2</v>
      </c>
      <c r="E1809" s="1"/>
      <c r="F1809" s="83">
        <f t="shared" si="171"/>
        <v>100.63854718168899</v>
      </c>
      <c r="G1809" s="83">
        <f t="shared" si="175"/>
        <v>100.94941472034411</v>
      </c>
      <c r="H1809" s="83">
        <f t="shared" si="176"/>
        <v>86.052529279314655</v>
      </c>
      <c r="J1809" s="53">
        <f t="shared" si="172"/>
        <v>0</v>
      </c>
      <c r="K1809" s="53">
        <f t="shared" si="173"/>
        <v>-8.5968787189963001E-4</v>
      </c>
      <c r="L1809" s="53">
        <f t="shared" si="174"/>
        <v>8.3872491012004823E-4</v>
      </c>
      <c r="M1809" s="8"/>
      <c r="N1809" s="19"/>
      <c r="O1809" s="18"/>
    </row>
    <row r="1810" spans="1:15" x14ac:dyDescent="0.25">
      <c r="A1810" s="50">
        <v>43342</v>
      </c>
      <c r="B1810" s="46">
        <v>2.64E-2</v>
      </c>
      <c r="C1810" s="46">
        <v>2.86E-2</v>
      </c>
      <c r="D1810" s="45">
        <v>4.7599999999999996E-2</v>
      </c>
      <c r="E1810" s="1"/>
      <c r="F1810" s="83">
        <f t="shared" si="171"/>
        <v>100.69685307427909</v>
      </c>
      <c r="G1810" s="83">
        <f t="shared" si="175"/>
        <v>101.21013882957585</v>
      </c>
      <c r="H1810" s="83">
        <f t="shared" si="176"/>
        <v>86.124743663710134</v>
      </c>
      <c r="J1810" s="53">
        <f t="shared" si="172"/>
        <v>5.7919167862109753E-4</v>
      </c>
      <c r="K1810" s="53">
        <f t="shared" si="173"/>
        <v>2.5793908742751618E-3</v>
      </c>
      <c r="L1810" s="53">
        <f t="shared" si="174"/>
        <v>8.3883763978345304E-4</v>
      </c>
      <c r="M1810" s="8"/>
      <c r="N1810" s="19"/>
      <c r="O1810" s="18"/>
    </row>
    <row r="1811" spans="1:15" x14ac:dyDescent="0.25">
      <c r="A1811" s="50">
        <v>43343</v>
      </c>
      <c r="B1811" s="46">
        <v>2.6200000000000001E-2</v>
      </c>
      <c r="C1811" s="46">
        <v>2.86E-2</v>
      </c>
      <c r="D1811" s="45">
        <v>4.7800000000000002E-2</v>
      </c>
      <c r="E1811" s="1"/>
      <c r="F1811" s="83">
        <f t="shared" si="171"/>
        <v>100.73574747549867</v>
      </c>
      <c r="G1811" s="83">
        <f t="shared" si="175"/>
        <v>101.21013882957585</v>
      </c>
      <c r="H1811" s="83">
        <f t="shared" si="176"/>
        <v>85.980385138202593</v>
      </c>
      <c r="J1811" s="53">
        <f t="shared" si="172"/>
        <v>3.8617782421319831E-4</v>
      </c>
      <c r="K1811" s="53">
        <f t="shared" si="173"/>
        <v>0</v>
      </c>
      <c r="L1811" s="53">
        <f t="shared" si="174"/>
        <v>-1.6775625499036381E-3</v>
      </c>
      <c r="M1811" s="8"/>
      <c r="N1811" s="19"/>
      <c r="O1811" s="18"/>
    </row>
    <row r="1812" spans="1:15" x14ac:dyDescent="0.25">
      <c r="A1812" s="50">
        <v>43347</v>
      </c>
      <c r="B1812" s="46">
        <v>2.6600000000000002E-2</v>
      </c>
      <c r="C1812" s="46">
        <v>2.8999999999999998E-2</v>
      </c>
      <c r="D1812" s="45">
        <v>4.8399999999999999E-2</v>
      </c>
      <c r="E1812" s="1"/>
      <c r="F1812" s="83">
        <f t="shared" si="171"/>
        <v>100.65797771985949</v>
      </c>
      <c r="G1812" s="83">
        <f t="shared" si="175"/>
        <v>100.86267803143214</v>
      </c>
      <c r="H1812" s="83">
        <f t="shared" si="176"/>
        <v>85.548991291129411</v>
      </c>
      <c r="J1812" s="53">
        <f t="shared" si="172"/>
        <v>-7.7231561638137843E-4</v>
      </c>
      <c r="K1812" s="53">
        <f t="shared" si="173"/>
        <v>-3.4389696345955238E-3</v>
      </c>
      <c r="L1812" s="53">
        <f t="shared" si="174"/>
        <v>-5.029981051648715E-3</v>
      </c>
      <c r="M1812" s="8"/>
      <c r="N1812" s="19"/>
      <c r="O1812" s="18"/>
    </row>
    <row r="1813" spans="1:15" x14ac:dyDescent="0.25">
      <c r="A1813" s="50">
        <v>43348</v>
      </c>
      <c r="B1813" s="46">
        <v>2.6600000000000002E-2</v>
      </c>
      <c r="C1813" s="46">
        <v>2.8999999999999998E-2</v>
      </c>
      <c r="D1813" s="45">
        <v>4.8499999999999995E-2</v>
      </c>
      <c r="E1813" s="1"/>
      <c r="F1813" s="83">
        <f t="shared" si="171"/>
        <v>100.65797771985949</v>
      </c>
      <c r="G1813" s="83">
        <f t="shared" si="175"/>
        <v>100.86267803143214</v>
      </c>
      <c r="H1813" s="83">
        <f t="shared" si="176"/>
        <v>85.477336800025952</v>
      </c>
      <c r="J1813" s="53">
        <f t="shared" si="172"/>
        <v>0</v>
      </c>
      <c r="K1813" s="53">
        <f t="shared" si="173"/>
        <v>0</v>
      </c>
      <c r="L1813" s="53">
        <f t="shared" si="174"/>
        <v>-8.3793525939304962E-4</v>
      </c>
      <c r="M1813" s="8"/>
      <c r="N1813" s="19"/>
      <c r="O1813" s="18"/>
    </row>
    <row r="1814" spans="1:15" x14ac:dyDescent="0.25">
      <c r="A1814" s="50">
        <v>43349</v>
      </c>
      <c r="B1814" s="46">
        <v>2.64E-2</v>
      </c>
      <c r="C1814" s="46">
        <v>2.8799999999999999E-2</v>
      </c>
      <c r="D1814" s="45">
        <v>4.8099999999999997E-2</v>
      </c>
      <c r="E1814" s="1"/>
      <c r="F1814" s="83">
        <f t="shared" si="171"/>
        <v>100.69685307427909</v>
      </c>
      <c r="G1814" s="83">
        <f t="shared" si="175"/>
        <v>101.0362370225474</v>
      </c>
      <c r="H1814" s="83">
        <f t="shared" si="176"/>
        <v>85.764373440146059</v>
      </c>
      <c r="J1814" s="53">
        <f t="shared" si="172"/>
        <v>3.8613779216822597E-4</v>
      </c>
      <c r="K1814" s="53">
        <f t="shared" si="173"/>
        <v>1.7192666322198469E-3</v>
      </c>
      <c r="L1814" s="53">
        <f t="shared" si="174"/>
        <v>3.3524181526126463E-3</v>
      </c>
      <c r="M1814" s="8"/>
      <c r="N1814" s="19"/>
      <c r="O1814" s="18"/>
    </row>
    <row r="1815" spans="1:15" x14ac:dyDescent="0.25">
      <c r="A1815" s="50">
        <v>43350</v>
      </c>
      <c r="B1815" s="46">
        <v>2.7099999999999999E-2</v>
      </c>
      <c r="C1815" s="46">
        <v>2.9399999999999999E-2</v>
      </c>
      <c r="D1815" s="45">
        <v>4.87E-2</v>
      </c>
      <c r="E1815" s="1"/>
      <c r="F1815" s="83">
        <f t="shared" si="171"/>
        <v>100.56087258986106</v>
      </c>
      <c r="G1815" s="83">
        <f t="shared" si="175"/>
        <v>100.51658559900494</v>
      </c>
      <c r="H1815" s="83">
        <f t="shared" si="176"/>
        <v>85.334236718054001</v>
      </c>
      <c r="J1815" s="53">
        <f t="shared" si="172"/>
        <v>-1.351307182482984E-3</v>
      </c>
      <c r="K1815" s="53">
        <f t="shared" si="173"/>
        <v>-5.1564901767934624E-3</v>
      </c>
      <c r="L1815" s="53">
        <f t="shared" si="174"/>
        <v>-5.027949997475043E-3</v>
      </c>
      <c r="M1815" s="8"/>
      <c r="N1815" s="19"/>
      <c r="O1815" s="18"/>
    </row>
    <row r="1816" spans="1:15" x14ac:dyDescent="0.25">
      <c r="A1816" s="50">
        <v>43353</v>
      </c>
      <c r="B1816" s="46">
        <v>2.7300000000000001E-2</v>
      </c>
      <c r="C1816" s="46">
        <v>2.9399999999999999E-2</v>
      </c>
      <c r="D1816" s="45">
        <v>4.8600000000000004E-2</v>
      </c>
      <c r="E1816" s="1"/>
      <c r="F1816" s="83">
        <f t="shared" si="171"/>
        <v>100.52206381083009</v>
      </c>
      <c r="G1816" s="83">
        <f t="shared" si="175"/>
        <v>100.51658559900494</v>
      </c>
      <c r="H1816" s="83">
        <f t="shared" si="176"/>
        <v>85.405751966612826</v>
      </c>
      <c r="J1816" s="53">
        <f t="shared" si="172"/>
        <v>-3.8599774011151283E-4</v>
      </c>
      <c r="K1816" s="53">
        <f t="shared" si="173"/>
        <v>0</v>
      </c>
      <c r="L1816" s="53">
        <f t="shared" si="174"/>
        <v>8.3770947031154975E-4</v>
      </c>
      <c r="M1816" s="8"/>
      <c r="N1816" s="19"/>
      <c r="O1816" s="18"/>
    </row>
    <row r="1817" spans="1:15" x14ac:dyDescent="0.25">
      <c r="A1817" s="50">
        <v>43354</v>
      </c>
      <c r="B1817" s="46">
        <v>2.76E-2</v>
      </c>
      <c r="C1817" s="46">
        <v>2.98E-2</v>
      </c>
      <c r="D1817" s="45">
        <v>4.8799999999999996E-2</v>
      </c>
      <c r="E1817" s="1"/>
      <c r="F1817" s="83">
        <f t="shared" si="171"/>
        <v>100.46388625686716</v>
      </c>
      <c r="G1817" s="83">
        <f t="shared" si="175"/>
        <v>100.17185575257727</v>
      </c>
      <c r="H1817" s="83">
        <f t="shared" si="176"/>
        <v>85.262790981594577</v>
      </c>
      <c r="J1817" s="53">
        <f t="shared" si="172"/>
        <v>-5.789216168413377E-4</v>
      </c>
      <c r="K1817" s="53">
        <f t="shared" si="173"/>
        <v>-3.4354762353229597E-3</v>
      </c>
      <c r="L1817" s="53">
        <f t="shared" si="174"/>
        <v>-1.6753060169783932E-3</v>
      </c>
      <c r="M1817" s="8"/>
      <c r="N1817" s="19"/>
      <c r="O1817" s="18"/>
    </row>
    <row r="1818" spans="1:15" x14ac:dyDescent="0.25">
      <c r="A1818" s="50">
        <v>43355</v>
      </c>
      <c r="B1818" s="46">
        <v>2.7400000000000001E-2</v>
      </c>
      <c r="C1818" s="46">
        <v>2.9700000000000001E-2</v>
      </c>
      <c r="D1818" s="45">
        <v>4.8600000000000004E-2</v>
      </c>
      <c r="E1818" s="1"/>
      <c r="F1818" s="83">
        <f t="shared" si="171"/>
        <v>100.50266654563139</v>
      </c>
      <c r="G1818" s="83">
        <f t="shared" si="175"/>
        <v>100.25791078685518</v>
      </c>
      <c r="H1818" s="83">
        <f t="shared" si="176"/>
        <v>85.405751966612826</v>
      </c>
      <c r="J1818" s="53">
        <f t="shared" si="172"/>
        <v>3.8593774640396423E-4</v>
      </c>
      <c r="K1818" s="53">
        <f t="shared" si="173"/>
        <v>8.5870518188591537E-4</v>
      </c>
      <c r="L1818" s="53">
        <f t="shared" si="174"/>
        <v>1.6753060169784452E-3</v>
      </c>
      <c r="M1818" s="8"/>
      <c r="N1818" s="19"/>
      <c r="O1818" s="18"/>
    </row>
    <row r="1819" spans="1:15" x14ac:dyDescent="0.25">
      <c r="A1819" s="50">
        <v>43356</v>
      </c>
      <c r="B1819" s="46">
        <v>2.76E-2</v>
      </c>
      <c r="C1819" s="46">
        <v>2.9700000000000001E-2</v>
      </c>
      <c r="D1819" s="45">
        <v>4.8399999999999999E-2</v>
      </c>
      <c r="E1819" s="1"/>
      <c r="F1819" s="83">
        <f t="shared" si="171"/>
        <v>100.46388625686716</v>
      </c>
      <c r="G1819" s="83">
        <f t="shared" si="175"/>
        <v>100.25791078685518</v>
      </c>
      <c r="H1819" s="83">
        <f t="shared" si="176"/>
        <v>85.548991291129411</v>
      </c>
      <c r="J1819" s="53">
        <f t="shared" si="172"/>
        <v>-3.8593774640393528E-4</v>
      </c>
      <c r="K1819" s="53">
        <f t="shared" si="173"/>
        <v>0</v>
      </c>
      <c r="L1819" s="53">
        <f t="shared" si="174"/>
        <v>1.6757576339437995E-3</v>
      </c>
      <c r="M1819" s="8"/>
      <c r="N1819" s="19"/>
      <c r="O1819" s="18"/>
    </row>
    <row r="1820" spans="1:15" x14ac:dyDescent="0.25">
      <c r="A1820" s="50">
        <v>43357</v>
      </c>
      <c r="B1820" s="46">
        <v>2.7799999999999998E-2</v>
      </c>
      <c r="C1820" s="46">
        <v>2.9900000000000003E-2</v>
      </c>
      <c r="D1820" s="45">
        <v>4.87E-2</v>
      </c>
      <c r="E1820" s="1"/>
      <c r="F1820" s="83">
        <f t="shared" si="171"/>
        <v>100.42512494761917</v>
      </c>
      <c r="G1820" s="83">
        <f t="shared" si="175"/>
        <v>100.08588552017707</v>
      </c>
      <c r="H1820" s="83">
        <f t="shared" si="176"/>
        <v>85.334236718054001</v>
      </c>
      <c r="J1820" s="53">
        <f t="shared" si="172"/>
        <v>-3.8589776012742271E-4</v>
      </c>
      <c r="K1820" s="53">
        <f t="shared" si="173"/>
        <v>-1.7173010807026597E-3</v>
      </c>
      <c r="L1820" s="53">
        <f t="shared" si="174"/>
        <v>-2.5134671042554373E-3</v>
      </c>
      <c r="M1820" s="8"/>
      <c r="N1820" s="19"/>
      <c r="O1820" s="18"/>
    </row>
    <row r="1821" spans="1:15" x14ac:dyDescent="0.25">
      <c r="A1821" s="50">
        <v>43360</v>
      </c>
      <c r="B1821" s="46">
        <v>2.7799999999999998E-2</v>
      </c>
      <c r="C1821" s="46">
        <v>2.9900000000000003E-2</v>
      </c>
      <c r="D1821" s="45">
        <v>4.87E-2</v>
      </c>
      <c r="E1821" s="1"/>
      <c r="F1821" s="83">
        <f t="shared" si="171"/>
        <v>100.42512494761917</v>
      </c>
      <c r="G1821" s="83">
        <f t="shared" si="175"/>
        <v>100.08588552017707</v>
      </c>
      <c r="H1821" s="83">
        <f t="shared" si="176"/>
        <v>85.334236718054001</v>
      </c>
      <c r="J1821" s="53">
        <f t="shared" si="172"/>
        <v>0</v>
      </c>
      <c r="K1821" s="53">
        <f t="shared" si="173"/>
        <v>0</v>
      </c>
      <c r="L1821" s="53">
        <f t="shared" si="174"/>
        <v>0</v>
      </c>
      <c r="M1821" s="8"/>
      <c r="N1821" s="19"/>
      <c r="O1821" s="18"/>
    </row>
    <row r="1822" spans="1:15" x14ac:dyDescent="0.25">
      <c r="A1822" s="50">
        <v>43361</v>
      </c>
      <c r="B1822" s="46">
        <v>2.81E-2</v>
      </c>
      <c r="C1822" s="46">
        <v>3.0499999999999999E-2</v>
      </c>
      <c r="D1822" s="45">
        <v>4.9299999999999997E-2</v>
      </c>
      <c r="E1822" s="1"/>
      <c r="F1822" s="83">
        <f t="shared" si="171"/>
        <v>100.36701854587086</v>
      </c>
      <c r="G1822" s="83">
        <f t="shared" si="175"/>
        <v>99.571839951545797</v>
      </c>
      <c r="H1822" s="83">
        <f t="shared" si="176"/>
        <v>84.906602439974094</v>
      </c>
      <c r="J1822" s="53">
        <f t="shared" si="172"/>
        <v>-5.7877168259042738E-4</v>
      </c>
      <c r="K1822" s="53">
        <f t="shared" si="173"/>
        <v>-5.1492793804609584E-3</v>
      </c>
      <c r="L1822" s="53">
        <f t="shared" si="174"/>
        <v>-5.0238847462359959E-3</v>
      </c>
      <c r="M1822" s="8"/>
      <c r="N1822" s="19"/>
      <c r="O1822" s="18"/>
    </row>
    <row r="1823" spans="1:15" x14ac:dyDescent="0.25">
      <c r="A1823" s="50">
        <v>43362</v>
      </c>
      <c r="B1823" s="46">
        <v>2.81E-2</v>
      </c>
      <c r="C1823" s="46">
        <v>3.0800000000000001E-2</v>
      </c>
      <c r="D1823" s="45">
        <v>4.9599999999999998E-2</v>
      </c>
      <c r="E1823" s="1"/>
      <c r="F1823" s="83">
        <f t="shared" si="171"/>
        <v>100.36701854587086</v>
      </c>
      <c r="G1823" s="83">
        <f t="shared" si="175"/>
        <v>99.315954753021813</v>
      </c>
      <c r="H1823" s="83">
        <f t="shared" si="176"/>
        <v>84.693718821345769</v>
      </c>
      <c r="J1823" s="53">
        <f t="shared" si="172"/>
        <v>0</v>
      </c>
      <c r="K1823" s="53">
        <f t="shared" si="173"/>
        <v>-2.5731628237145384E-3</v>
      </c>
      <c r="L1823" s="53">
        <f t="shared" si="174"/>
        <v>-2.5104165941181146E-3</v>
      </c>
      <c r="M1823" s="8"/>
      <c r="N1823" s="19"/>
      <c r="O1823" s="18"/>
    </row>
    <row r="1824" spans="1:15" x14ac:dyDescent="0.25">
      <c r="A1824" s="50">
        <v>43363</v>
      </c>
      <c r="B1824" s="46">
        <v>2.81E-2</v>
      </c>
      <c r="C1824" s="46">
        <v>3.0699999999999998E-2</v>
      </c>
      <c r="D1824" s="45">
        <v>4.9200000000000001E-2</v>
      </c>
      <c r="E1824" s="1"/>
      <c r="F1824" s="83">
        <f t="shared" ref="F1824:F1887" si="177">SUM(($D$4/B1824)*(1-(1+(B1824/2))^(-2*F$30)), 1/((1+B1824/2)^(2*F$30)))*100</f>
        <v>100.36701854587086</v>
      </c>
      <c r="G1824" s="83">
        <f t="shared" si="175"/>
        <v>99.401165790999187</v>
      </c>
      <c r="H1824" s="83">
        <f t="shared" si="176"/>
        <v>84.977701704455825</v>
      </c>
      <c r="J1824" s="53">
        <f t="shared" si="172"/>
        <v>0</v>
      </c>
      <c r="K1824" s="53">
        <f t="shared" si="173"/>
        <v>8.576114928275703E-4</v>
      </c>
      <c r="L1824" s="53">
        <f t="shared" si="174"/>
        <v>3.3474482315132403E-3</v>
      </c>
      <c r="M1824" s="8"/>
      <c r="N1824" s="19"/>
      <c r="O1824" s="18"/>
    </row>
    <row r="1825" spans="1:15" x14ac:dyDescent="0.25">
      <c r="A1825" s="50">
        <v>43364</v>
      </c>
      <c r="B1825" s="46">
        <v>2.81E-2</v>
      </c>
      <c r="C1825" s="46">
        <v>3.0699999999999998E-2</v>
      </c>
      <c r="D1825" s="45">
        <v>4.9000000000000002E-2</v>
      </c>
      <c r="E1825" s="1"/>
      <c r="F1825" s="83">
        <f t="shared" si="177"/>
        <v>100.36701854587086</v>
      </c>
      <c r="G1825" s="83">
        <f t="shared" si="175"/>
        <v>99.401165790999187</v>
      </c>
      <c r="H1825" s="83">
        <f t="shared" si="176"/>
        <v>85.120107754354208</v>
      </c>
      <c r="J1825" s="53">
        <f t="shared" si="172"/>
        <v>0</v>
      </c>
      <c r="K1825" s="53">
        <f t="shared" si="173"/>
        <v>0</v>
      </c>
      <c r="L1825" s="53">
        <f t="shared" si="174"/>
        <v>1.6744023173789488E-3</v>
      </c>
      <c r="M1825" s="8"/>
      <c r="N1825" s="19"/>
      <c r="O1825" s="18"/>
    </row>
    <row r="1826" spans="1:15" x14ac:dyDescent="0.25">
      <c r="A1826" s="50">
        <v>43367</v>
      </c>
      <c r="B1826" s="46">
        <v>2.8300000000000002E-2</v>
      </c>
      <c r="C1826" s="46">
        <v>3.0800000000000001E-2</v>
      </c>
      <c r="D1826" s="45">
        <v>4.9200000000000001E-2</v>
      </c>
      <c r="E1826" s="1"/>
      <c r="F1826" s="83">
        <f t="shared" si="177"/>
        <v>100.32830463648754</v>
      </c>
      <c r="G1826" s="83">
        <f t="shared" si="175"/>
        <v>99.315954753021813</v>
      </c>
      <c r="H1826" s="83">
        <f t="shared" si="176"/>
        <v>84.977701704455825</v>
      </c>
      <c r="J1826" s="53">
        <f t="shared" si="172"/>
        <v>-3.8579782776828811E-4</v>
      </c>
      <c r="K1826" s="53">
        <f t="shared" si="173"/>
        <v>-8.5761149282761236E-4</v>
      </c>
      <c r="L1826" s="53">
        <f t="shared" si="174"/>
        <v>-1.6744023173789467E-3</v>
      </c>
      <c r="M1826" s="8"/>
      <c r="N1826" s="19"/>
      <c r="O1826" s="18"/>
    </row>
    <row r="1827" spans="1:15" x14ac:dyDescent="0.25">
      <c r="A1827" s="50">
        <v>43368</v>
      </c>
      <c r="B1827" s="46">
        <v>2.8300000000000002E-2</v>
      </c>
      <c r="C1827" s="46">
        <v>3.1E-2</v>
      </c>
      <c r="D1827" s="45">
        <v>4.9299999999999997E-2</v>
      </c>
      <c r="E1827" s="1"/>
      <c r="F1827" s="83">
        <f t="shared" si="177"/>
        <v>100.32830463648754</v>
      </c>
      <c r="G1827" s="83">
        <f t="shared" si="175"/>
        <v>99.145784317867069</v>
      </c>
      <c r="H1827" s="83">
        <f t="shared" si="176"/>
        <v>84.906602439974094</v>
      </c>
      <c r="J1827" s="53">
        <f t="shared" si="172"/>
        <v>0</v>
      </c>
      <c r="K1827" s="53">
        <f t="shared" si="173"/>
        <v>-1.714894544967809E-3</v>
      </c>
      <c r="L1827" s="53">
        <f t="shared" si="174"/>
        <v>-8.3703163739516976E-4</v>
      </c>
      <c r="M1827" s="8"/>
      <c r="N1827" s="19"/>
      <c r="O1827" s="18"/>
    </row>
    <row r="1828" spans="1:15" x14ac:dyDescent="0.25">
      <c r="A1828" s="50">
        <v>43369</v>
      </c>
      <c r="B1828" s="46">
        <v>2.8300000000000002E-2</v>
      </c>
      <c r="C1828" s="46">
        <v>3.0600000000000002E-2</v>
      </c>
      <c r="D1828" s="45">
        <v>4.9000000000000002E-2</v>
      </c>
      <c r="E1828" s="1"/>
      <c r="F1828" s="83">
        <f t="shared" si="177"/>
        <v>100.32830463648754</v>
      </c>
      <c r="G1828" s="83">
        <f t="shared" si="175"/>
        <v>99.48646082755468</v>
      </c>
      <c r="H1828" s="83">
        <f t="shared" si="176"/>
        <v>85.120107754354208</v>
      </c>
      <c r="J1828" s="53">
        <f t="shared" si="172"/>
        <v>0</v>
      </c>
      <c r="K1828" s="53">
        <f t="shared" si="173"/>
        <v>3.4302269853963689E-3</v>
      </c>
      <c r="L1828" s="53">
        <f t="shared" si="174"/>
        <v>2.5114339547740363E-3</v>
      </c>
      <c r="M1828" s="8"/>
      <c r="N1828" s="19"/>
      <c r="O1828" s="18"/>
    </row>
    <row r="1829" spans="1:15" x14ac:dyDescent="0.25">
      <c r="A1829" s="50">
        <v>43370</v>
      </c>
      <c r="B1829" s="46">
        <v>2.8300000000000002E-2</v>
      </c>
      <c r="C1829" s="46">
        <v>3.0600000000000002E-2</v>
      </c>
      <c r="D1829" s="45">
        <v>4.8899999999999999E-2</v>
      </c>
      <c r="E1829" s="1"/>
      <c r="F1829" s="83">
        <f t="shared" si="177"/>
        <v>100.32830463648754</v>
      </c>
      <c r="G1829" s="83">
        <f t="shared" si="175"/>
        <v>99.48646082755468</v>
      </c>
      <c r="H1829" s="83">
        <f t="shared" si="176"/>
        <v>85.191414684559405</v>
      </c>
      <c r="J1829" s="53">
        <f t="shared" si="172"/>
        <v>0</v>
      </c>
      <c r="K1829" s="53">
        <f t="shared" si="173"/>
        <v>0</v>
      </c>
      <c r="L1829" s="53">
        <f t="shared" si="174"/>
        <v>8.3737064117219567E-4</v>
      </c>
      <c r="M1829" s="8"/>
      <c r="N1829" s="19"/>
      <c r="O1829" s="18"/>
    </row>
    <row r="1830" spans="1:15" x14ac:dyDescent="0.25">
      <c r="A1830" s="50">
        <v>43371</v>
      </c>
      <c r="B1830" s="46">
        <v>2.81E-2</v>
      </c>
      <c r="C1830" s="46">
        <v>3.0499999999999999E-2</v>
      </c>
      <c r="D1830" s="45">
        <v>4.8899999999999999E-2</v>
      </c>
      <c r="E1830" s="1"/>
      <c r="F1830" s="83">
        <f t="shared" si="177"/>
        <v>100.36701854587086</v>
      </c>
      <c r="G1830" s="83">
        <f t="shared" si="175"/>
        <v>99.571839951545797</v>
      </c>
      <c r="H1830" s="83">
        <f t="shared" si="176"/>
        <v>85.191414684559405</v>
      </c>
      <c r="J1830" s="53">
        <f t="shared" si="172"/>
        <v>3.8579782776832796E-4</v>
      </c>
      <c r="K1830" s="53">
        <f t="shared" si="173"/>
        <v>8.5783038328605748E-4</v>
      </c>
      <c r="L1830" s="53">
        <f t="shared" si="174"/>
        <v>0</v>
      </c>
      <c r="M1830" s="8"/>
      <c r="N1830" s="19"/>
      <c r="O1830" s="18"/>
    </row>
    <row r="1831" spans="1:15" x14ac:dyDescent="0.25">
      <c r="A1831" s="50">
        <v>43374</v>
      </c>
      <c r="B1831" s="46">
        <v>2.8199999999999999E-2</v>
      </c>
      <c r="C1831" s="46">
        <v>3.0899999999999997E-2</v>
      </c>
      <c r="D1831" s="45">
        <v>4.9200000000000001E-2</v>
      </c>
      <c r="E1831" s="1"/>
      <c r="F1831" s="83">
        <f t="shared" si="177"/>
        <v>100.34765922293194</v>
      </c>
      <c r="G1831" s="83">
        <f t="shared" si="175"/>
        <v>99.230827624864233</v>
      </c>
      <c r="H1831" s="83">
        <f t="shared" si="176"/>
        <v>84.977701704455825</v>
      </c>
      <c r="J1831" s="53">
        <f t="shared" ref="J1831:J1894" si="178">LN(F1831/F1830)</f>
        <v>-1.9290390931209041E-4</v>
      </c>
      <c r="K1831" s="53">
        <f t="shared" ref="K1831:K1894" si="179">LN(G1831/G1830)</f>
        <v>-3.4306648426774525E-3</v>
      </c>
      <c r="L1831" s="53">
        <f t="shared" ref="L1831:L1894" si="180">LN(H1831/H1830)</f>
        <v>-2.5117729585510495E-3</v>
      </c>
      <c r="M1831" s="8"/>
      <c r="N1831" s="19"/>
      <c r="O1831" s="18"/>
    </row>
    <row r="1832" spans="1:15" x14ac:dyDescent="0.25">
      <c r="A1832" s="50">
        <v>43375</v>
      </c>
      <c r="B1832" s="46">
        <v>2.8199999999999999E-2</v>
      </c>
      <c r="C1832" s="46">
        <v>3.0499999999999999E-2</v>
      </c>
      <c r="D1832" s="45">
        <v>4.8899999999999999E-2</v>
      </c>
      <c r="E1832" s="1"/>
      <c r="F1832" s="83">
        <f t="shared" si="177"/>
        <v>100.34765922293194</v>
      </c>
      <c r="G1832" s="83">
        <f t="shared" si="175"/>
        <v>99.571839951545797</v>
      </c>
      <c r="H1832" s="83">
        <f t="shared" si="176"/>
        <v>85.191414684559405</v>
      </c>
      <c r="J1832" s="53">
        <f t="shared" si="178"/>
        <v>0</v>
      </c>
      <c r="K1832" s="53">
        <f t="shared" si="179"/>
        <v>3.4306648426775462E-3</v>
      </c>
      <c r="L1832" s="53">
        <f t="shared" si="180"/>
        <v>2.5117729585510599E-3</v>
      </c>
      <c r="M1832" s="8"/>
      <c r="N1832" s="19"/>
      <c r="O1832" s="18"/>
    </row>
    <row r="1833" spans="1:15" x14ac:dyDescent="0.25">
      <c r="A1833" s="50">
        <v>43376</v>
      </c>
      <c r="B1833" s="46">
        <v>2.8500000000000001E-2</v>
      </c>
      <c r="C1833" s="46">
        <v>3.15E-2</v>
      </c>
      <c r="D1833" s="45">
        <v>4.9800000000000004E-2</v>
      </c>
      <c r="E1833" s="1"/>
      <c r="F1833" s="83">
        <f t="shared" si="177"/>
        <v>100.28960966749985</v>
      </c>
      <c r="G1833" s="83">
        <f t="shared" si="175"/>
        <v>98.721822004126579</v>
      </c>
      <c r="H1833" s="83">
        <f t="shared" si="176"/>
        <v>84.552140833657759</v>
      </c>
      <c r="J1833" s="53">
        <f t="shared" si="178"/>
        <v>-5.7865178660854871E-4</v>
      </c>
      <c r="K1833" s="53">
        <f t="shared" si="179"/>
        <v>-8.5733769358756311E-3</v>
      </c>
      <c r="L1833" s="53">
        <f t="shared" si="180"/>
        <v>-7.5322667936688573E-3</v>
      </c>
      <c r="M1833" s="8"/>
      <c r="N1833" s="19"/>
      <c r="O1833" s="18"/>
    </row>
    <row r="1834" spans="1:15" x14ac:dyDescent="0.25">
      <c r="A1834" s="50">
        <v>43377</v>
      </c>
      <c r="B1834" s="46">
        <v>2.87E-2</v>
      </c>
      <c r="C1834" s="46">
        <v>3.1899999999999998E-2</v>
      </c>
      <c r="D1834" s="45">
        <v>5.0300000000000004E-2</v>
      </c>
      <c r="E1834" s="1"/>
      <c r="F1834" s="83">
        <f t="shared" si="177"/>
        <v>100.25093362774781</v>
      </c>
      <c r="G1834" s="83">
        <f t="shared" si="175"/>
        <v>98.38415192717946</v>
      </c>
      <c r="H1834" s="83">
        <f t="shared" si="176"/>
        <v>84.199397158209763</v>
      </c>
      <c r="J1834" s="53">
        <f t="shared" si="178"/>
        <v>-3.8571791614827708E-4</v>
      </c>
      <c r="K1834" s="53">
        <f t="shared" si="179"/>
        <v>-3.4262828320174407E-3</v>
      </c>
      <c r="L1834" s="53">
        <f t="shared" si="180"/>
        <v>-4.1806337697159347E-3</v>
      </c>
      <c r="M1834" s="8"/>
      <c r="N1834" s="19"/>
      <c r="O1834" s="18"/>
    </row>
    <row r="1835" spans="1:15" x14ac:dyDescent="0.25">
      <c r="A1835" s="50">
        <v>43378</v>
      </c>
      <c r="B1835" s="46">
        <v>2.8799999999999999E-2</v>
      </c>
      <c r="C1835" s="46">
        <v>3.2300000000000002E-2</v>
      </c>
      <c r="D1835" s="45">
        <v>5.0799999999999998E-2</v>
      </c>
      <c r="E1835" s="1"/>
      <c r="F1835" s="83">
        <f t="shared" si="177"/>
        <v>100.23160270284977</v>
      </c>
      <c r="G1835" s="83">
        <f t="shared" si="175"/>
        <v>98.04780889197761</v>
      </c>
      <c r="H1835" s="83">
        <f t="shared" si="176"/>
        <v>83.848362458791016</v>
      </c>
      <c r="J1835" s="53">
        <f t="shared" si="178"/>
        <v>-1.9284397845080665E-4</v>
      </c>
      <c r="K1835" s="53">
        <f t="shared" si="179"/>
        <v>-3.4245278874310155E-3</v>
      </c>
      <c r="L1835" s="53">
        <f t="shared" si="180"/>
        <v>-4.1778029150725225E-3</v>
      </c>
      <c r="M1835" s="8"/>
      <c r="N1835" s="19"/>
      <c r="O1835" s="18"/>
    </row>
    <row r="1836" spans="1:15" x14ac:dyDescent="0.25">
      <c r="A1836" s="50">
        <v>43382</v>
      </c>
      <c r="B1836" s="46">
        <v>2.8799999999999999E-2</v>
      </c>
      <c r="C1836" s="46">
        <v>3.2099999999999997E-2</v>
      </c>
      <c r="D1836" s="45">
        <v>5.0499999999999996E-2</v>
      </c>
      <c r="E1836" s="1"/>
      <c r="F1836" s="83">
        <f t="shared" si="177"/>
        <v>100.23160270284977</v>
      </c>
      <c r="G1836" s="83">
        <f t="shared" si="175"/>
        <v>98.215814879672308</v>
      </c>
      <c r="H1836" s="83">
        <f t="shared" si="176"/>
        <v>84.058778701129881</v>
      </c>
      <c r="J1836" s="53">
        <f t="shared" si="178"/>
        <v>0</v>
      </c>
      <c r="K1836" s="53">
        <f t="shared" si="179"/>
        <v>1.7120444991578091E-3</v>
      </c>
      <c r="L1836" s="53">
        <f t="shared" si="180"/>
        <v>2.5063419105796582E-3</v>
      </c>
      <c r="M1836" s="8"/>
      <c r="N1836" s="19"/>
      <c r="O1836" s="18"/>
    </row>
    <row r="1837" spans="1:15" x14ac:dyDescent="0.25">
      <c r="A1837" s="50">
        <v>43383</v>
      </c>
      <c r="B1837" s="46">
        <v>2.8799999999999999E-2</v>
      </c>
      <c r="C1837" s="46">
        <v>3.2199999999999999E-2</v>
      </c>
      <c r="D1837" s="45">
        <v>5.0799999999999998E-2</v>
      </c>
      <c r="E1837" s="1"/>
      <c r="F1837" s="83">
        <f t="shared" si="177"/>
        <v>100.23160270284977</v>
      </c>
      <c r="G1837" s="83">
        <f t="shared" si="175"/>
        <v>98.131770547051957</v>
      </c>
      <c r="H1837" s="83">
        <f t="shared" si="176"/>
        <v>83.848362458791016</v>
      </c>
      <c r="J1837" s="53">
        <f t="shared" si="178"/>
        <v>0</v>
      </c>
      <c r="K1837" s="53">
        <f t="shared" si="179"/>
        <v>-8.5607712028120233E-4</v>
      </c>
      <c r="L1837" s="53">
        <f t="shared" si="180"/>
        <v>-2.5063419105796972E-3</v>
      </c>
      <c r="M1837" s="8"/>
      <c r="N1837" s="19"/>
      <c r="O1837" s="18"/>
    </row>
    <row r="1838" spans="1:15" x14ac:dyDescent="0.25">
      <c r="A1838" s="50">
        <v>43384</v>
      </c>
      <c r="B1838" s="46">
        <v>2.8500000000000001E-2</v>
      </c>
      <c r="C1838" s="46">
        <v>3.1400000000000004E-2</v>
      </c>
      <c r="D1838" s="45">
        <v>5.0199999999999995E-2</v>
      </c>
      <c r="E1838" s="1"/>
      <c r="F1838" s="83">
        <f t="shared" si="177"/>
        <v>100.28960966749985</v>
      </c>
      <c r="G1838" s="83">
        <f t="shared" si="175"/>
        <v>98.806447531754614</v>
      </c>
      <c r="H1838" s="83">
        <f t="shared" si="176"/>
        <v>84.269808889374048</v>
      </c>
      <c r="J1838" s="53">
        <f t="shared" si="178"/>
        <v>5.7856189459920841E-4</v>
      </c>
      <c r="K1838" s="53">
        <f t="shared" si="179"/>
        <v>6.8516881152912538E-3</v>
      </c>
      <c r="L1838" s="53">
        <f t="shared" si="180"/>
        <v>5.0137032783031631E-3</v>
      </c>
      <c r="M1838" s="8"/>
      <c r="N1838" s="19"/>
      <c r="O1838" s="18"/>
    </row>
    <row r="1839" spans="1:15" x14ac:dyDescent="0.25">
      <c r="A1839" s="50">
        <v>43385</v>
      </c>
      <c r="B1839" s="46">
        <v>2.8500000000000001E-2</v>
      </c>
      <c r="C1839" s="46">
        <v>3.15E-2</v>
      </c>
      <c r="D1839" s="45">
        <v>5.0300000000000004E-2</v>
      </c>
      <c r="E1839" s="1"/>
      <c r="F1839" s="83">
        <f t="shared" si="177"/>
        <v>100.28960966749985</v>
      </c>
      <c r="G1839" s="83">
        <f t="shared" ref="G1839:G1902" si="181">SUM(($D$4/C1839)*(1-(1+(C1839/2))^(-2*G$30)), 1/((1+C1839/2)^(2*G$30)))*100</f>
        <v>98.721822004126579</v>
      </c>
      <c r="H1839" s="83">
        <f t="shared" ref="H1839:H1902" si="182">SUM(($D$4/D1839)*(1-(1+(D1839/2))^(-2*H$30)), 1/((1+D1839/2)^(2*H$30)))*100</f>
        <v>84.199397158209763</v>
      </c>
      <c r="J1839" s="53">
        <f t="shared" si="178"/>
        <v>0</v>
      </c>
      <c r="K1839" s="53">
        <f t="shared" si="179"/>
        <v>-8.5684477471938158E-4</v>
      </c>
      <c r="L1839" s="53">
        <f t="shared" si="180"/>
        <v>-8.3590036323070006E-4</v>
      </c>
      <c r="M1839" s="8"/>
      <c r="N1839" s="19"/>
      <c r="O1839" s="18"/>
    </row>
    <row r="1840" spans="1:15" x14ac:dyDescent="0.25">
      <c r="A1840" s="50">
        <v>43388</v>
      </c>
      <c r="B1840" s="46">
        <v>2.8500000000000001E-2</v>
      </c>
      <c r="C1840" s="46">
        <v>3.1600000000000003E-2</v>
      </c>
      <c r="D1840" s="45">
        <v>5.0499999999999996E-2</v>
      </c>
      <c r="E1840" s="1"/>
      <c r="F1840" s="83">
        <f t="shared" si="177"/>
        <v>100.28960966749985</v>
      </c>
      <c r="G1840" s="83">
        <f t="shared" si="181"/>
        <v>98.637279767775539</v>
      </c>
      <c r="H1840" s="83">
        <f t="shared" si="182"/>
        <v>84.058778701129881</v>
      </c>
      <c r="J1840" s="53">
        <f t="shared" si="178"/>
        <v>0</v>
      </c>
      <c r="K1840" s="53">
        <f t="shared" si="179"/>
        <v>-8.567351671460474E-4</v>
      </c>
      <c r="L1840" s="53">
        <f t="shared" si="180"/>
        <v>-1.6714610044927494E-3</v>
      </c>
      <c r="M1840" s="8"/>
      <c r="N1840" s="19"/>
      <c r="O1840" s="18"/>
    </row>
    <row r="1841" spans="1:15" x14ac:dyDescent="0.25">
      <c r="A1841" s="50">
        <v>43389</v>
      </c>
      <c r="B1841" s="46">
        <v>2.87E-2</v>
      </c>
      <c r="C1841" s="46">
        <v>3.1600000000000003E-2</v>
      </c>
      <c r="D1841" s="45">
        <v>5.04E-2</v>
      </c>
      <c r="E1841" s="1"/>
      <c r="F1841" s="83">
        <f t="shared" si="177"/>
        <v>100.25093362774781</v>
      </c>
      <c r="G1841" s="83">
        <f t="shared" si="181"/>
        <v>98.637279767775539</v>
      </c>
      <c r="H1841" s="83">
        <f t="shared" si="182"/>
        <v>84.129053785928932</v>
      </c>
      <c r="J1841" s="53">
        <f t="shared" si="178"/>
        <v>-3.8571791614827708E-4</v>
      </c>
      <c r="K1841" s="53">
        <f t="shared" si="179"/>
        <v>0</v>
      </c>
      <c r="L1841" s="53">
        <f t="shared" si="180"/>
        <v>8.3567387544738081E-4</v>
      </c>
      <c r="M1841" s="8"/>
      <c r="N1841" s="19"/>
      <c r="O1841" s="18"/>
    </row>
    <row r="1842" spans="1:15" x14ac:dyDescent="0.25">
      <c r="A1842" s="50">
        <v>43390</v>
      </c>
      <c r="B1842" s="46">
        <v>2.8900000000000002E-2</v>
      </c>
      <c r="C1842" s="46">
        <v>3.1899999999999998E-2</v>
      </c>
      <c r="D1842" s="45">
        <v>5.0700000000000002E-2</v>
      </c>
      <c r="E1842" s="1"/>
      <c r="F1842" s="83">
        <f t="shared" si="177"/>
        <v>100.21227650607911</v>
      </c>
      <c r="G1842" s="83">
        <f t="shared" si="181"/>
        <v>98.38415192717946</v>
      </c>
      <c r="H1842" s="83">
        <f t="shared" si="182"/>
        <v>83.918433108765598</v>
      </c>
      <c r="J1842" s="53">
        <f t="shared" si="178"/>
        <v>-3.8567797175432985E-4</v>
      </c>
      <c r="K1842" s="53">
        <f t="shared" si="179"/>
        <v>-2.569547664871369E-3</v>
      </c>
      <c r="L1842" s="53">
        <f t="shared" si="180"/>
        <v>-2.5066817878775355E-3</v>
      </c>
      <c r="M1842" s="8"/>
      <c r="N1842" s="19"/>
      <c r="O1842" s="18"/>
    </row>
    <row r="1843" spans="1:15" x14ac:dyDescent="0.25">
      <c r="A1843" s="50">
        <v>43391</v>
      </c>
      <c r="B1843" s="46">
        <v>2.87E-2</v>
      </c>
      <c r="C1843" s="46">
        <v>3.1699999999999999E-2</v>
      </c>
      <c r="D1843" s="45">
        <v>5.0900000000000001E-2</v>
      </c>
      <c r="E1843" s="1"/>
      <c r="F1843" s="83">
        <f t="shared" si="177"/>
        <v>100.25093362774781</v>
      </c>
      <c r="G1843" s="83">
        <f t="shared" si="181"/>
        <v>98.552820734731995</v>
      </c>
      <c r="H1843" s="83">
        <f t="shared" si="182"/>
        <v>83.778359811479589</v>
      </c>
      <c r="J1843" s="53">
        <f t="shared" si="178"/>
        <v>3.8567797175435137E-4</v>
      </c>
      <c r="K1843" s="53">
        <f t="shared" si="179"/>
        <v>1.7129221244103999E-3</v>
      </c>
      <c r="L1843" s="53">
        <f t="shared" si="180"/>
        <v>-1.6705546650311299E-3</v>
      </c>
      <c r="M1843" s="8"/>
      <c r="N1843" s="19"/>
      <c r="O1843" s="18"/>
    </row>
    <row r="1844" spans="1:15" x14ac:dyDescent="0.25">
      <c r="A1844" s="50">
        <v>43392</v>
      </c>
      <c r="B1844" s="46">
        <v>2.92E-2</v>
      </c>
      <c r="C1844" s="46">
        <v>3.2000000000000001E-2</v>
      </c>
      <c r="D1844" s="45">
        <v>5.1200000000000002E-2</v>
      </c>
      <c r="E1844" s="1"/>
      <c r="F1844" s="83">
        <f t="shared" si="177"/>
        <v>100.15432627060549</v>
      </c>
      <c r="G1844" s="83">
        <f t="shared" si="181"/>
        <v>98.299941977221366</v>
      </c>
      <c r="H1844" s="83">
        <f t="shared" si="182"/>
        <v>83.568759175831815</v>
      </c>
      <c r="J1844" s="53">
        <f t="shared" si="178"/>
        <v>-9.6412005028795062E-4</v>
      </c>
      <c r="K1844" s="53">
        <f t="shared" si="179"/>
        <v>-2.5692186701245282E-3</v>
      </c>
      <c r="L1844" s="53">
        <f t="shared" si="180"/>
        <v>-2.5049818188523833E-3</v>
      </c>
      <c r="M1844" s="8"/>
      <c r="N1844" s="19"/>
      <c r="O1844" s="18"/>
    </row>
    <row r="1845" spans="1:15" x14ac:dyDescent="0.25">
      <c r="A1845" s="50">
        <v>43395</v>
      </c>
      <c r="B1845" s="46">
        <v>2.92E-2</v>
      </c>
      <c r="C1845" s="46">
        <v>3.2000000000000001E-2</v>
      </c>
      <c r="D1845" s="45">
        <v>5.1200000000000002E-2</v>
      </c>
      <c r="E1845" s="1"/>
      <c r="F1845" s="83">
        <f t="shared" si="177"/>
        <v>100.15432627060549</v>
      </c>
      <c r="G1845" s="83">
        <f t="shared" si="181"/>
        <v>98.299941977221366</v>
      </c>
      <c r="H1845" s="83">
        <f t="shared" si="182"/>
        <v>83.568759175831815</v>
      </c>
      <c r="J1845" s="53">
        <f t="shared" si="178"/>
        <v>0</v>
      </c>
      <c r="K1845" s="53">
        <f t="shared" si="179"/>
        <v>0</v>
      </c>
      <c r="L1845" s="53">
        <f t="shared" si="180"/>
        <v>0</v>
      </c>
      <c r="M1845" s="8"/>
      <c r="N1845" s="19"/>
      <c r="O1845" s="18"/>
    </row>
    <row r="1846" spans="1:15" x14ac:dyDescent="0.25">
      <c r="A1846" s="50">
        <v>43396</v>
      </c>
      <c r="B1846" s="46">
        <v>2.8900000000000002E-2</v>
      </c>
      <c r="C1846" s="46">
        <v>3.1699999999999999E-2</v>
      </c>
      <c r="D1846" s="45">
        <v>5.1299999999999998E-2</v>
      </c>
      <c r="E1846" s="1"/>
      <c r="F1846" s="83">
        <f t="shared" si="177"/>
        <v>100.21227650607911</v>
      </c>
      <c r="G1846" s="83">
        <f t="shared" si="181"/>
        <v>98.552820734731995</v>
      </c>
      <c r="H1846" s="83">
        <f t="shared" si="182"/>
        <v>83.499027829872219</v>
      </c>
      <c r="J1846" s="53">
        <f t="shared" si="178"/>
        <v>5.7844207853370772E-4</v>
      </c>
      <c r="K1846" s="53">
        <f t="shared" si="179"/>
        <v>2.5692186701245586E-3</v>
      </c>
      <c r="L1846" s="53">
        <f t="shared" si="180"/>
        <v>-8.347671476189065E-4</v>
      </c>
      <c r="M1846" s="8"/>
      <c r="N1846" s="19"/>
      <c r="O1846" s="18"/>
    </row>
    <row r="1847" spans="1:15" x14ac:dyDescent="0.25">
      <c r="A1847" s="50">
        <v>43397</v>
      </c>
      <c r="B1847" s="46">
        <v>2.8399999999999998E-2</v>
      </c>
      <c r="C1847" s="46">
        <v>3.1E-2</v>
      </c>
      <c r="D1847" s="45">
        <v>5.0900000000000001E-2</v>
      </c>
      <c r="E1847" s="1"/>
      <c r="F1847" s="83">
        <f t="shared" si="177"/>
        <v>100.30895478514191</v>
      </c>
      <c r="G1847" s="83">
        <f t="shared" si="181"/>
        <v>99.145784317867069</v>
      </c>
      <c r="H1847" s="83">
        <f t="shared" si="182"/>
        <v>83.778359811479589</v>
      </c>
      <c r="J1847" s="53">
        <f t="shared" si="178"/>
        <v>9.6426982750249699E-4</v>
      </c>
      <c r="K1847" s="53">
        <f t="shared" si="179"/>
        <v>5.9986802748003892E-3</v>
      </c>
      <c r="L1847" s="53">
        <f t="shared" si="180"/>
        <v>3.3397489664713756E-3</v>
      </c>
      <c r="M1847" s="8"/>
      <c r="N1847" s="19"/>
      <c r="O1847" s="18"/>
    </row>
    <row r="1848" spans="1:15" x14ac:dyDescent="0.25">
      <c r="A1848" s="50">
        <v>43398</v>
      </c>
      <c r="B1848" s="46">
        <v>2.86E-2</v>
      </c>
      <c r="C1848" s="46">
        <v>3.1400000000000004E-2</v>
      </c>
      <c r="D1848" s="45">
        <v>5.1200000000000002E-2</v>
      </c>
      <c r="E1848" s="1"/>
      <c r="F1848" s="83">
        <f t="shared" si="177"/>
        <v>100.27026928216658</v>
      </c>
      <c r="G1848" s="83">
        <f t="shared" si="181"/>
        <v>98.806447531754614</v>
      </c>
      <c r="H1848" s="83">
        <f t="shared" si="182"/>
        <v>83.568759175831815</v>
      </c>
      <c r="J1848" s="53">
        <f t="shared" si="178"/>
        <v>-3.8573789119883471E-4</v>
      </c>
      <c r="K1848" s="53">
        <f t="shared" si="179"/>
        <v>-3.4284747924739419E-3</v>
      </c>
      <c r="L1848" s="53">
        <f t="shared" si="180"/>
        <v>-2.5049818188523833E-3</v>
      </c>
      <c r="M1848" s="8"/>
      <c r="N1848" s="19"/>
      <c r="O1848" s="18"/>
    </row>
    <row r="1849" spans="1:15" x14ac:dyDescent="0.25">
      <c r="A1849" s="50">
        <v>43399</v>
      </c>
      <c r="B1849" s="46">
        <v>2.81E-2</v>
      </c>
      <c r="C1849" s="46">
        <v>3.0800000000000001E-2</v>
      </c>
      <c r="D1849" s="45">
        <v>5.0999999999999997E-2</v>
      </c>
      <c r="E1849" s="1"/>
      <c r="F1849" s="83">
        <f t="shared" si="177"/>
        <v>100.36701854587086</v>
      </c>
      <c r="G1849" s="83">
        <f t="shared" si="181"/>
        <v>99.315954753021813</v>
      </c>
      <c r="H1849" s="83">
        <f t="shared" si="182"/>
        <v>83.708425095822818</v>
      </c>
      <c r="J1849" s="53">
        <f t="shared" si="178"/>
        <v>9.6441964751965443E-4</v>
      </c>
      <c r="K1849" s="53">
        <f t="shared" si="179"/>
        <v>5.1433693374418376E-3</v>
      </c>
      <c r="L1849" s="53">
        <f t="shared" si="180"/>
        <v>1.6698745026557992E-3</v>
      </c>
      <c r="M1849" s="8"/>
      <c r="N1849" s="19"/>
      <c r="O1849" s="18"/>
    </row>
    <row r="1850" spans="1:15" x14ac:dyDescent="0.25">
      <c r="A1850" s="50">
        <v>43402</v>
      </c>
      <c r="B1850" s="46">
        <v>2.81E-2</v>
      </c>
      <c r="C1850" s="46">
        <v>3.0800000000000001E-2</v>
      </c>
      <c r="D1850" s="45">
        <v>5.0999999999999997E-2</v>
      </c>
      <c r="E1850" s="1"/>
      <c r="F1850" s="83">
        <f t="shared" si="177"/>
        <v>100.36701854587086</v>
      </c>
      <c r="G1850" s="83">
        <f t="shared" si="181"/>
        <v>99.315954753021813</v>
      </c>
      <c r="H1850" s="83">
        <f t="shared" si="182"/>
        <v>83.708425095822818</v>
      </c>
      <c r="J1850" s="53">
        <f t="shared" si="178"/>
        <v>0</v>
      </c>
      <c r="K1850" s="53">
        <f t="shared" si="179"/>
        <v>0</v>
      </c>
      <c r="L1850" s="53">
        <f t="shared" si="180"/>
        <v>0</v>
      </c>
      <c r="M1850" s="8"/>
      <c r="N1850" s="19"/>
      <c r="O1850" s="18"/>
    </row>
    <row r="1851" spans="1:15" x14ac:dyDescent="0.25">
      <c r="A1851" s="50">
        <v>43403</v>
      </c>
      <c r="B1851" s="46">
        <v>2.8399999999999998E-2</v>
      </c>
      <c r="C1851" s="46">
        <v>3.1200000000000002E-2</v>
      </c>
      <c r="D1851" s="45">
        <v>5.1500000000000004E-2</v>
      </c>
      <c r="E1851" s="1"/>
      <c r="F1851" s="83">
        <f t="shared" si="177"/>
        <v>100.30895478514191</v>
      </c>
      <c r="G1851" s="83">
        <f t="shared" si="181"/>
        <v>98.975948813211005</v>
      </c>
      <c r="H1851" s="83">
        <f t="shared" si="182"/>
        <v>83.359768012547008</v>
      </c>
      <c r="J1851" s="53">
        <f t="shared" si="178"/>
        <v>-5.7868175632081126E-4</v>
      </c>
      <c r="K1851" s="53">
        <f t="shared" si="179"/>
        <v>-3.4293510417151862E-3</v>
      </c>
      <c r="L1851" s="53">
        <f t="shared" si="180"/>
        <v>-4.1738356409904516E-3</v>
      </c>
      <c r="M1851" s="8"/>
      <c r="N1851" s="19"/>
      <c r="O1851" s="18"/>
    </row>
    <row r="1852" spans="1:15" x14ac:dyDescent="0.25">
      <c r="A1852" s="50">
        <v>43404</v>
      </c>
      <c r="B1852" s="46">
        <v>2.87E-2</v>
      </c>
      <c r="C1852" s="46">
        <v>3.15E-2</v>
      </c>
      <c r="D1852" s="45">
        <v>5.1799999999999999E-2</v>
      </c>
      <c r="E1852" s="1"/>
      <c r="F1852" s="83">
        <f t="shared" si="177"/>
        <v>100.25093362774781</v>
      </c>
      <c r="G1852" s="83">
        <f t="shared" si="181"/>
        <v>98.721822004126579</v>
      </c>
      <c r="H1852" s="83">
        <f t="shared" si="182"/>
        <v>83.151384414949078</v>
      </c>
      <c r="J1852" s="53">
        <f t="shared" si="178"/>
        <v>-5.7859185574815934E-4</v>
      </c>
      <c r="K1852" s="53">
        <f t="shared" si="179"/>
        <v>-2.5708630704458705E-3</v>
      </c>
      <c r="L1852" s="53">
        <f t="shared" si="180"/>
        <v>-2.5029399334340779E-3</v>
      </c>
      <c r="M1852" s="8"/>
      <c r="N1852" s="19"/>
      <c r="O1852" s="18"/>
    </row>
    <row r="1853" spans="1:15" x14ac:dyDescent="0.25">
      <c r="A1853" s="50">
        <v>43405</v>
      </c>
      <c r="B1853" s="46">
        <v>2.8399999999999998E-2</v>
      </c>
      <c r="C1853" s="46">
        <v>3.1400000000000004E-2</v>
      </c>
      <c r="D1853" s="45">
        <v>5.1799999999999999E-2</v>
      </c>
      <c r="E1853" s="1"/>
      <c r="F1853" s="83">
        <f t="shared" si="177"/>
        <v>100.30895478514191</v>
      </c>
      <c r="G1853" s="83">
        <f t="shared" si="181"/>
        <v>98.806447531754614</v>
      </c>
      <c r="H1853" s="83">
        <f t="shared" si="182"/>
        <v>83.151384414949078</v>
      </c>
      <c r="J1853" s="53">
        <f t="shared" si="178"/>
        <v>5.7859185574816714E-4</v>
      </c>
      <c r="K1853" s="53">
        <f t="shared" si="179"/>
        <v>8.5684477471932835E-4</v>
      </c>
      <c r="L1853" s="53">
        <f t="shared" si="180"/>
        <v>0</v>
      </c>
      <c r="M1853" s="8"/>
      <c r="N1853" s="19"/>
      <c r="O1853" s="18"/>
    </row>
    <row r="1854" spans="1:15" x14ac:dyDescent="0.25">
      <c r="A1854" s="50">
        <v>43406</v>
      </c>
      <c r="B1854" s="46">
        <v>2.9100000000000001E-2</v>
      </c>
      <c r="C1854" s="46">
        <v>3.2199999999999999E-2</v>
      </c>
      <c r="D1854" s="45">
        <v>5.2400000000000002E-2</v>
      </c>
      <c r="E1854" s="1"/>
      <c r="F1854" s="83">
        <f t="shared" si="177"/>
        <v>100.17363829134911</v>
      </c>
      <c r="G1854" s="83">
        <f t="shared" si="181"/>
        <v>98.131770547051957</v>
      </c>
      <c r="H1854" s="83">
        <f t="shared" si="182"/>
        <v>82.736432321601256</v>
      </c>
      <c r="J1854" s="53">
        <f t="shared" si="178"/>
        <v>-1.3499078624702543E-3</v>
      </c>
      <c r="K1854" s="53">
        <f t="shared" si="179"/>
        <v>-6.8516881152913085E-3</v>
      </c>
      <c r="L1854" s="53">
        <f t="shared" si="180"/>
        <v>-5.0028141543796466E-3</v>
      </c>
      <c r="M1854" s="8"/>
      <c r="N1854" s="19"/>
      <c r="O1854" s="18"/>
    </row>
    <row r="1855" spans="1:15" x14ac:dyDescent="0.25">
      <c r="A1855" s="50">
        <v>43409</v>
      </c>
      <c r="B1855" s="46">
        <v>2.9100000000000001E-2</v>
      </c>
      <c r="C1855" s="46">
        <v>3.2000000000000001E-2</v>
      </c>
      <c r="D1855" s="45">
        <v>5.2199999999999996E-2</v>
      </c>
      <c r="E1855" s="1"/>
      <c r="F1855" s="83">
        <f t="shared" si="177"/>
        <v>100.17363829134911</v>
      </c>
      <c r="G1855" s="83">
        <f t="shared" si="181"/>
        <v>98.299941977221366</v>
      </c>
      <c r="H1855" s="83">
        <f t="shared" si="182"/>
        <v>82.874481436640735</v>
      </c>
      <c r="J1855" s="53">
        <f t="shared" si="178"/>
        <v>0</v>
      </c>
      <c r="K1855" s="53">
        <f t="shared" si="179"/>
        <v>1.7122639628402289E-3</v>
      </c>
      <c r="L1855" s="53">
        <f t="shared" si="180"/>
        <v>1.6671503571964996E-3</v>
      </c>
      <c r="M1855" s="8"/>
      <c r="N1855" s="19"/>
      <c r="O1855" s="18"/>
    </row>
    <row r="1856" spans="1:15" x14ac:dyDescent="0.25">
      <c r="A1856" s="50">
        <v>43410</v>
      </c>
      <c r="B1856" s="46">
        <v>2.9300000000000003E-2</v>
      </c>
      <c r="C1856" s="46">
        <v>3.2199999999999999E-2</v>
      </c>
      <c r="D1856" s="45">
        <v>5.2000000000000005E-2</v>
      </c>
      <c r="E1856" s="1"/>
      <c r="F1856" s="83">
        <f t="shared" si="177"/>
        <v>100.13501897242081</v>
      </c>
      <c r="G1856" s="83">
        <f t="shared" si="181"/>
        <v>98.131770547051957</v>
      </c>
      <c r="H1856" s="83">
        <f t="shared" si="182"/>
        <v>83.012798614328602</v>
      </c>
      <c r="J1856" s="53">
        <f t="shared" si="178"/>
        <v>-3.8559810578688551E-4</v>
      </c>
      <c r="K1856" s="53">
        <f t="shared" si="179"/>
        <v>-1.7122639628403033E-3</v>
      </c>
      <c r="L1856" s="53">
        <f t="shared" si="180"/>
        <v>1.6676047699290769E-3</v>
      </c>
      <c r="M1856" s="8"/>
      <c r="N1856" s="19"/>
      <c r="O1856" s="18"/>
    </row>
    <row r="1857" spans="1:15" x14ac:dyDescent="0.25">
      <c r="A1857" s="50">
        <v>43411</v>
      </c>
      <c r="B1857" s="46">
        <v>2.9600000000000001E-2</v>
      </c>
      <c r="C1857" s="46">
        <v>3.2199999999999999E-2</v>
      </c>
      <c r="D1857" s="45">
        <v>5.1799999999999999E-2</v>
      </c>
      <c r="E1857" s="1"/>
      <c r="F1857" s="83">
        <f t="shared" si="177"/>
        <v>100.07712539931333</v>
      </c>
      <c r="G1857" s="83">
        <f t="shared" si="181"/>
        <v>98.131770547051957</v>
      </c>
      <c r="H1857" s="83">
        <f t="shared" si="182"/>
        <v>83.151384414949078</v>
      </c>
      <c r="J1857" s="53">
        <f t="shared" si="178"/>
        <v>-5.7832230809694545E-4</v>
      </c>
      <c r="K1857" s="53">
        <f t="shared" si="179"/>
        <v>0</v>
      </c>
      <c r="L1857" s="53">
        <f t="shared" si="180"/>
        <v>1.6680590272541746E-3</v>
      </c>
      <c r="M1857" s="8"/>
      <c r="N1857" s="19"/>
      <c r="O1857" s="18"/>
    </row>
    <row r="1858" spans="1:15" x14ac:dyDescent="0.25">
      <c r="A1858" s="50">
        <v>43412</v>
      </c>
      <c r="B1858" s="46">
        <v>2.98E-2</v>
      </c>
      <c r="C1858" s="46">
        <v>3.2400000000000005E-2</v>
      </c>
      <c r="D1858" s="45">
        <v>5.2000000000000005E-2</v>
      </c>
      <c r="E1858" s="1"/>
      <c r="F1858" s="83">
        <f t="shared" si="177"/>
        <v>100.03855327121536</v>
      </c>
      <c r="G1858" s="83">
        <f t="shared" si="181"/>
        <v>97.963929827163938</v>
      </c>
      <c r="H1858" s="83">
        <f t="shared" si="182"/>
        <v>83.012798614328602</v>
      </c>
      <c r="J1858" s="53">
        <f t="shared" si="178"/>
        <v>-3.8549831609295207E-4</v>
      </c>
      <c r="K1858" s="53">
        <f t="shared" si="179"/>
        <v>-1.7118249972197614E-3</v>
      </c>
      <c r="L1858" s="53">
        <f t="shared" si="180"/>
        <v>-1.6680590272541379E-3</v>
      </c>
      <c r="M1858" s="8"/>
      <c r="N1858" s="19"/>
      <c r="O1858" s="18"/>
    </row>
    <row r="1859" spans="1:15" x14ac:dyDescent="0.25">
      <c r="A1859" s="50">
        <v>43413</v>
      </c>
      <c r="B1859" s="46">
        <v>2.9399999999999999E-2</v>
      </c>
      <c r="C1859" s="46">
        <v>3.1899999999999998E-2</v>
      </c>
      <c r="D1859" s="45">
        <v>5.1699999999999996E-2</v>
      </c>
      <c r="E1859" s="1"/>
      <c r="F1859" s="83">
        <f t="shared" si="177"/>
        <v>100.11571639540411</v>
      </c>
      <c r="G1859" s="83">
        <f t="shared" si="181"/>
        <v>98.38415192717946</v>
      </c>
      <c r="H1859" s="83">
        <f t="shared" si="182"/>
        <v>83.220778224286278</v>
      </c>
      <c r="J1859" s="53">
        <f t="shared" si="178"/>
        <v>7.7103654236345331E-4</v>
      </c>
      <c r="K1859" s="53">
        <f t="shared" si="179"/>
        <v>4.2803855057741633E-3</v>
      </c>
      <c r="L1859" s="53">
        <f t="shared" si="180"/>
        <v>2.5022588388160481E-3</v>
      </c>
      <c r="M1859" s="8"/>
      <c r="N1859" s="19"/>
      <c r="O1859" s="18"/>
    </row>
    <row r="1860" spans="1:15" x14ac:dyDescent="0.25">
      <c r="A1860" s="50">
        <v>43417</v>
      </c>
      <c r="B1860" s="46">
        <v>2.8900000000000002E-2</v>
      </c>
      <c r="C1860" s="46">
        <v>3.1400000000000004E-2</v>
      </c>
      <c r="D1860" s="45">
        <v>5.1799999999999999E-2</v>
      </c>
      <c r="E1860" s="1"/>
      <c r="F1860" s="83">
        <f t="shared" si="177"/>
        <v>100.21227650607911</v>
      </c>
      <c r="G1860" s="83">
        <f t="shared" si="181"/>
        <v>98.806447531754614</v>
      </c>
      <c r="H1860" s="83">
        <f t="shared" si="182"/>
        <v>83.151384414949078</v>
      </c>
      <c r="J1860" s="53">
        <f t="shared" si="178"/>
        <v>9.6402022258108952E-4</v>
      </c>
      <c r="K1860" s="53">
        <f t="shared" si="179"/>
        <v>4.2831276067368373E-3</v>
      </c>
      <c r="L1860" s="53">
        <f t="shared" si="180"/>
        <v>-8.3419981156191586E-4</v>
      </c>
      <c r="M1860" s="8"/>
      <c r="N1860" s="19"/>
      <c r="O1860" s="18"/>
    </row>
    <row r="1861" spans="1:15" x14ac:dyDescent="0.25">
      <c r="A1861" s="50">
        <v>43418</v>
      </c>
      <c r="B1861" s="46">
        <v>2.86E-2</v>
      </c>
      <c r="C1861" s="46">
        <v>3.1200000000000002E-2</v>
      </c>
      <c r="D1861" s="45">
        <v>5.21E-2</v>
      </c>
      <c r="E1861" s="1"/>
      <c r="F1861" s="83">
        <f t="shared" si="177"/>
        <v>100.27026928216658</v>
      </c>
      <c r="G1861" s="83">
        <f t="shared" si="181"/>
        <v>98.975948813211005</v>
      </c>
      <c r="H1861" s="83">
        <f t="shared" si="182"/>
        <v>82.943606482664862</v>
      </c>
      <c r="J1861" s="53">
        <f t="shared" si="178"/>
        <v>5.7853193630363778E-4</v>
      </c>
      <c r="K1861" s="53">
        <f t="shared" si="179"/>
        <v>1.714018295726507E-3</v>
      </c>
      <c r="L1861" s="53">
        <f t="shared" si="180"/>
        <v>-2.5019182040967392E-3</v>
      </c>
      <c r="M1861" s="8"/>
      <c r="N1861" s="19"/>
      <c r="O1861" s="18"/>
    </row>
    <row r="1862" spans="1:15" x14ac:dyDescent="0.25">
      <c r="A1862" s="50">
        <v>43419</v>
      </c>
      <c r="B1862" s="46">
        <v>2.86E-2</v>
      </c>
      <c r="C1862" s="46">
        <v>3.1099999999999999E-2</v>
      </c>
      <c r="D1862" s="45">
        <v>5.2400000000000002E-2</v>
      </c>
      <c r="E1862" s="1"/>
      <c r="F1862" s="83">
        <f t="shared" si="177"/>
        <v>100.27026928216658</v>
      </c>
      <c r="G1862" s="83">
        <f t="shared" si="181"/>
        <v>99.060824743469908</v>
      </c>
      <c r="H1862" s="83">
        <f t="shared" si="182"/>
        <v>82.736432321601256</v>
      </c>
      <c r="J1862" s="53">
        <f t="shared" si="178"/>
        <v>0</v>
      </c>
      <c r="K1862" s="53">
        <f t="shared" si="179"/>
        <v>8.5717348279718822E-4</v>
      </c>
      <c r="L1862" s="53">
        <f t="shared" si="180"/>
        <v>-2.5008959502830237E-3</v>
      </c>
      <c r="M1862" s="8"/>
      <c r="N1862" s="19"/>
      <c r="O1862" s="18"/>
    </row>
    <row r="1863" spans="1:15" x14ac:dyDescent="0.25">
      <c r="A1863" s="50">
        <v>43420</v>
      </c>
      <c r="B1863" s="46">
        <v>2.81E-2</v>
      </c>
      <c r="C1863" s="46">
        <v>3.0800000000000001E-2</v>
      </c>
      <c r="D1863" s="45">
        <v>5.21E-2</v>
      </c>
      <c r="E1863" s="1"/>
      <c r="F1863" s="83">
        <f t="shared" si="177"/>
        <v>100.36701854587086</v>
      </c>
      <c r="G1863" s="83">
        <f t="shared" si="181"/>
        <v>99.315954753021813</v>
      </c>
      <c r="H1863" s="83">
        <f t="shared" si="182"/>
        <v>82.943606482664862</v>
      </c>
      <c r="J1863" s="53">
        <f t="shared" si="178"/>
        <v>9.6441964751965443E-4</v>
      </c>
      <c r="K1863" s="53">
        <f t="shared" si="179"/>
        <v>2.5721775589179845E-3</v>
      </c>
      <c r="L1863" s="53">
        <f t="shared" si="180"/>
        <v>2.5008959502828654E-3</v>
      </c>
      <c r="M1863" s="8"/>
      <c r="N1863" s="19"/>
      <c r="O1863" s="18"/>
    </row>
    <row r="1864" spans="1:15" x14ac:dyDescent="0.25">
      <c r="A1864" s="50">
        <v>43423</v>
      </c>
      <c r="B1864" s="46">
        <v>2.7900000000000001E-2</v>
      </c>
      <c r="C1864" s="46">
        <v>3.0600000000000002E-2</v>
      </c>
      <c r="D1864" s="45">
        <v>5.2199999999999996E-2</v>
      </c>
      <c r="E1864" s="1"/>
      <c r="F1864" s="83">
        <f t="shared" si="177"/>
        <v>100.40575140681756</v>
      </c>
      <c r="G1864" s="83">
        <f t="shared" si="181"/>
        <v>99.48646082755468</v>
      </c>
      <c r="H1864" s="83">
        <f t="shared" si="182"/>
        <v>82.874481436640735</v>
      </c>
      <c r="J1864" s="53">
        <f t="shared" si="178"/>
        <v>3.858377949991378E-4</v>
      </c>
      <c r="K1864" s="53">
        <f t="shared" si="179"/>
        <v>1.7153324404285742E-3</v>
      </c>
      <c r="L1864" s="53">
        <f t="shared" si="180"/>
        <v>-8.337455930865227E-4</v>
      </c>
      <c r="M1864" s="8"/>
      <c r="N1864" s="19"/>
      <c r="O1864" s="18"/>
    </row>
    <row r="1865" spans="1:15" x14ac:dyDescent="0.25">
      <c r="A1865" s="50">
        <v>43424</v>
      </c>
      <c r="B1865" s="46">
        <v>2.7900000000000001E-2</v>
      </c>
      <c r="C1865" s="46">
        <v>3.0600000000000002E-2</v>
      </c>
      <c r="D1865" s="45">
        <v>5.2300000000000006E-2</v>
      </c>
      <c r="E1865" s="1"/>
      <c r="F1865" s="83">
        <f t="shared" si="177"/>
        <v>100.40575140681756</v>
      </c>
      <c r="G1865" s="83">
        <f t="shared" si="181"/>
        <v>99.48646082755468</v>
      </c>
      <c r="H1865" s="83">
        <f t="shared" si="182"/>
        <v>82.805423406259465</v>
      </c>
      <c r="J1865" s="53">
        <f t="shared" si="178"/>
        <v>0</v>
      </c>
      <c r="K1865" s="53">
        <f t="shared" si="179"/>
        <v>0</v>
      </c>
      <c r="L1865" s="53">
        <f t="shared" si="180"/>
        <v>-8.3363198990281265E-4</v>
      </c>
      <c r="M1865" s="8"/>
      <c r="N1865" s="19"/>
      <c r="O1865" s="18"/>
    </row>
    <row r="1866" spans="1:15" x14ac:dyDescent="0.25">
      <c r="A1866" s="50">
        <v>43425</v>
      </c>
      <c r="B1866" s="46">
        <v>2.81E-2</v>
      </c>
      <c r="C1866" s="46">
        <v>3.0600000000000002E-2</v>
      </c>
      <c r="D1866" s="45">
        <v>5.2300000000000006E-2</v>
      </c>
      <c r="E1866" s="1"/>
      <c r="F1866" s="83">
        <f t="shared" si="177"/>
        <v>100.36701854587086</v>
      </c>
      <c r="G1866" s="83">
        <f t="shared" si="181"/>
        <v>99.48646082755468</v>
      </c>
      <c r="H1866" s="83">
        <f t="shared" si="182"/>
        <v>82.805423406259465</v>
      </c>
      <c r="J1866" s="53">
        <f t="shared" si="178"/>
        <v>-3.858377949991295E-4</v>
      </c>
      <c r="K1866" s="53">
        <f t="shared" si="179"/>
        <v>0</v>
      </c>
      <c r="L1866" s="53">
        <f t="shared" si="180"/>
        <v>0</v>
      </c>
      <c r="M1866" s="8"/>
      <c r="N1866" s="19"/>
      <c r="O1866" s="18"/>
    </row>
    <row r="1867" spans="1:15" x14ac:dyDescent="0.25">
      <c r="A1867" s="50">
        <v>43427</v>
      </c>
      <c r="B1867" s="46">
        <v>2.81E-2</v>
      </c>
      <c r="C1867" s="46">
        <v>3.0499999999999999E-2</v>
      </c>
      <c r="D1867" s="45">
        <v>5.2300000000000006E-2</v>
      </c>
      <c r="E1867" s="1"/>
      <c r="F1867" s="83">
        <f t="shared" si="177"/>
        <v>100.36701854587086</v>
      </c>
      <c r="G1867" s="83">
        <f t="shared" si="181"/>
        <v>99.571839951545797</v>
      </c>
      <c r="H1867" s="83">
        <f t="shared" si="182"/>
        <v>82.805423406259465</v>
      </c>
      <c r="J1867" s="53">
        <f t="shared" si="178"/>
        <v>0</v>
      </c>
      <c r="K1867" s="53">
        <f t="shared" si="179"/>
        <v>8.5783038328605748E-4</v>
      </c>
      <c r="L1867" s="53">
        <f t="shared" si="180"/>
        <v>0</v>
      </c>
      <c r="M1867" s="8"/>
      <c r="N1867" s="19"/>
      <c r="O1867" s="18"/>
    </row>
    <row r="1868" spans="1:15" x14ac:dyDescent="0.25">
      <c r="A1868" s="50">
        <v>43430</v>
      </c>
      <c r="B1868" s="46">
        <v>2.8399999999999998E-2</v>
      </c>
      <c r="C1868" s="46">
        <v>3.0699999999999998E-2</v>
      </c>
      <c r="D1868" s="45">
        <v>5.2300000000000006E-2</v>
      </c>
      <c r="E1868" s="1"/>
      <c r="F1868" s="83">
        <f t="shared" si="177"/>
        <v>100.30895478514191</v>
      </c>
      <c r="G1868" s="83">
        <f t="shared" si="181"/>
        <v>99.401165790999187</v>
      </c>
      <c r="H1868" s="83">
        <f t="shared" si="182"/>
        <v>82.805423406259465</v>
      </c>
      <c r="J1868" s="53">
        <f t="shared" si="178"/>
        <v>-5.7868175632081126E-4</v>
      </c>
      <c r="K1868" s="53">
        <f t="shared" si="179"/>
        <v>-1.7155513308869633E-3</v>
      </c>
      <c r="L1868" s="53">
        <f t="shared" si="180"/>
        <v>0</v>
      </c>
      <c r="M1868" s="8"/>
      <c r="N1868" s="19"/>
      <c r="O1868" s="18"/>
    </row>
    <row r="1869" spans="1:15" x14ac:dyDescent="0.25">
      <c r="A1869" s="50">
        <v>43431</v>
      </c>
      <c r="B1869" s="46">
        <v>2.8300000000000002E-2</v>
      </c>
      <c r="C1869" s="46">
        <v>3.0600000000000002E-2</v>
      </c>
      <c r="D1869" s="45">
        <v>5.2600000000000001E-2</v>
      </c>
      <c r="E1869" s="1"/>
      <c r="F1869" s="83">
        <f t="shared" si="177"/>
        <v>100.32830463648754</v>
      </c>
      <c r="G1869" s="83">
        <f t="shared" si="181"/>
        <v>99.48646082755468</v>
      </c>
      <c r="H1869" s="83">
        <f t="shared" si="182"/>
        <v>82.598650710160754</v>
      </c>
      <c r="J1869" s="53">
        <f t="shared" si="178"/>
        <v>1.9288392855242471E-4</v>
      </c>
      <c r="K1869" s="53">
        <f t="shared" si="179"/>
        <v>8.5772094760087122E-4</v>
      </c>
      <c r="L1869" s="53">
        <f t="shared" si="180"/>
        <v>-2.5002141563420549E-3</v>
      </c>
      <c r="M1869" s="8"/>
      <c r="N1869" s="19"/>
      <c r="O1869" s="18"/>
    </row>
    <row r="1870" spans="1:15" x14ac:dyDescent="0.25">
      <c r="A1870" s="50">
        <v>43432</v>
      </c>
      <c r="B1870" s="46">
        <v>2.81E-2</v>
      </c>
      <c r="C1870" s="46">
        <v>3.0600000000000002E-2</v>
      </c>
      <c r="D1870" s="45">
        <v>5.28E-2</v>
      </c>
      <c r="E1870" s="1"/>
      <c r="F1870" s="83">
        <f t="shared" si="177"/>
        <v>100.36701854587086</v>
      </c>
      <c r="G1870" s="83">
        <f t="shared" si="181"/>
        <v>99.48646082755468</v>
      </c>
      <c r="H1870" s="83">
        <f t="shared" si="182"/>
        <v>82.461136044501842</v>
      </c>
      <c r="J1870" s="53">
        <f t="shared" si="178"/>
        <v>3.8579782776832796E-4</v>
      </c>
      <c r="K1870" s="53">
        <f t="shared" si="179"/>
        <v>0</v>
      </c>
      <c r="L1870" s="53">
        <f t="shared" si="180"/>
        <v>-1.6662410654770313E-3</v>
      </c>
      <c r="M1870" s="8"/>
      <c r="N1870" s="19"/>
      <c r="O1870" s="18"/>
    </row>
    <row r="1871" spans="1:15" x14ac:dyDescent="0.25">
      <c r="A1871" s="50">
        <v>43433</v>
      </c>
      <c r="B1871" s="46">
        <v>2.81E-2</v>
      </c>
      <c r="C1871" s="46">
        <v>3.0299999999999997E-2</v>
      </c>
      <c r="D1871" s="45">
        <v>5.2900000000000003E-2</v>
      </c>
      <c r="E1871" s="1"/>
      <c r="F1871" s="83">
        <f t="shared" si="177"/>
        <v>100.36701854587086</v>
      </c>
      <c r="G1871" s="83">
        <f t="shared" si="181"/>
        <v>99.742850817760981</v>
      </c>
      <c r="H1871" s="83">
        <f t="shared" si="182"/>
        <v>82.392478642358697</v>
      </c>
      <c r="J1871" s="53">
        <f t="shared" si="178"/>
        <v>0</v>
      </c>
      <c r="K1871" s="53">
        <f t="shared" si="179"/>
        <v>2.5738193805706889E-3</v>
      </c>
      <c r="L1871" s="53">
        <f t="shared" si="180"/>
        <v>-8.3294996282773349E-4</v>
      </c>
      <c r="M1871" s="8"/>
      <c r="N1871" s="19"/>
      <c r="O1871" s="18"/>
    </row>
    <row r="1872" spans="1:15" x14ac:dyDescent="0.25">
      <c r="A1872" s="50">
        <v>43434</v>
      </c>
      <c r="B1872" s="46">
        <v>2.7999999999999997E-2</v>
      </c>
      <c r="C1872" s="46">
        <v>3.0099999999999998E-2</v>
      </c>
      <c r="D1872" s="45">
        <v>5.28E-2</v>
      </c>
      <c r="E1872" s="1"/>
      <c r="F1872" s="83">
        <f t="shared" si="177"/>
        <v>100.38638260670052</v>
      </c>
      <c r="G1872" s="83">
        <f t="shared" si="181"/>
        <v>99.914199102491423</v>
      </c>
      <c r="H1872" s="83">
        <f t="shared" si="182"/>
        <v>82.461136044501842</v>
      </c>
      <c r="J1872" s="53">
        <f t="shared" si="178"/>
        <v>1.9291390111977181E-4</v>
      </c>
      <c r="K1872" s="53">
        <f t="shared" si="179"/>
        <v>1.7164265110258042E-3</v>
      </c>
      <c r="L1872" s="53">
        <f t="shared" si="180"/>
        <v>8.3294996282784071E-4</v>
      </c>
      <c r="M1872" s="8"/>
      <c r="N1872" s="19"/>
      <c r="O1872" s="18"/>
    </row>
    <row r="1873" spans="1:15" x14ac:dyDescent="0.25">
      <c r="A1873" s="50">
        <v>43437</v>
      </c>
      <c r="B1873" s="46">
        <v>2.8300000000000002E-2</v>
      </c>
      <c r="C1873" s="46">
        <v>2.98E-2</v>
      </c>
      <c r="D1873" s="45">
        <v>5.2400000000000002E-2</v>
      </c>
      <c r="E1873" s="1"/>
      <c r="F1873" s="83">
        <f t="shared" si="177"/>
        <v>100.32830463648754</v>
      </c>
      <c r="G1873" s="83">
        <f t="shared" si="181"/>
        <v>100.17185575257727</v>
      </c>
      <c r="H1873" s="83">
        <f t="shared" si="182"/>
        <v>82.736432321601256</v>
      </c>
      <c r="J1873" s="53">
        <f t="shared" si="178"/>
        <v>-5.7871172888811911E-4</v>
      </c>
      <c r="K1873" s="53">
        <f t="shared" si="179"/>
        <v>2.5754597709674392E-3</v>
      </c>
      <c r="L1873" s="53">
        <f t="shared" si="180"/>
        <v>3.3329368545255127E-3</v>
      </c>
      <c r="M1873" s="8"/>
      <c r="N1873" s="19"/>
      <c r="O1873" s="18"/>
    </row>
    <row r="1874" spans="1:15" x14ac:dyDescent="0.25">
      <c r="A1874" s="50">
        <v>43438</v>
      </c>
      <c r="B1874" s="46">
        <v>2.7999999999999997E-2</v>
      </c>
      <c r="C1874" s="46">
        <v>2.9100000000000001E-2</v>
      </c>
      <c r="D1874" s="45">
        <v>5.16E-2</v>
      </c>
      <c r="E1874" s="1"/>
      <c r="F1874" s="83">
        <f t="shared" si="177"/>
        <v>100.38638260670052</v>
      </c>
      <c r="G1874" s="83">
        <f t="shared" si="181"/>
        <v>100.77602686525104</v>
      </c>
      <c r="H1874" s="83">
        <f t="shared" si="182"/>
        <v>83.290239400024149</v>
      </c>
      <c r="J1874" s="53">
        <f t="shared" si="178"/>
        <v>5.7871172888808811E-4</v>
      </c>
      <c r="K1874" s="53">
        <f t="shared" si="179"/>
        <v>6.0132301501991314E-3</v>
      </c>
      <c r="L1874" s="53">
        <f t="shared" si="180"/>
        <v>6.6713272835600117E-3</v>
      </c>
      <c r="M1874" s="8"/>
      <c r="N1874" s="19"/>
      <c r="O1874" s="18"/>
    </row>
    <row r="1875" spans="1:15" x14ac:dyDescent="0.25">
      <c r="A1875" s="50">
        <v>43440</v>
      </c>
      <c r="B1875" s="46">
        <v>2.75E-2</v>
      </c>
      <c r="C1875" s="46">
        <v>2.87E-2</v>
      </c>
      <c r="D1875" s="45">
        <v>5.16E-2</v>
      </c>
      <c r="E1875" s="1"/>
      <c r="F1875" s="83">
        <f t="shared" si="177"/>
        <v>100.48327402811023</v>
      </c>
      <c r="G1875" s="83">
        <f t="shared" si="181"/>
        <v>101.12314502870365</v>
      </c>
      <c r="H1875" s="83">
        <f t="shared" si="182"/>
        <v>83.290239400024149</v>
      </c>
      <c r="J1875" s="53">
        <f t="shared" si="178"/>
        <v>9.6471941603873531E-4</v>
      </c>
      <c r="K1875" s="53">
        <f t="shared" si="179"/>
        <v>3.4385332263552311E-3</v>
      </c>
      <c r="L1875" s="53">
        <f t="shared" si="180"/>
        <v>0</v>
      </c>
      <c r="M1875" s="8"/>
      <c r="N1875" s="19"/>
      <c r="O1875" s="18"/>
    </row>
    <row r="1876" spans="1:15" x14ac:dyDescent="0.25">
      <c r="A1876" s="50">
        <v>43441</v>
      </c>
      <c r="B1876" s="46">
        <v>2.7200000000000002E-2</v>
      </c>
      <c r="C1876" s="46">
        <v>2.8500000000000001E-2</v>
      </c>
      <c r="D1876" s="45">
        <v>5.16E-2</v>
      </c>
      <c r="E1876" s="1"/>
      <c r="F1876" s="83">
        <f t="shared" si="177"/>
        <v>100.54146582510648</v>
      </c>
      <c r="G1876" s="83">
        <f t="shared" si="181"/>
        <v>101.29721851602854</v>
      </c>
      <c r="H1876" s="83">
        <f t="shared" si="182"/>
        <v>83.290239400024149</v>
      </c>
      <c r="J1876" s="53">
        <f t="shared" si="178"/>
        <v>5.7895161226585745E-4</v>
      </c>
      <c r="K1876" s="53">
        <f t="shared" si="179"/>
        <v>1.7199211303401839E-3</v>
      </c>
      <c r="L1876" s="53">
        <f t="shared" si="180"/>
        <v>0</v>
      </c>
      <c r="M1876" s="8"/>
      <c r="N1876" s="19"/>
      <c r="O1876" s="18"/>
    </row>
    <row r="1877" spans="1:15" x14ac:dyDescent="0.25">
      <c r="A1877" s="50">
        <v>43444</v>
      </c>
      <c r="B1877" s="46">
        <v>2.7200000000000002E-2</v>
      </c>
      <c r="C1877" s="46">
        <v>2.8500000000000001E-2</v>
      </c>
      <c r="D1877" s="45">
        <v>5.16E-2</v>
      </c>
      <c r="E1877" s="1"/>
      <c r="F1877" s="83">
        <f t="shared" si="177"/>
        <v>100.54146582510648</v>
      </c>
      <c r="G1877" s="83">
        <f t="shared" si="181"/>
        <v>101.29721851602854</v>
      </c>
      <c r="H1877" s="83">
        <f t="shared" si="182"/>
        <v>83.290239400024149</v>
      </c>
      <c r="J1877" s="53">
        <f t="shared" si="178"/>
        <v>0</v>
      </c>
      <c r="K1877" s="53">
        <f t="shared" si="179"/>
        <v>0</v>
      </c>
      <c r="L1877" s="53">
        <f t="shared" si="180"/>
        <v>0</v>
      </c>
      <c r="M1877" s="8"/>
      <c r="N1877" s="19"/>
      <c r="O1877" s="18"/>
    </row>
    <row r="1878" spans="1:15" x14ac:dyDescent="0.25">
      <c r="A1878" s="50">
        <v>43445</v>
      </c>
      <c r="B1878" s="46">
        <v>2.7799999999999998E-2</v>
      </c>
      <c r="C1878" s="46">
        <v>2.8900000000000002E-2</v>
      </c>
      <c r="D1878" s="45">
        <v>5.1500000000000004E-2</v>
      </c>
      <c r="E1878" s="1"/>
      <c r="F1878" s="83">
        <f t="shared" si="177"/>
        <v>100.42512494761917</v>
      </c>
      <c r="G1878" s="83">
        <f t="shared" si="181"/>
        <v>100.94941472034411</v>
      </c>
      <c r="H1878" s="83">
        <f t="shared" si="182"/>
        <v>83.359768012547008</v>
      </c>
      <c r="J1878" s="53">
        <f t="shared" si="178"/>
        <v>-1.1578132468340184E-3</v>
      </c>
      <c r="K1878" s="53">
        <f t="shared" si="179"/>
        <v>-3.4394059666777647E-3</v>
      </c>
      <c r="L1878" s="53">
        <f t="shared" si="180"/>
        <v>8.3442680425390076E-4</v>
      </c>
      <c r="M1878" s="8"/>
      <c r="N1878" s="19"/>
      <c r="O1878" s="18"/>
    </row>
    <row r="1879" spans="1:15" x14ac:dyDescent="0.25">
      <c r="A1879" s="50">
        <v>43446</v>
      </c>
      <c r="B1879" s="46">
        <v>2.7699999999999999E-2</v>
      </c>
      <c r="C1879" s="46">
        <v>2.9100000000000001E-2</v>
      </c>
      <c r="D1879" s="45">
        <v>5.1500000000000004E-2</v>
      </c>
      <c r="E1879" s="1"/>
      <c r="F1879" s="83">
        <f t="shared" si="177"/>
        <v>100.444503230503</v>
      </c>
      <c r="G1879" s="83">
        <f t="shared" si="181"/>
        <v>100.77602686525104</v>
      </c>
      <c r="H1879" s="83">
        <f t="shared" si="182"/>
        <v>83.359768012547008</v>
      </c>
      <c r="J1879" s="53">
        <f t="shared" si="178"/>
        <v>1.929438822554888E-4</v>
      </c>
      <c r="K1879" s="53">
        <f t="shared" si="179"/>
        <v>-1.7190483900177244E-3</v>
      </c>
      <c r="L1879" s="53">
        <f t="shared" si="180"/>
        <v>0</v>
      </c>
      <c r="M1879" s="8"/>
      <c r="N1879" s="19"/>
      <c r="O1879" s="18"/>
    </row>
    <row r="1880" spans="1:15" x14ac:dyDescent="0.25">
      <c r="A1880" s="50">
        <v>43447</v>
      </c>
      <c r="B1880" s="46">
        <v>2.75E-2</v>
      </c>
      <c r="C1880" s="46">
        <v>2.9100000000000001E-2</v>
      </c>
      <c r="D1880" s="45">
        <v>5.16E-2</v>
      </c>
      <c r="E1880" s="1"/>
      <c r="F1880" s="83">
        <f t="shared" si="177"/>
        <v>100.48327402811023</v>
      </c>
      <c r="G1880" s="83">
        <f t="shared" si="181"/>
        <v>100.77602686525104</v>
      </c>
      <c r="H1880" s="83">
        <f t="shared" si="182"/>
        <v>83.290239400024149</v>
      </c>
      <c r="J1880" s="53">
        <f t="shared" si="178"/>
        <v>3.8591775231263016E-4</v>
      </c>
      <c r="K1880" s="53">
        <f t="shared" si="179"/>
        <v>0</v>
      </c>
      <c r="L1880" s="53">
        <f t="shared" si="180"/>
        <v>-8.3442680425380731E-4</v>
      </c>
      <c r="M1880" s="8"/>
      <c r="N1880" s="19"/>
      <c r="O1880" s="18"/>
    </row>
    <row r="1881" spans="1:15" x14ac:dyDescent="0.25">
      <c r="A1881" s="50">
        <v>43448</v>
      </c>
      <c r="B1881" s="46">
        <v>2.7300000000000001E-2</v>
      </c>
      <c r="C1881" s="46">
        <v>2.8900000000000002E-2</v>
      </c>
      <c r="D1881" s="45">
        <v>5.1399999999999994E-2</v>
      </c>
      <c r="E1881" s="1"/>
      <c r="F1881" s="83">
        <f t="shared" si="177"/>
        <v>100.52206381083009</v>
      </c>
      <c r="G1881" s="83">
        <f t="shared" si="181"/>
        <v>100.94941472034411</v>
      </c>
      <c r="H1881" s="83">
        <f t="shared" si="182"/>
        <v>83.429364132316408</v>
      </c>
      <c r="J1881" s="53">
        <f t="shared" si="178"/>
        <v>3.8595774240041586E-4</v>
      </c>
      <c r="K1881" s="53">
        <f t="shared" si="179"/>
        <v>1.7190483900177758E-3</v>
      </c>
      <c r="L1881" s="53">
        <f t="shared" si="180"/>
        <v>1.6689670757169155E-3</v>
      </c>
      <c r="M1881" s="8"/>
      <c r="N1881" s="19"/>
      <c r="O1881" s="18"/>
    </row>
    <row r="1882" spans="1:15" x14ac:dyDescent="0.25">
      <c r="A1882" s="50">
        <v>43451</v>
      </c>
      <c r="B1882" s="46">
        <v>2.7000000000000003E-2</v>
      </c>
      <c r="C1882" s="46">
        <v>2.86E-2</v>
      </c>
      <c r="D1882" s="45">
        <v>5.1100000000000007E-2</v>
      </c>
      <c r="E1882" s="1"/>
      <c r="F1882" s="83">
        <f t="shared" si="177"/>
        <v>100.58028410649487</v>
      </c>
      <c r="G1882" s="83">
        <f t="shared" si="181"/>
        <v>101.21013882957585</v>
      </c>
      <c r="H1882" s="83">
        <f t="shared" si="182"/>
        <v>83.638558240890873</v>
      </c>
      <c r="J1882" s="53">
        <f t="shared" si="178"/>
        <v>5.7901161169197706E-4</v>
      </c>
      <c r="K1882" s="53">
        <f t="shared" si="179"/>
        <v>2.5793908742751618E-3</v>
      </c>
      <c r="L1882" s="53">
        <f t="shared" si="180"/>
        <v>2.5043014234373585E-3</v>
      </c>
      <c r="M1882" s="8"/>
      <c r="N1882" s="19"/>
      <c r="O1882" s="18"/>
    </row>
    <row r="1883" spans="1:15" x14ac:dyDescent="0.25">
      <c r="A1883" s="50">
        <v>43452</v>
      </c>
      <c r="B1883" s="46">
        <v>2.6499999999999999E-2</v>
      </c>
      <c r="C1883" s="46">
        <v>2.8199999999999999E-2</v>
      </c>
      <c r="D1883" s="45">
        <v>5.0799999999999998E-2</v>
      </c>
      <c r="E1883" s="1"/>
      <c r="F1883" s="83">
        <f t="shared" si="177"/>
        <v>100.67741301692155</v>
      </c>
      <c r="G1883" s="83">
        <f t="shared" si="181"/>
        <v>101.55897379903851</v>
      </c>
      <c r="H1883" s="83">
        <f t="shared" si="182"/>
        <v>83.848362458791016</v>
      </c>
      <c r="J1883" s="53">
        <f t="shared" si="178"/>
        <v>9.6521941128992943E-4</v>
      </c>
      <c r="K1883" s="53">
        <f t="shared" si="179"/>
        <v>3.4407145060817049E-3</v>
      </c>
      <c r="L1883" s="53">
        <f t="shared" si="180"/>
        <v>2.5053219291683846E-3</v>
      </c>
      <c r="M1883" s="8"/>
      <c r="N1883" s="19"/>
      <c r="O1883" s="18"/>
    </row>
    <row r="1884" spans="1:15" x14ac:dyDescent="0.25">
      <c r="A1884" s="50">
        <v>43453</v>
      </c>
      <c r="B1884" s="46">
        <v>2.63E-2</v>
      </c>
      <c r="C1884" s="46">
        <v>2.7699999999999999E-2</v>
      </c>
      <c r="D1884" s="45">
        <v>5.04E-2</v>
      </c>
      <c r="E1884" s="1"/>
      <c r="F1884" s="83">
        <f t="shared" si="177"/>
        <v>100.71629789333649</v>
      </c>
      <c r="G1884" s="83">
        <f t="shared" si="181"/>
        <v>101.99695882586259</v>
      </c>
      <c r="H1884" s="83">
        <f t="shared" si="182"/>
        <v>84.129053785928932</v>
      </c>
      <c r="J1884" s="53">
        <f t="shared" si="178"/>
        <v>3.8615780723626734E-4</v>
      </c>
      <c r="K1884" s="53">
        <f t="shared" si="179"/>
        <v>4.3033450029016443E-3</v>
      </c>
      <c r="L1884" s="53">
        <f t="shared" si="180"/>
        <v>3.3420157860270193E-3</v>
      </c>
      <c r="M1884" s="8"/>
      <c r="N1884" s="19"/>
      <c r="O1884" s="18"/>
    </row>
    <row r="1885" spans="1:15" x14ac:dyDescent="0.25">
      <c r="A1885" s="50">
        <v>43454</v>
      </c>
      <c r="B1885" s="46">
        <v>2.6699999999999998E-2</v>
      </c>
      <c r="C1885" s="46">
        <v>2.7900000000000001E-2</v>
      </c>
      <c r="D1885" s="45">
        <v>5.0700000000000002E-2</v>
      </c>
      <c r="E1885" s="1"/>
      <c r="F1885" s="83">
        <f t="shared" si="177"/>
        <v>100.63854718168899</v>
      </c>
      <c r="G1885" s="83">
        <f t="shared" si="181"/>
        <v>101.82150533315979</v>
      </c>
      <c r="H1885" s="83">
        <f t="shared" si="182"/>
        <v>83.918433108765598</v>
      </c>
      <c r="J1885" s="53">
        <f t="shared" si="178"/>
        <v>-7.7227558624473375E-4</v>
      </c>
      <c r="K1885" s="53">
        <f t="shared" si="179"/>
        <v>-1.7216647840581929E-3</v>
      </c>
      <c r="L1885" s="53">
        <f t="shared" si="180"/>
        <v>-2.5066817878775355E-3</v>
      </c>
      <c r="M1885" s="8"/>
      <c r="N1885" s="19"/>
      <c r="O1885" s="18"/>
    </row>
    <row r="1886" spans="1:15" x14ac:dyDescent="0.25">
      <c r="A1886" s="50">
        <v>43455</v>
      </c>
      <c r="B1886" s="46">
        <v>2.63E-2</v>
      </c>
      <c r="C1886" s="46">
        <v>2.7900000000000001E-2</v>
      </c>
      <c r="D1886" s="45">
        <v>5.0999999999999997E-2</v>
      </c>
      <c r="E1886" s="1"/>
      <c r="F1886" s="83">
        <f t="shared" si="177"/>
        <v>100.71629789333649</v>
      </c>
      <c r="G1886" s="83">
        <f t="shared" si="181"/>
        <v>101.82150533315979</v>
      </c>
      <c r="H1886" s="83">
        <f t="shared" si="182"/>
        <v>83.708425095822818</v>
      </c>
      <c r="J1886" s="53">
        <f t="shared" si="178"/>
        <v>7.7227558624468019E-4</v>
      </c>
      <c r="K1886" s="53">
        <f t="shared" si="179"/>
        <v>0</v>
      </c>
      <c r="L1886" s="53">
        <f t="shared" si="180"/>
        <v>-2.5056619812277546E-3</v>
      </c>
      <c r="M1886" s="8"/>
      <c r="N1886" s="19"/>
      <c r="O1886" s="18"/>
    </row>
    <row r="1887" spans="1:15" x14ac:dyDescent="0.25">
      <c r="A1887" s="50">
        <v>43458</v>
      </c>
      <c r="B1887" s="46">
        <v>2.5499999999999998E-2</v>
      </c>
      <c r="C1887" s="46">
        <v>2.7400000000000001E-2</v>
      </c>
      <c r="D1887" s="45">
        <v>5.0900000000000001E-2</v>
      </c>
      <c r="E1887" s="1"/>
      <c r="F1887" s="83">
        <f t="shared" si="177"/>
        <v>100.87202803567956</v>
      </c>
      <c r="G1887" s="83">
        <f t="shared" si="181"/>
        <v>102.26078960448741</v>
      </c>
      <c r="H1887" s="83">
        <f t="shared" si="182"/>
        <v>83.778359811479589</v>
      </c>
      <c r="J1887" s="53">
        <f t="shared" si="178"/>
        <v>1.5450316639547322E-3</v>
      </c>
      <c r="K1887" s="53">
        <f t="shared" si="179"/>
        <v>4.3049785371507302E-3</v>
      </c>
      <c r="L1887" s="53">
        <f t="shared" si="180"/>
        <v>8.3510731619664371E-4</v>
      </c>
      <c r="M1887" s="8"/>
      <c r="N1887" s="19"/>
      <c r="O1887" s="18"/>
    </row>
    <row r="1888" spans="1:15" x14ac:dyDescent="0.25">
      <c r="A1888" s="50">
        <v>43460</v>
      </c>
      <c r="B1888" s="46">
        <v>2.6099999999999998E-2</v>
      </c>
      <c r="C1888" s="46">
        <v>2.81E-2</v>
      </c>
      <c r="D1888" s="45">
        <v>5.1399999999999994E-2</v>
      </c>
      <c r="E1888" s="1"/>
      <c r="F1888" s="83">
        <f t="shared" ref="F1888:F1951" si="183">SUM(($D$4/B1888)*(1-(1+(B1888/2))^(-2*F$30)), 1/((1+B1888/2)^(2*F$30)))*100</f>
        <v>100.75520182217097</v>
      </c>
      <c r="G1888" s="83">
        <f t="shared" si="181"/>
        <v>101.64639793849126</v>
      </c>
      <c r="H1888" s="83">
        <f t="shared" si="182"/>
        <v>83.429364132316408</v>
      </c>
      <c r="J1888" s="53">
        <f t="shared" si="178"/>
        <v>-1.1588338208557915E-3</v>
      </c>
      <c r="K1888" s="53">
        <f t="shared" si="179"/>
        <v>-6.0262076360348919E-3</v>
      </c>
      <c r="L1888" s="53">
        <f t="shared" si="180"/>
        <v>-4.1744026857240537E-3</v>
      </c>
      <c r="M1888" s="8"/>
      <c r="N1888" s="19"/>
      <c r="O1888" s="18"/>
    </row>
    <row r="1889" spans="1:15" x14ac:dyDescent="0.25">
      <c r="A1889" s="50">
        <v>43461</v>
      </c>
      <c r="B1889" s="46">
        <v>2.5600000000000001E-2</v>
      </c>
      <c r="C1889" s="46">
        <v>2.7699999999999999E-2</v>
      </c>
      <c r="D1889" s="45">
        <v>5.1299999999999998E-2</v>
      </c>
      <c r="E1889" s="1"/>
      <c r="F1889" s="83">
        <f t="shared" si="183"/>
        <v>100.85254507240649</v>
      </c>
      <c r="G1889" s="83">
        <f t="shared" si="181"/>
        <v>101.99695882586259</v>
      </c>
      <c r="H1889" s="83">
        <f t="shared" si="182"/>
        <v>83.499027829872219</v>
      </c>
      <c r="J1889" s="53">
        <f t="shared" si="178"/>
        <v>9.6566981477107054E-4</v>
      </c>
      <c r="K1889" s="53">
        <f t="shared" si="179"/>
        <v>3.4428938829422443E-3</v>
      </c>
      <c r="L1889" s="53">
        <f t="shared" si="180"/>
        <v>8.3465371925284986E-4</v>
      </c>
      <c r="M1889" s="8"/>
      <c r="N1889" s="19"/>
      <c r="O1889" s="18"/>
    </row>
    <row r="1890" spans="1:15" x14ac:dyDescent="0.25">
      <c r="A1890" s="50">
        <v>43462</v>
      </c>
      <c r="B1890" s="46">
        <v>2.52E-2</v>
      </c>
      <c r="C1890" s="46">
        <v>2.7200000000000002E-2</v>
      </c>
      <c r="D1890" s="45">
        <v>5.16E-2</v>
      </c>
      <c r="E1890" s="1"/>
      <c r="F1890" s="83">
        <f t="shared" si="183"/>
        <v>100.93050557730415</v>
      </c>
      <c r="G1890" s="83">
        <f t="shared" si="181"/>
        <v>102.43711155648474</v>
      </c>
      <c r="H1890" s="83">
        <f t="shared" si="182"/>
        <v>83.290239400024149</v>
      </c>
      <c r="J1890" s="53">
        <f t="shared" si="178"/>
        <v>7.7271612779913565E-4</v>
      </c>
      <c r="K1890" s="53">
        <f t="shared" si="179"/>
        <v>4.3060670847662047E-3</v>
      </c>
      <c r="L1890" s="53">
        <f t="shared" si="180"/>
        <v>-2.5036207949695934E-3</v>
      </c>
      <c r="M1890" s="8"/>
      <c r="N1890" s="19"/>
      <c r="O1890" s="18"/>
    </row>
    <row r="1891" spans="1:15" x14ac:dyDescent="0.25">
      <c r="A1891" s="50">
        <v>43465</v>
      </c>
      <c r="B1891" s="46">
        <v>2.4799999999999999E-2</v>
      </c>
      <c r="C1891" s="46">
        <v>2.69E-2</v>
      </c>
      <c r="D1891" s="45">
        <v>5.1399999999999994E-2</v>
      </c>
      <c r="E1891" s="1"/>
      <c r="F1891" s="83">
        <f t="shared" si="183"/>
        <v>101.00854253965996</v>
      </c>
      <c r="G1891" s="83">
        <f t="shared" si="181"/>
        <v>102.70224847877434</v>
      </c>
      <c r="H1891" s="83">
        <f t="shared" si="182"/>
        <v>83.429364132316408</v>
      </c>
      <c r="J1891" s="53">
        <f t="shared" si="178"/>
        <v>7.7287643938126209E-4</v>
      </c>
      <c r="K1891" s="53">
        <f t="shared" si="179"/>
        <v>2.584945861972881E-3</v>
      </c>
      <c r="L1891" s="53">
        <f t="shared" si="180"/>
        <v>1.6689670757169155E-3</v>
      </c>
      <c r="M1891" s="8"/>
      <c r="N1891" s="19"/>
      <c r="O1891" s="18"/>
    </row>
    <row r="1892" spans="1:15" x14ac:dyDescent="0.25">
      <c r="A1892" s="50">
        <v>43467</v>
      </c>
      <c r="B1892" s="46">
        <v>2.5000000000000001E-2</v>
      </c>
      <c r="C1892" s="46">
        <v>2.6600000000000002E-2</v>
      </c>
      <c r="D1892" s="45">
        <v>5.1100000000000007E-2</v>
      </c>
      <c r="E1892" s="1"/>
      <c r="F1892" s="83">
        <f t="shared" si="183"/>
        <v>100.96951449565694</v>
      </c>
      <c r="G1892" s="83">
        <f t="shared" si="181"/>
        <v>102.96817241494227</v>
      </c>
      <c r="H1892" s="83">
        <f t="shared" si="182"/>
        <v>83.638558240890873</v>
      </c>
      <c r="J1892" s="53">
        <f t="shared" si="178"/>
        <v>-3.8645826246296695E-4</v>
      </c>
      <c r="K1892" s="53">
        <f t="shared" si="179"/>
        <v>2.5859244435694484E-3</v>
      </c>
      <c r="L1892" s="53">
        <f t="shared" si="180"/>
        <v>2.5043014234373585E-3</v>
      </c>
      <c r="M1892" s="8"/>
      <c r="N1892" s="19"/>
      <c r="O1892" s="18"/>
    </row>
    <row r="1893" spans="1:15" x14ac:dyDescent="0.25">
      <c r="A1893" s="50">
        <v>43468</v>
      </c>
      <c r="B1893" s="46">
        <v>2.3900000000000001E-2</v>
      </c>
      <c r="C1893" s="46">
        <v>2.5600000000000001E-2</v>
      </c>
      <c r="D1893" s="45">
        <v>5.04E-2</v>
      </c>
      <c r="E1893" s="1"/>
      <c r="F1893" s="83">
        <f t="shared" si="183"/>
        <v>101.18440572063689</v>
      </c>
      <c r="G1893" s="83">
        <f t="shared" si="181"/>
        <v>103.86030176374912</v>
      </c>
      <c r="H1893" s="83">
        <f t="shared" si="182"/>
        <v>84.129053785928932</v>
      </c>
      <c r="J1893" s="53">
        <f t="shared" si="178"/>
        <v>2.126016707382597E-3</v>
      </c>
      <c r="K1893" s="53">
        <f t="shared" si="179"/>
        <v>8.6268091003223989E-3</v>
      </c>
      <c r="L1893" s="53">
        <f t="shared" si="180"/>
        <v>5.8473377151953979E-3</v>
      </c>
      <c r="M1893" s="8"/>
      <c r="N1893" s="19"/>
      <c r="O1893" s="18"/>
    </row>
    <row r="1894" spans="1:15" x14ac:dyDescent="0.25">
      <c r="A1894" s="50">
        <v>43469</v>
      </c>
      <c r="B1894" s="46">
        <v>2.5000000000000001E-2</v>
      </c>
      <c r="C1894" s="46">
        <v>2.6699999999999998E-2</v>
      </c>
      <c r="D1894" s="45">
        <v>5.1200000000000002E-2</v>
      </c>
      <c r="E1894" s="1"/>
      <c r="F1894" s="83">
        <f t="shared" si="183"/>
        <v>100.96951449565694</v>
      </c>
      <c r="G1894" s="83">
        <f t="shared" si="181"/>
        <v>102.87944350238067</v>
      </c>
      <c r="H1894" s="83">
        <f t="shared" si="182"/>
        <v>83.568759175831815</v>
      </c>
      <c r="J1894" s="53">
        <f t="shared" si="178"/>
        <v>-2.1260167073825398E-3</v>
      </c>
      <c r="K1894" s="53">
        <f t="shared" si="179"/>
        <v>-9.4888926144928096E-3</v>
      </c>
      <c r="L1894" s="53">
        <f t="shared" si="180"/>
        <v>-6.6822182717611112E-3</v>
      </c>
      <c r="M1894" s="8"/>
      <c r="N1894" s="19"/>
      <c r="O1894" s="18"/>
    </row>
    <row r="1895" spans="1:15" x14ac:dyDescent="0.25">
      <c r="A1895" s="50">
        <v>43472</v>
      </c>
      <c r="B1895" s="46">
        <v>2.53E-2</v>
      </c>
      <c r="C1895" s="46">
        <v>2.7000000000000003E-2</v>
      </c>
      <c r="D1895" s="45">
        <v>5.1200000000000002E-2</v>
      </c>
      <c r="E1895" s="1"/>
      <c r="F1895" s="83">
        <f t="shared" si="183"/>
        <v>100.91100828671891</v>
      </c>
      <c r="G1895" s="83">
        <f t="shared" si="181"/>
        <v>102.61378218220298</v>
      </c>
      <c r="H1895" s="83">
        <f t="shared" si="182"/>
        <v>83.568759175831815</v>
      </c>
      <c r="J1895" s="53">
        <f t="shared" ref="J1895:J1958" si="184">LN(F1895/F1894)</f>
        <v>-5.7961223568884113E-4</v>
      </c>
      <c r="K1895" s="53">
        <f t="shared" ref="K1895:K1958" si="185">LN(G1895/G1894)</f>
        <v>-2.5855983066613588E-3</v>
      </c>
      <c r="L1895" s="53">
        <f t="shared" ref="L1895:L1958" si="186">LN(H1895/H1894)</f>
        <v>0</v>
      </c>
      <c r="M1895" s="8"/>
      <c r="N1895" s="19"/>
      <c r="O1895" s="18"/>
    </row>
    <row r="1896" spans="1:15" x14ac:dyDescent="0.25">
      <c r="A1896" s="50">
        <v>43473</v>
      </c>
      <c r="B1896" s="46">
        <v>2.58E-2</v>
      </c>
      <c r="C1896" s="46">
        <v>2.7300000000000001E-2</v>
      </c>
      <c r="D1896" s="45">
        <v>5.1200000000000002E-2</v>
      </c>
      <c r="E1896" s="1"/>
      <c r="F1896" s="83">
        <f t="shared" si="183"/>
        <v>100.81359346330972</v>
      </c>
      <c r="G1896" s="83">
        <f t="shared" si="181"/>
        <v>102.34890704243267</v>
      </c>
      <c r="H1896" s="83">
        <f t="shared" si="182"/>
        <v>83.568759175831815</v>
      </c>
      <c r="J1896" s="53">
        <f t="shared" si="184"/>
        <v>-9.6582003520176353E-4</v>
      </c>
      <c r="K1896" s="53">
        <f t="shared" si="185"/>
        <v>-2.5846195541751006E-3</v>
      </c>
      <c r="L1896" s="53">
        <f t="shared" si="186"/>
        <v>0</v>
      </c>
      <c r="M1896" s="8"/>
      <c r="N1896" s="19"/>
      <c r="O1896" s="18"/>
    </row>
    <row r="1897" spans="1:15" x14ac:dyDescent="0.25">
      <c r="A1897" s="50">
        <v>43474</v>
      </c>
      <c r="B1897" s="46">
        <v>2.5600000000000001E-2</v>
      </c>
      <c r="C1897" s="46">
        <v>2.7400000000000001E-2</v>
      </c>
      <c r="D1897" s="45">
        <v>5.1299999999999998E-2</v>
      </c>
      <c r="E1897" s="1"/>
      <c r="F1897" s="83">
        <f t="shared" si="183"/>
        <v>100.85254507240649</v>
      </c>
      <c r="G1897" s="83">
        <f t="shared" si="181"/>
        <v>102.26078960448741</v>
      </c>
      <c r="H1897" s="83">
        <f t="shared" si="182"/>
        <v>83.499027829872219</v>
      </c>
      <c r="J1897" s="53">
        <f t="shared" si="184"/>
        <v>3.8629796617300165E-4</v>
      </c>
      <c r="K1897" s="53">
        <f t="shared" si="185"/>
        <v>-8.6132226220933864E-4</v>
      </c>
      <c r="L1897" s="53">
        <f t="shared" si="186"/>
        <v>-8.347671476189065E-4</v>
      </c>
      <c r="M1897" s="8"/>
      <c r="N1897" s="19"/>
      <c r="O1897" s="18"/>
    </row>
    <row r="1898" spans="1:15" x14ac:dyDescent="0.25">
      <c r="A1898" s="50">
        <v>43475</v>
      </c>
      <c r="B1898" s="46">
        <v>2.5600000000000001E-2</v>
      </c>
      <c r="C1898" s="46">
        <v>2.7400000000000001E-2</v>
      </c>
      <c r="D1898" s="45">
        <v>5.16E-2</v>
      </c>
      <c r="E1898" s="1"/>
      <c r="F1898" s="83">
        <f t="shared" si="183"/>
        <v>100.85254507240649</v>
      </c>
      <c r="G1898" s="83">
        <f t="shared" si="181"/>
        <v>102.26078960448741</v>
      </c>
      <c r="H1898" s="83">
        <f t="shared" si="182"/>
        <v>83.290239400024149</v>
      </c>
      <c r="J1898" s="53">
        <f t="shared" si="184"/>
        <v>0</v>
      </c>
      <c r="K1898" s="53">
        <f t="shared" si="185"/>
        <v>0</v>
      </c>
      <c r="L1898" s="53">
        <f t="shared" si="186"/>
        <v>-2.5036207949695934E-3</v>
      </c>
      <c r="M1898" s="8"/>
      <c r="N1898" s="19"/>
      <c r="O1898" s="18"/>
    </row>
    <row r="1899" spans="1:15" x14ac:dyDescent="0.25">
      <c r="A1899" s="50">
        <v>43476</v>
      </c>
      <c r="B1899" s="46">
        <v>2.5499999999999998E-2</v>
      </c>
      <c r="C1899" s="46">
        <v>2.7099999999999999E-2</v>
      </c>
      <c r="D1899" s="45">
        <v>5.1299999999999998E-2</v>
      </c>
      <c r="E1899" s="1"/>
      <c r="F1899" s="83">
        <f t="shared" si="183"/>
        <v>100.87202803567956</v>
      </c>
      <c r="G1899" s="83">
        <f t="shared" si="181"/>
        <v>102.52540323894119</v>
      </c>
      <c r="H1899" s="83">
        <f t="shared" si="182"/>
        <v>83.499027829872219</v>
      </c>
      <c r="J1899" s="53">
        <f t="shared" si="184"/>
        <v>1.9316400608478096E-4</v>
      </c>
      <c r="K1899" s="53">
        <f t="shared" si="185"/>
        <v>2.5842931893964279E-3</v>
      </c>
      <c r="L1899" s="53">
        <f t="shared" si="186"/>
        <v>2.5036207949696793E-3</v>
      </c>
      <c r="M1899" s="8"/>
      <c r="N1899" s="19"/>
      <c r="O1899" s="18"/>
    </row>
    <row r="1900" spans="1:15" x14ac:dyDescent="0.25">
      <c r="A1900" s="50">
        <v>43479</v>
      </c>
      <c r="B1900" s="46">
        <v>2.53E-2</v>
      </c>
      <c r="C1900" s="46">
        <v>2.7099999999999999E-2</v>
      </c>
      <c r="D1900" s="45">
        <v>5.1699999999999996E-2</v>
      </c>
      <c r="E1900" s="1"/>
      <c r="F1900" s="83">
        <f t="shared" si="183"/>
        <v>100.91100828671891</v>
      </c>
      <c r="G1900" s="83">
        <f t="shared" si="181"/>
        <v>102.52540323894119</v>
      </c>
      <c r="H1900" s="83">
        <f t="shared" si="182"/>
        <v>83.220778224286278</v>
      </c>
      <c r="J1900" s="53">
        <f t="shared" si="184"/>
        <v>3.8635806294399003E-4</v>
      </c>
      <c r="K1900" s="53">
        <f t="shared" si="185"/>
        <v>0</v>
      </c>
      <c r="L1900" s="53">
        <f t="shared" si="186"/>
        <v>-3.3379341125879076E-3</v>
      </c>
      <c r="M1900" s="8"/>
      <c r="N1900" s="19"/>
      <c r="O1900" s="18"/>
    </row>
    <row r="1901" spans="1:15" x14ac:dyDescent="0.25">
      <c r="A1901" s="50">
        <v>43480</v>
      </c>
      <c r="B1901" s="46">
        <v>2.53E-2</v>
      </c>
      <c r="C1901" s="46">
        <v>2.7200000000000002E-2</v>
      </c>
      <c r="D1901" s="45">
        <v>5.1799999999999999E-2</v>
      </c>
      <c r="E1901" s="1"/>
      <c r="F1901" s="83">
        <f t="shared" si="183"/>
        <v>100.91100828671891</v>
      </c>
      <c r="G1901" s="83">
        <f t="shared" si="181"/>
        <v>102.43711155648474</v>
      </c>
      <c r="H1901" s="83">
        <f t="shared" si="182"/>
        <v>83.151384414949078</v>
      </c>
      <c r="J1901" s="53">
        <f t="shared" si="184"/>
        <v>0</v>
      </c>
      <c r="K1901" s="53">
        <f t="shared" si="185"/>
        <v>-8.6153985772275418E-4</v>
      </c>
      <c r="L1901" s="53">
        <f t="shared" si="186"/>
        <v>-8.3419981156191586E-4</v>
      </c>
      <c r="M1901" s="8"/>
      <c r="N1901" s="19"/>
      <c r="O1901" s="18"/>
    </row>
    <row r="1902" spans="1:15" x14ac:dyDescent="0.25">
      <c r="A1902" s="50">
        <v>43481</v>
      </c>
      <c r="B1902" s="46">
        <v>2.5499999999999998E-2</v>
      </c>
      <c r="C1902" s="46">
        <v>2.7300000000000001E-2</v>
      </c>
      <c r="D1902" s="45">
        <v>5.1799999999999999E-2</v>
      </c>
      <c r="E1902" s="1"/>
      <c r="F1902" s="83">
        <f t="shared" si="183"/>
        <v>100.87202803567956</v>
      </c>
      <c r="G1902" s="83">
        <f t="shared" si="181"/>
        <v>102.34890704243267</v>
      </c>
      <c r="H1902" s="83">
        <f t="shared" si="182"/>
        <v>83.151384414949078</v>
      </c>
      <c r="J1902" s="53">
        <f t="shared" si="184"/>
        <v>-3.8635806294399838E-4</v>
      </c>
      <c r="K1902" s="53">
        <f t="shared" si="185"/>
        <v>-8.6143106946438234E-4</v>
      </c>
      <c r="L1902" s="53">
        <f t="shared" si="186"/>
        <v>0</v>
      </c>
      <c r="M1902" s="8"/>
      <c r="N1902" s="19"/>
      <c r="O1902" s="18"/>
    </row>
    <row r="1903" spans="1:15" x14ac:dyDescent="0.25">
      <c r="A1903" s="50">
        <v>43482</v>
      </c>
      <c r="B1903" s="46">
        <v>2.5600000000000001E-2</v>
      </c>
      <c r="C1903" s="46">
        <v>2.75E-2</v>
      </c>
      <c r="D1903" s="45">
        <v>5.1799999999999999E-2</v>
      </c>
      <c r="E1903" s="1"/>
      <c r="F1903" s="83">
        <f t="shared" si="183"/>
        <v>100.85254507240649</v>
      </c>
      <c r="G1903" s="83">
        <f t="shared" ref="G1903:G1966" si="187">SUM(($D$4/C1903)*(1-(1+(C1903/2))^(-2*G$30)), 1/((1+C1903/2)^(2*G$30)))*100</f>
        <v>102.17275915045443</v>
      </c>
      <c r="H1903" s="83">
        <f t="shared" ref="H1903:H1966" si="188">SUM(($D$4/D1903)*(1-(1+(D1903/2))^(-2*H$30)), 1/((1+D1903/2)^(2*H$30)))*100</f>
        <v>83.151384414949078</v>
      </c>
      <c r="J1903" s="53">
        <f t="shared" si="184"/>
        <v>-1.9316400608480956E-4</v>
      </c>
      <c r="K1903" s="53">
        <f t="shared" si="185"/>
        <v>-1.7225356981648838E-3</v>
      </c>
      <c r="L1903" s="53">
        <f t="shared" si="186"/>
        <v>0</v>
      </c>
      <c r="M1903" s="8"/>
      <c r="N1903" s="19"/>
      <c r="O1903" s="18"/>
    </row>
    <row r="1904" spans="1:15" x14ac:dyDescent="0.25">
      <c r="A1904" s="50">
        <v>43483</v>
      </c>
      <c r="B1904" s="46">
        <v>2.6200000000000001E-2</v>
      </c>
      <c r="C1904" s="46">
        <v>2.7900000000000001E-2</v>
      </c>
      <c r="D1904" s="45">
        <v>5.1699999999999996E-2</v>
      </c>
      <c r="E1904" s="1"/>
      <c r="F1904" s="83">
        <f t="shared" si="183"/>
        <v>100.73574747549867</v>
      </c>
      <c r="G1904" s="83">
        <f t="shared" si="187"/>
        <v>101.82150533315979</v>
      </c>
      <c r="H1904" s="83">
        <f t="shared" si="188"/>
        <v>83.220778224286278</v>
      </c>
      <c r="J1904" s="53">
        <f t="shared" si="184"/>
        <v>-1.1587737412804798E-3</v>
      </c>
      <c r="K1904" s="53">
        <f t="shared" si="185"/>
        <v>-3.443765101195088E-3</v>
      </c>
      <c r="L1904" s="53">
        <f t="shared" si="186"/>
        <v>8.3419981156197093E-4</v>
      </c>
      <c r="M1904" s="8"/>
      <c r="N1904" s="19"/>
      <c r="O1904" s="18"/>
    </row>
    <row r="1905" spans="1:15" x14ac:dyDescent="0.25">
      <c r="A1905" s="50">
        <v>43487</v>
      </c>
      <c r="B1905" s="46">
        <v>2.58E-2</v>
      </c>
      <c r="C1905" s="46">
        <v>2.7400000000000001E-2</v>
      </c>
      <c r="D1905" s="45">
        <v>5.1200000000000002E-2</v>
      </c>
      <c r="E1905" s="1"/>
      <c r="F1905" s="83">
        <f t="shared" si="183"/>
        <v>100.81359346330972</v>
      </c>
      <c r="G1905" s="83">
        <f t="shared" si="187"/>
        <v>102.26078960448741</v>
      </c>
      <c r="H1905" s="83">
        <f t="shared" si="188"/>
        <v>83.568759175831815</v>
      </c>
      <c r="J1905" s="53">
        <f t="shared" si="184"/>
        <v>7.7247577510747561E-4</v>
      </c>
      <c r="K1905" s="53">
        <f t="shared" si="185"/>
        <v>4.3049785371507302E-3</v>
      </c>
      <c r="L1905" s="53">
        <f t="shared" si="186"/>
        <v>4.1727012602067728E-3</v>
      </c>
      <c r="M1905" s="8"/>
      <c r="N1905" s="19"/>
      <c r="O1905" s="18"/>
    </row>
    <row r="1906" spans="1:15" x14ac:dyDescent="0.25">
      <c r="A1906" s="50">
        <v>43488</v>
      </c>
      <c r="B1906" s="46">
        <v>2.58E-2</v>
      </c>
      <c r="C1906" s="46">
        <v>2.76E-2</v>
      </c>
      <c r="D1906" s="45">
        <v>5.1299999999999998E-2</v>
      </c>
      <c r="E1906" s="1"/>
      <c r="F1906" s="83">
        <f t="shared" si="183"/>
        <v>100.81359346330972</v>
      </c>
      <c r="G1906" s="83">
        <f t="shared" si="187"/>
        <v>102.08481558824236</v>
      </c>
      <c r="H1906" s="83">
        <f t="shared" si="188"/>
        <v>83.499027829872219</v>
      </c>
      <c r="J1906" s="53">
        <f t="shared" si="184"/>
        <v>0</v>
      </c>
      <c r="K1906" s="53">
        <f t="shared" si="185"/>
        <v>-1.7223180266544207E-3</v>
      </c>
      <c r="L1906" s="53">
        <f t="shared" si="186"/>
        <v>-8.347671476189065E-4</v>
      </c>
      <c r="M1906" s="8"/>
      <c r="N1906" s="19"/>
      <c r="O1906" s="18"/>
    </row>
    <row r="1907" spans="1:15" x14ac:dyDescent="0.25">
      <c r="A1907" s="50">
        <v>43489</v>
      </c>
      <c r="B1907" s="46">
        <v>2.5600000000000001E-2</v>
      </c>
      <c r="C1907" s="46">
        <v>2.7200000000000002E-2</v>
      </c>
      <c r="D1907" s="45">
        <v>5.0900000000000001E-2</v>
      </c>
      <c r="E1907" s="1"/>
      <c r="F1907" s="83">
        <f t="shared" si="183"/>
        <v>100.85254507240649</v>
      </c>
      <c r="G1907" s="83">
        <f t="shared" si="187"/>
        <v>102.43711155648474</v>
      </c>
      <c r="H1907" s="83">
        <f t="shared" si="188"/>
        <v>83.778359811479589</v>
      </c>
      <c r="J1907" s="53">
        <f t="shared" si="184"/>
        <v>3.8629796617300165E-4</v>
      </c>
      <c r="K1907" s="53">
        <f t="shared" si="185"/>
        <v>3.4450713583280821E-3</v>
      </c>
      <c r="L1907" s="53">
        <f t="shared" si="186"/>
        <v>3.3397489664713756E-3</v>
      </c>
      <c r="M1907" s="8"/>
      <c r="N1907" s="19"/>
      <c r="O1907" s="18"/>
    </row>
    <row r="1908" spans="1:15" x14ac:dyDescent="0.25">
      <c r="A1908" s="50">
        <v>43490</v>
      </c>
      <c r="B1908" s="46">
        <v>2.6000000000000002E-2</v>
      </c>
      <c r="C1908" s="46">
        <v>2.76E-2</v>
      </c>
      <c r="D1908" s="45">
        <v>5.0999999999999997E-2</v>
      </c>
      <c r="E1908" s="1"/>
      <c r="F1908" s="83">
        <f t="shared" si="183"/>
        <v>100.77466093475928</v>
      </c>
      <c r="G1908" s="83">
        <f t="shared" si="187"/>
        <v>102.08481558824236</v>
      </c>
      <c r="H1908" s="83">
        <f t="shared" si="188"/>
        <v>83.708425095822818</v>
      </c>
      <c r="J1908" s="53">
        <f t="shared" si="184"/>
        <v>-7.7255587738639647E-4</v>
      </c>
      <c r="K1908" s="53">
        <f t="shared" si="185"/>
        <v>-3.4450713583281298E-3</v>
      </c>
      <c r="L1908" s="53">
        <f t="shared" si="186"/>
        <v>-8.3510731619662864E-4</v>
      </c>
      <c r="M1908" s="8"/>
      <c r="N1908" s="19"/>
      <c r="O1908" s="18"/>
    </row>
    <row r="1909" spans="1:15" x14ac:dyDescent="0.25">
      <c r="A1909" s="50">
        <v>43493</v>
      </c>
      <c r="B1909" s="46">
        <v>2.6000000000000002E-2</v>
      </c>
      <c r="C1909" s="46">
        <v>2.75E-2</v>
      </c>
      <c r="D1909" s="45">
        <v>5.1100000000000007E-2</v>
      </c>
      <c r="E1909" s="1"/>
      <c r="F1909" s="83">
        <f t="shared" si="183"/>
        <v>100.77466093475928</v>
      </c>
      <c r="G1909" s="83">
        <f t="shared" si="187"/>
        <v>102.17275915045443</v>
      </c>
      <c r="H1909" s="83">
        <f t="shared" si="188"/>
        <v>83.638558240890873</v>
      </c>
      <c r="J1909" s="53">
        <f t="shared" si="184"/>
        <v>0</v>
      </c>
      <c r="K1909" s="53">
        <f t="shared" si="185"/>
        <v>8.6110459069879089E-4</v>
      </c>
      <c r="L1909" s="53">
        <f t="shared" si="186"/>
        <v>-8.3499394609003338E-4</v>
      </c>
      <c r="M1909" s="8"/>
      <c r="N1909" s="19"/>
      <c r="O1909" s="18"/>
    </row>
    <row r="1910" spans="1:15" x14ac:dyDescent="0.25">
      <c r="A1910" s="50">
        <v>43494</v>
      </c>
      <c r="B1910" s="46">
        <v>2.5600000000000001E-2</v>
      </c>
      <c r="C1910" s="46">
        <v>2.7200000000000002E-2</v>
      </c>
      <c r="D1910" s="45">
        <v>5.0799999999999998E-2</v>
      </c>
      <c r="E1910" s="1"/>
      <c r="F1910" s="83">
        <f t="shared" si="183"/>
        <v>100.85254507240649</v>
      </c>
      <c r="G1910" s="83">
        <f t="shared" si="187"/>
        <v>102.43711155648474</v>
      </c>
      <c r="H1910" s="83">
        <f t="shared" si="188"/>
        <v>83.848362458791016</v>
      </c>
      <c r="J1910" s="53">
        <f t="shared" si="184"/>
        <v>7.7255587738635895E-4</v>
      </c>
      <c r="K1910" s="53">
        <f t="shared" si="185"/>
        <v>2.5839667676292965E-3</v>
      </c>
      <c r="L1910" s="53">
        <f t="shared" si="186"/>
        <v>2.5053219291683846E-3</v>
      </c>
      <c r="M1910" s="8"/>
      <c r="N1910" s="19"/>
      <c r="O1910" s="18"/>
    </row>
    <row r="1911" spans="1:15" x14ac:dyDescent="0.25">
      <c r="A1911" s="50">
        <v>43495</v>
      </c>
      <c r="B1911" s="46">
        <v>2.52E-2</v>
      </c>
      <c r="C1911" s="46">
        <v>2.7000000000000003E-2</v>
      </c>
      <c r="D1911" s="45">
        <v>5.0700000000000002E-2</v>
      </c>
      <c r="E1911" s="1"/>
      <c r="F1911" s="83">
        <f t="shared" si="183"/>
        <v>100.93050557730415</v>
      </c>
      <c r="G1911" s="83">
        <f t="shared" si="187"/>
        <v>102.61378218220298</v>
      </c>
      <c r="H1911" s="83">
        <f t="shared" si="188"/>
        <v>83.918433108765598</v>
      </c>
      <c r="J1911" s="53">
        <f t="shared" si="184"/>
        <v>7.7271612779913565E-4</v>
      </c>
      <c r="K1911" s="53">
        <f t="shared" si="185"/>
        <v>1.7231884847107855E-3</v>
      </c>
      <c r="L1911" s="53">
        <f t="shared" si="186"/>
        <v>8.3533399814958117E-4</v>
      </c>
      <c r="M1911" s="8"/>
      <c r="N1911" s="19"/>
      <c r="O1911" s="18"/>
    </row>
    <row r="1912" spans="1:15" x14ac:dyDescent="0.25">
      <c r="A1912" s="50">
        <v>43496</v>
      </c>
      <c r="B1912" s="46">
        <v>2.4500000000000001E-2</v>
      </c>
      <c r="C1912" s="46">
        <v>2.63E-2</v>
      </c>
      <c r="D1912" s="45">
        <v>5.0099999999999999E-2</v>
      </c>
      <c r="E1912" s="1"/>
      <c r="F1912" s="83">
        <f t="shared" si="183"/>
        <v>101.0671204909696</v>
      </c>
      <c r="G1912" s="83">
        <f t="shared" si="187"/>
        <v>103.23488587100178</v>
      </c>
      <c r="H1912" s="83">
        <f t="shared" si="188"/>
        <v>84.340289050902044</v>
      </c>
      <c r="J1912" s="53">
        <f t="shared" si="184"/>
        <v>1.352639010211607E-3</v>
      </c>
      <c r="K1912" s="53">
        <f t="shared" si="185"/>
        <v>6.0345843334827553E-3</v>
      </c>
      <c r="L1912" s="53">
        <f t="shared" si="186"/>
        <v>5.0143828581535738E-3</v>
      </c>
      <c r="M1912" s="8"/>
      <c r="N1912" s="19"/>
      <c r="O1912" s="18"/>
    </row>
    <row r="1913" spans="1:15" x14ac:dyDescent="0.25">
      <c r="A1913" s="50">
        <v>43497</v>
      </c>
      <c r="B1913" s="46">
        <v>2.52E-2</v>
      </c>
      <c r="C1913" s="46">
        <v>2.7000000000000003E-2</v>
      </c>
      <c r="D1913" s="45">
        <v>5.0099999999999999E-2</v>
      </c>
      <c r="E1913" s="1"/>
      <c r="F1913" s="83">
        <f t="shared" si="183"/>
        <v>100.93050557730415</v>
      </c>
      <c r="G1913" s="83">
        <f t="shared" si="187"/>
        <v>102.61378218220298</v>
      </c>
      <c r="H1913" s="83">
        <f t="shared" si="188"/>
        <v>84.340289050902044</v>
      </c>
      <c r="J1913" s="53">
        <f t="shared" si="184"/>
        <v>-1.3526390102116229E-3</v>
      </c>
      <c r="K1913" s="53">
        <f t="shared" si="185"/>
        <v>-6.0345843334827396E-3</v>
      </c>
      <c r="L1913" s="53">
        <f t="shared" si="186"/>
        <v>0</v>
      </c>
      <c r="M1913" s="8"/>
      <c r="N1913" s="19"/>
      <c r="O1913" s="18"/>
    </row>
    <row r="1914" spans="1:15" x14ac:dyDescent="0.25">
      <c r="A1914" s="50">
        <v>43500</v>
      </c>
      <c r="B1914" s="46">
        <v>2.53E-2</v>
      </c>
      <c r="C1914" s="46">
        <v>2.7300000000000001E-2</v>
      </c>
      <c r="D1914" s="45">
        <v>5.0300000000000004E-2</v>
      </c>
      <c r="E1914" s="1"/>
      <c r="F1914" s="83">
        <f t="shared" si="183"/>
        <v>100.91100828671891</v>
      </c>
      <c r="G1914" s="83">
        <f t="shared" si="187"/>
        <v>102.34890704243267</v>
      </c>
      <c r="H1914" s="83">
        <f t="shared" si="188"/>
        <v>84.199397158209763</v>
      </c>
      <c r="J1914" s="53">
        <f t="shared" si="184"/>
        <v>-1.9319405877044781E-4</v>
      </c>
      <c r="K1914" s="53">
        <f t="shared" si="185"/>
        <v>-2.5846195541751006E-3</v>
      </c>
      <c r="L1914" s="53">
        <f t="shared" si="186"/>
        <v>-1.6719139412306246E-3</v>
      </c>
      <c r="M1914" s="8"/>
      <c r="N1914" s="19"/>
      <c r="O1914" s="18"/>
    </row>
    <row r="1915" spans="1:15" x14ac:dyDescent="0.25">
      <c r="A1915" s="50">
        <v>43501</v>
      </c>
      <c r="B1915" s="46">
        <v>2.53E-2</v>
      </c>
      <c r="C1915" s="46">
        <v>2.7099999999999999E-2</v>
      </c>
      <c r="D1915" s="45">
        <v>4.9800000000000004E-2</v>
      </c>
      <c r="E1915" s="1"/>
      <c r="F1915" s="83">
        <f t="shared" si="183"/>
        <v>100.91100828671891</v>
      </c>
      <c r="G1915" s="83">
        <f t="shared" si="187"/>
        <v>102.52540323894119</v>
      </c>
      <c r="H1915" s="83">
        <f t="shared" si="188"/>
        <v>84.552140833657759</v>
      </c>
      <c r="J1915" s="53">
        <f t="shared" si="184"/>
        <v>0</v>
      </c>
      <c r="K1915" s="53">
        <f t="shared" si="185"/>
        <v>1.7229709271872379E-3</v>
      </c>
      <c r="L1915" s="53">
        <f t="shared" si="186"/>
        <v>4.180633769715867E-3</v>
      </c>
      <c r="M1915" s="8"/>
      <c r="N1915" s="19"/>
      <c r="O1915" s="18"/>
    </row>
    <row r="1916" spans="1:15" x14ac:dyDescent="0.25">
      <c r="A1916" s="50">
        <v>43502</v>
      </c>
      <c r="B1916" s="46">
        <v>2.52E-2</v>
      </c>
      <c r="C1916" s="46">
        <v>2.7000000000000003E-2</v>
      </c>
      <c r="D1916" s="45">
        <v>4.9800000000000004E-2</v>
      </c>
      <c r="E1916" s="1"/>
      <c r="F1916" s="83">
        <f t="shared" si="183"/>
        <v>100.93050557730415</v>
      </c>
      <c r="G1916" s="83">
        <f t="shared" si="187"/>
        <v>102.61378218220298</v>
      </c>
      <c r="H1916" s="83">
        <f t="shared" si="188"/>
        <v>84.552140833657759</v>
      </c>
      <c r="J1916" s="53">
        <f t="shared" si="184"/>
        <v>1.9319405877036715E-4</v>
      </c>
      <c r="K1916" s="53">
        <f t="shared" si="185"/>
        <v>8.616486269879916E-4</v>
      </c>
      <c r="L1916" s="53">
        <f t="shared" si="186"/>
        <v>0</v>
      </c>
      <c r="M1916" s="8"/>
      <c r="N1916" s="19"/>
      <c r="O1916" s="18"/>
    </row>
    <row r="1917" spans="1:15" x14ac:dyDescent="0.25">
      <c r="A1917" s="50">
        <v>43503</v>
      </c>
      <c r="B1917" s="46">
        <v>2.4799999999999999E-2</v>
      </c>
      <c r="C1917" s="46">
        <v>2.6499999999999999E-2</v>
      </c>
      <c r="D1917" s="45">
        <v>4.9599999999999998E-2</v>
      </c>
      <c r="E1917" s="1"/>
      <c r="F1917" s="83">
        <f t="shared" si="183"/>
        <v>101.00854253965996</v>
      </c>
      <c r="G1917" s="83">
        <f t="shared" si="187"/>
        <v>103.05698905186689</v>
      </c>
      <c r="H1917" s="83">
        <f t="shared" si="188"/>
        <v>84.693718821345769</v>
      </c>
      <c r="J1917" s="53">
        <f t="shared" si="184"/>
        <v>7.7287643938126209E-4</v>
      </c>
      <c r="K1917" s="53">
        <f t="shared" si="185"/>
        <v>4.3098740093418459E-3</v>
      </c>
      <c r="L1917" s="53">
        <f t="shared" si="186"/>
        <v>1.67304560360463E-3</v>
      </c>
      <c r="M1917" s="8"/>
      <c r="N1917" s="19"/>
      <c r="O1917" s="18"/>
    </row>
    <row r="1918" spans="1:15" x14ac:dyDescent="0.25">
      <c r="A1918" s="50">
        <v>43504</v>
      </c>
      <c r="B1918" s="46">
        <v>2.4500000000000001E-2</v>
      </c>
      <c r="C1918" s="46">
        <v>2.63E-2</v>
      </c>
      <c r="D1918" s="45">
        <v>4.9299999999999997E-2</v>
      </c>
      <c r="E1918" s="1"/>
      <c r="F1918" s="83">
        <f t="shared" si="183"/>
        <v>101.0671204909696</v>
      </c>
      <c r="G1918" s="83">
        <f t="shared" si="187"/>
        <v>103.23488587100178</v>
      </c>
      <c r="H1918" s="83">
        <f t="shared" si="188"/>
        <v>84.906602439974094</v>
      </c>
      <c r="J1918" s="53">
        <f t="shared" si="184"/>
        <v>5.797625708301652E-4</v>
      </c>
      <c r="K1918" s="53">
        <f t="shared" si="185"/>
        <v>1.7247103241407628E-3</v>
      </c>
      <c r="L1918" s="53">
        <f t="shared" si="186"/>
        <v>2.5104165941182118E-3</v>
      </c>
      <c r="M1918" s="8"/>
      <c r="N1918" s="19"/>
      <c r="O1918" s="18"/>
    </row>
    <row r="1919" spans="1:15" x14ac:dyDescent="0.25">
      <c r="A1919" s="50">
        <v>43507</v>
      </c>
      <c r="B1919" s="46">
        <v>2.4799999999999999E-2</v>
      </c>
      <c r="C1919" s="46">
        <v>2.6499999999999999E-2</v>
      </c>
      <c r="D1919" s="45">
        <v>4.9500000000000002E-2</v>
      </c>
      <c r="E1919" s="1"/>
      <c r="F1919" s="83">
        <f t="shared" si="183"/>
        <v>101.00854253965996</v>
      </c>
      <c r="G1919" s="83">
        <f t="shared" si="187"/>
        <v>103.05698905186689</v>
      </c>
      <c r="H1919" s="83">
        <f t="shared" si="188"/>
        <v>84.764611070573764</v>
      </c>
      <c r="J1919" s="53">
        <f t="shared" si="184"/>
        <v>-5.7976257083022298E-4</v>
      </c>
      <c r="K1919" s="53">
        <f t="shared" si="185"/>
        <v>-1.724710324140827E-3</v>
      </c>
      <c r="L1919" s="53">
        <f t="shared" si="186"/>
        <v>-1.673724135164799E-3</v>
      </c>
      <c r="M1919" s="8"/>
      <c r="N1919" s="19"/>
      <c r="O1919" s="18"/>
    </row>
    <row r="1920" spans="1:15" x14ac:dyDescent="0.25">
      <c r="A1920" s="50">
        <v>43508</v>
      </c>
      <c r="B1920" s="46">
        <v>2.5000000000000001E-2</v>
      </c>
      <c r="C1920" s="46">
        <v>2.6800000000000001E-2</v>
      </c>
      <c r="D1920" s="45">
        <v>4.9800000000000004E-2</v>
      </c>
      <c r="E1920" s="1"/>
      <c r="F1920" s="83">
        <f t="shared" si="183"/>
        <v>100.96951449565694</v>
      </c>
      <c r="G1920" s="83">
        <f t="shared" si="187"/>
        <v>102.79080222126314</v>
      </c>
      <c r="H1920" s="83">
        <f t="shared" si="188"/>
        <v>84.552140833657759</v>
      </c>
      <c r="J1920" s="53">
        <f t="shared" si="184"/>
        <v>-3.8645826246296695E-4</v>
      </c>
      <c r="K1920" s="53">
        <f t="shared" si="185"/>
        <v>-2.5862505235306381E-3</v>
      </c>
      <c r="L1920" s="53">
        <f t="shared" si="186"/>
        <v>-2.5097380625578921E-3</v>
      </c>
      <c r="M1920" s="8"/>
      <c r="N1920" s="19"/>
      <c r="O1920" s="18"/>
    </row>
    <row r="1921" spans="1:15" x14ac:dyDescent="0.25">
      <c r="A1921" s="50">
        <v>43509</v>
      </c>
      <c r="B1921" s="46">
        <v>2.53E-2</v>
      </c>
      <c r="C1921" s="46">
        <v>2.7099999999999999E-2</v>
      </c>
      <c r="D1921" s="45">
        <v>4.9800000000000004E-2</v>
      </c>
      <c r="E1921" s="1"/>
      <c r="F1921" s="83">
        <f t="shared" si="183"/>
        <v>100.91100828671891</v>
      </c>
      <c r="G1921" s="83">
        <f t="shared" si="187"/>
        <v>102.52540323894119</v>
      </c>
      <c r="H1921" s="83">
        <f t="shared" si="188"/>
        <v>84.552140833657759</v>
      </c>
      <c r="J1921" s="53">
        <f t="shared" si="184"/>
        <v>-5.7961223568884113E-4</v>
      </c>
      <c r="K1921" s="53">
        <f t="shared" si="185"/>
        <v>-2.5852721127993228E-3</v>
      </c>
      <c r="L1921" s="53">
        <f t="shared" si="186"/>
        <v>0</v>
      </c>
      <c r="M1921" s="8"/>
      <c r="N1921" s="19"/>
      <c r="O1921" s="18"/>
    </row>
    <row r="1922" spans="1:15" x14ac:dyDescent="0.25">
      <c r="A1922" s="50">
        <v>43510</v>
      </c>
      <c r="B1922" s="46">
        <v>2.5000000000000001E-2</v>
      </c>
      <c r="C1922" s="46">
        <v>2.6600000000000002E-2</v>
      </c>
      <c r="D1922" s="45">
        <v>4.9599999999999998E-2</v>
      </c>
      <c r="E1922" s="1"/>
      <c r="F1922" s="83">
        <f t="shared" si="183"/>
        <v>100.96951449565694</v>
      </c>
      <c r="G1922" s="83">
        <f t="shared" si="187"/>
        <v>102.96817241494227</v>
      </c>
      <c r="H1922" s="83">
        <f t="shared" si="188"/>
        <v>84.693718821345769</v>
      </c>
      <c r="J1922" s="53">
        <f t="shared" si="184"/>
        <v>5.7961223568887864E-4</v>
      </c>
      <c r="K1922" s="53">
        <f t="shared" si="185"/>
        <v>4.3093304478197198E-3</v>
      </c>
      <c r="L1922" s="53">
        <f t="shared" si="186"/>
        <v>1.67304560360463E-3</v>
      </c>
      <c r="M1922" s="8"/>
      <c r="N1922" s="19"/>
      <c r="O1922" s="18"/>
    </row>
    <row r="1923" spans="1:15" x14ac:dyDescent="0.25">
      <c r="A1923" s="50">
        <v>43511</v>
      </c>
      <c r="B1923" s="46">
        <v>2.52E-2</v>
      </c>
      <c r="C1923" s="46">
        <v>2.6600000000000002E-2</v>
      </c>
      <c r="D1923" s="45">
        <v>4.9400000000000006E-2</v>
      </c>
      <c r="E1923" s="1"/>
      <c r="F1923" s="83">
        <f t="shared" si="183"/>
        <v>100.93050557730415</v>
      </c>
      <c r="G1923" s="83">
        <f t="shared" si="187"/>
        <v>102.96817241494227</v>
      </c>
      <c r="H1923" s="83">
        <f t="shared" si="188"/>
        <v>84.835572252745024</v>
      </c>
      <c r="J1923" s="53">
        <f t="shared" si="184"/>
        <v>-3.8641817691843398E-4</v>
      </c>
      <c r="K1923" s="53">
        <f t="shared" si="185"/>
        <v>0</v>
      </c>
      <c r="L1923" s="53">
        <f t="shared" si="186"/>
        <v>1.6734979967966293E-3</v>
      </c>
      <c r="M1923" s="8"/>
      <c r="N1923" s="19"/>
      <c r="O1923" s="18"/>
    </row>
    <row r="1924" spans="1:15" x14ac:dyDescent="0.25">
      <c r="A1924" s="50">
        <v>43515</v>
      </c>
      <c r="B1924" s="46">
        <v>2.5000000000000001E-2</v>
      </c>
      <c r="C1924" s="46">
        <v>2.6499999999999999E-2</v>
      </c>
      <c r="D1924" s="45">
        <v>4.9299999999999997E-2</v>
      </c>
      <c r="E1924" s="1"/>
      <c r="F1924" s="83">
        <f t="shared" si="183"/>
        <v>100.96951449565694</v>
      </c>
      <c r="G1924" s="83">
        <f t="shared" si="187"/>
        <v>103.05698905186689</v>
      </c>
      <c r="H1924" s="83">
        <f t="shared" si="188"/>
        <v>84.906602439974094</v>
      </c>
      <c r="J1924" s="53">
        <f t="shared" si="184"/>
        <v>3.8641817691828034E-4</v>
      </c>
      <c r="K1924" s="53">
        <f t="shared" si="185"/>
        <v>8.6219218851034353E-4</v>
      </c>
      <c r="L1924" s="53">
        <f t="shared" si="186"/>
        <v>8.3691859732142276E-4</v>
      </c>
      <c r="M1924" s="8"/>
      <c r="N1924" s="19"/>
      <c r="O1924" s="18"/>
    </row>
    <row r="1925" spans="1:15" x14ac:dyDescent="0.25">
      <c r="A1925" s="50">
        <v>43516</v>
      </c>
      <c r="B1925" s="46">
        <v>2.5000000000000001E-2</v>
      </c>
      <c r="C1925" s="46">
        <v>2.6499999999999999E-2</v>
      </c>
      <c r="D1925" s="45">
        <v>4.8799999999999996E-2</v>
      </c>
      <c r="E1925" s="1"/>
      <c r="F1925" s="83">
        <f t="shared" si="183"/>
        <v>100.96951449565694</v>
      </c>
      <c r="G1925" s="83">
        <f t="shared" si="187"/>
        <v>103.05698905186689</v>
      </c>
      <c r="H1925" s="83">
        <f t="shared" si="188"/>
        <v>85.262790981594577</v>
      </c>
      <c r="J1925" s="53">
        <f t="shared" si="184"/>
        <v>0</v>
      </c>
      <c r="K1925" s="53">
        <f t="shared" si="185"/>
        <v>0</v>
      </c>
      <c r="L1925" s="53">
        <f t="shared" si="186"/>
        <v>4.1862881995690807E-3</v>
      </c>
      <c r="M1925" s="8"/>
      <c r="N1925" s="19"/>
      <c r="O1925" s="18"/>
    </row>
    <row r="1926" spans="1:15" x14ac:dyDescent="0.25">
      <c r="A1926" s="50">
        <v>43517</v>
      </c>
      <c r="B1926" s="46">
        <v>2.53E-2</v>
      </c>
      <c r="C1926" s="46">
        <v>2.69E-2</v>
      </c>
      <c r="D1926" s="45">
        <v>4.9200000000000001E-2</v>
      </c>
      <c r="E1926" s="1"/>
      <c r="F1926" s="83">
        <f t="shared" si="183"/>
        <v>100.91100828671891</v>
      </c>
      <c r="G1926" s="83">
        <f t="shared" si="187"/>
        <v>102.70224847877434</v>
      </c>
      <c r="H1926" s="83">
        <f t="shared" si="188"/>
        <v>84.977701704455825</v>
      </c>
      <c r="J1926" s="53">
        <f t="shared" si="184"/>
        <v>-5.7961223568884113E-4</v>
      </c>
      <c r="K1926" s="53">
        <f t="shared" si="185"/>
        <v>-3.4481166320798691E-3</v>
      </c>
      <c r="L1926" s="53">
        <f t="shared" si="186"/>
        <v>-3.3492565621740353E-3</v>
      </c>
      <c r="M1926" s="8"/>
      <c r="N1926" s="19"/>
      <c r="O1926" s="18"/>
    </row>
    <row r="1927" spans="1:15" x14ac:dyDescent="0.25">
      <c r="A1927" s="50">
        <v>43518</v>
      </c>
      <c r="B1927" s="46">
        <v>2.4799999999999999E-2</v>
      </c>
      <c r="C1927" s="46">
        <v>2.6499999999999999E-2</v>
      </c>
      <c r="D1927" s="45">
        <v>4.9000000000000002E-2</v>
      </c>
      <c r="E1927" s="1"/>
      <c r="F1927" s="83">
        <f t="shared" si="183"/>
        <v>101.00854253965996</v>
      </c>
      <c r="G1927" s="83">
        <f t="shared" si="187"/>
        <v>103.05698905186689</v>
      </c>
      <c r="H1927" s="83">
        <f t="shared" si="188"/>
        <v>85.120107754354208</v>
      </c>
      <c r="J1927" s="53">
        <f t="shared" si="184"/>
        <v>9.6607049815185253E-4</v>
      </c>
      <c r="K1927" s="53">
        <f t="shared" si="185"/>
        <v>3.4481166320798639E-3</v>
      </c>
      <c r="L1927" s="53">
        <f t="shared" si="186"/>
        <v>1.6744023173789488E-3</v>
      </c>
      <c r="M1927" s="8"/>
      <c r="N1927" s="19"/>
      <c r="O1927" s="18"/>
    </row>
    <row r="1928" spans="1:15" x14ac:dyDescent="0.25">
      <c r="A1928" s="50">
        <v>43521</v>
      </c>
      <c r="B1928" s="46">
        <v>2.5099999999999997E-2</v>
      </c>
      <c r="C1928" s="46">
        <v>2.6699999999999998E-2</v>
      </c>
      <c r="D1928" s="45">
        <v>4.9000000000000002E-2</v>
      </c>
      <c r="E1928" s="1"/>
      <c r="F1928" s="83">
        <f t="shared" si="183"/>
        <v>100.95000764647992</v>
      </c>
      <c r="G1928" s="83">
        <f t="shared" si="187"/>
        <v>102.87944350238067</v>
      </c>
      <c r="H1928" s="83">
        <f t="shared" si="188"/>
        <v>85.120107754354208</v>
      </c>
      <c r="J1928" s="53">
        <f t="shared" si="184"/>
        <v>-5.7967236113715234E-4</v>
      </c>
      <c r="K1928" s="53">
        <f t="shared" si="185"/>
        <v>-1.7242757026806397E-3</v>
      </c>
      <c r="L1928" s="53">
        <f t="shared" si="186"/>
        <v>0</v>
      </c>
      <c r="M1928" s="8"/>
      <c r="N1928" s="19"/>
      <c r="O1928" s="18"/>
    </row>
    <row r="1929" spans="1:15" x14ac:dyDescent="0.25">
      <c r="A1929" s="50">
        <v>43522</v>
      </c>
      <c r="B1929" s="46">
        <v>2.4799999999999999E-2</v>
      </c>
      <c r="C1929" s="46">
        <v>2.64E-2</v>
      </c>
      <c r="D1929" s="45">
        <v>4.8799999999999996E-2</v>
      </c>
      <c r="E1929" s="1"/>
      <c r="F1929" s="83">
        <f t="shared" si="183"/>
        <v>101.00854253965996</v>
      </c>
      <c r="G1929" s="83">
        <f t="shared" si="187"/>
        <v>103.14589350617771</v>
      </c>
      <c r="H1929" s="83">
        <f t="shared" si="188"/>
        <v>85.262790981594577</v>
      </c>
      <c r="J1929" s="53">
        <f t="shared" si="184"/>
        <v>5.7967236113714595E-4</v>
      </c>
      <c r="K1929" s="53">
        <f t="shared" si="185"/>
        <v>2.5865765465558394E-3</v>
      </c>
      <c r="L1929" s="53">
        <f t="shared" si="186"/>
        <v>1.6748542447951825E-3</v>
      </c>
      <c r="M1929" s="8"/>
      <c r="N1929" s="19"/>
      <c r="O1929" s="18"/>
    </row>
    <row r="1930" spans="1:15" x14ac:dyDescent="0.25">
      <c r="A1930" s="50">
        <v>43523</v>
      </c>
      <c r="B1930" s="46">
        <v>2.5000000000000001E-2</v>
      </c>
      <c r="C1930" s="46">
        <v>2.69E-2</v>
      </c>
      <c r="D1930" s="45">
        <v>4.9400000000000006E-2</v>
      </c>
      <c r="E1930" s="1"/>
      <c r="F1930" s="83">
        <f t="shared" si="183"/>
        <v>100.96951449565694</v>
      </c>
      <c r="G1930" s="83">
        <f t="shared" si="187"/>
        <v>102.70224847877434</v>
      </c>
      <c r="H1930" s="83">
        <f t="shared" si="188"/>
        <v>84.835572252745024</v>
      </c>
      <c r="J1930" s="53">
        <f t="shared" si="184"/>
        <v>-3.8645826246296695E-4</v>
      </c>
      <c r="K1930" s="53">
        <f t="shared" si="185"/>
        <v>-4.3104174759551308E-3</v>
      </c>
      <c r="L1930" s="53">
        <f t="shared" si="186"/>
        <v>-5.0232067968905966E-3</v>
      </c>
      <c r="M1930" s="8"/>
      <c r="N1930" s="19"/>
      <c r="O1930" s="18"/>
    </row>
    <row r="1931" spans="1:15" x14ac:dyDescent="0.25">
      <c r="A1931" s="50">
        <v>43524</v>
      </c>
      <c r="B1931" s="46">
        <v>2.52E-2</v>
      </c>
      <c r="C1931" s="46">
        <v>2.7300000000000001E-2</v>
      </c>
      <c r="D1931" s="45">
        <v>4.9500000000000002E-2</v>
      </c>
      <c r="E1931" s="1"/>
      <c r="F1931" s="83">
        <f t="shared" si="183"/>
        <v>100.93050557730415</v>
      </c>
      <c r="G1931" s="83">
        <f t="shared" si="187"/>
        <v>102.34890704243267</v>
      </c>
      <c r="H1931" s="83">
        <f t="shared" si="188"/>
        <v>84.764611070573764</v>
      </c>
      <c r="J1931" s="53">
        <f t="shared" si="184"/>
        <v>-3.8641817691843398E-4</v>
      </c>
      <c r="K1931" s="53">
        <f t="shared" si="185"/>
        <v>-3.4463769314372382E-3</v>
      </c>
      <c r="L1931" s="53">
        <f t="shared" si="186"/>
        <v>-8.3680553784336363E-4</v>
      </c>
      <c r="M1931" s="8"/>
      <c r="N1931" s="19"/>
      <c r="O1931" s="18"/>
    </row>
    <row r="1932" spans="1:15" x14ac:dyDescent="0.25">
      <c r="A1932" s="50">
        <v>43525</v>
      </c>
      <c r="B1932" s="46">
        <v>2.5499999999999998E-2</v>
      </c>
      <c r="C1932" s="46">
        <v>2.76E-2</v>
      </c>
      <c r="D1932" s="45">
        <v>4.9800000000000004E-2</v>
      </c>
      <c r="E1932" s="1"/>
      <c r="F1932" s="83">
        <f t="shared" si="183"/>
        <v>100.87202803567956</v>
      </c>
      <c r="G1932" s="83">
        <f t="shared" si="187"/>
        <v>102.08481558824236</v>
      </c>
      <c r="H1932" s="83">
        <f t="shared" si="188"/>
        <v>84.552140833657759</v>
      </c>
      <c r="J1932" s="53">
        <f t="shared" si="184"/>
        <v>-5.7955212171439854E-4</v>
      </c>
      <c r="K1932" s="53">
        <f t="shared" si="185"/>
        <v>-2.5836402888636703E-3</v>
      </c>
      <c r="L1932" s="53">
        <f t="shared" si="186"/>
        <v>-2.5097380625578921E-3</v>
      </c>
      <c r="M1932" s="8"/>
      <c r="N1932" s="19"/>
      <c r="O1932" s="18"/>
    </row>
    <row r="1933" spans="1:15" x14ac:dyDescent="0.25">
      <c r="A1933" s="50">
        <v>43528</v>
      </c>
      <c r="B1933" s="46">
        <v>2.5499999999999998E-2</v>
      </c>
      <c r="C1933" s="46">
        <v>2.7200000000000002E-2</v>
      </c>
      <c r="D1933" s="45">
        <v>4.9400000000000006E-2</v>
      </c>
      <c r="E1933" s="1"/>
      <c r="F1933" s="83">
        <f t="shared" si="183"/>
        <v>100.87202803567956</v>
      </c>
      <c r="G1933" s="83">
        <f t="shared" si="187"/>
        <v>102.43711155648474</v>
      </c>
      <c r="H1933" s="83">
        <f t="shared" si="188"/>
        <v>84.835572252745024</v>
      </c>
      <c r="J1933" s="53">
        <f t="shared" si="184"/>
        <v>0</v>
      </c>
      <c r="K1933" s="53">
        <f t="shared" si="185"/>
        <v>3.4450713583280821E-3</v>
      </c>
      <c r="L1933" s="53">
        <f t="shared" si="186"/>
        <v>3.3465436004012383E-3</v>
      </c>
      <c r="M1933" s="8"/>
      <c r="N1933" s="19"/>
      <c r="O1933" s="18"/>
    </row>
    <row r="1934" spans="1:15" x14ac:dyDescent="0.25">
      <c r="A1934" s="50">
        <v>43529</v>
      </c>
      <c r="B1934" s="46">
        <v>2.5499999999999998E-2</v>
      </c>
      <c r="C1934" s="46">
        <v>2.7200000000000002E-2</v>
      </c>
      <c r="D1934" s="45">
        <v>4.9400000000000006E-2</v>
      </c>
      <c r="F1934" s="83">
        <f t="shared" si="183"/>
        <v>100.87202803567956</v>
      </c>
      <c r="G1934" s="83">
        <f t="shared" si="187"/>
        <v>102.43711155648474</v>
      </c>
      <c r="H1934" s="83">
        <f t="shared" si="188"/>
        <v>84.835572252745024</v>
      </c>
      <c r="J1934" s="53">
        <f t="shared" si="184"/>
        <v>0</v>
      </c>
      <c r="K1934" s="53">
        <f t="shared" si="185"/>
        <v>0</v>
      </c>
      <c r="L1934" s="53">
        <f t="shared" si="186"/>
        <v>0</v>
      </c>
      <c r="M1934" s="8"/>
      <c r="N1934" s="19"/>
      <c r="O1934" s="18"/>
    </row>
    <row r="1935" spans="1:15" x14ac:dyDescent="0.25">
      <c r="A1935" s="50">
        <v>43530</v>
      </c>
      <c r="B1935" s="46">
        <v>2.52E-2</v>
      </c>
      <c r="C1935" s="46">
        <v>2.69E-2</v>
      </c>
      <c r="D1935" s="45">
        <v>4.9400000000000006E-2</v>
      </c>
      <c r="F1935" s="83">
        <f t="shared" si="183"/>
        <v>100.93050557730415</v>
      </c>
      <c r="G1935" s="83">
        <f t="shared" si="187"/>
        <v>102.70224847877434</v>
      </c>
      <c r="H1935" s="83">
        <f t="shared" si="188"/>
        <v>84.835572252745024</v>
      </c>
      <c r="J1935" s="53">
        <f t="shared" si="184"/>
        <v>5.7955212171448961E-4</v>
      </c>
      <c r="K1935" s="53">
        <f t="shared" si="185"/>
        <v>2.584945861972881E-3</v>
      </c>
      <c r="L1935" s="53">
        <f t="shared" si="186"/>
        <v>0</v>
      </c>
      <c r="M1935" s="8"/>
      <c r="N1935" s="19"/>
      <c r="O1935" s="18"/>
    </row>
    <row r="1936" spans="1:15" x14ac:dyDescent="0.25">
      <c r="A1936" s="50">
        <v>43531</v>
      </c>
      <c r="B1936" s="46">
        <v>2.4700000000000003E-2</v>
      </c>
      <c r="C1936" s="46">
        <v>2.64E-2</v>
      </c>
      <c r="D1936" s="45">
        <v>4.8899999999999999E-2</v>
      </c>
      <c r="F1936" s="83">
        <f t="shared" si="183"/>
        <v>101.02806373730986</v>
      </c>
      <c r="G1936" s="83">
        <f t="shared" si="187"/>
        <v>103.14589350617771</v>
      </c>
      <c r="H1936" s="83">
        <f t="shared" si="188"/>
        <v>85.191414684559405</v>
      </c>
      <c r="J1936" s="53">
        <f t="shared" si="184"/>
        <v>9.6612060508357374E-4</v>
      </c>
      <c r="K1936" s="53">
        <f t="shared" si="185"/>
        <v>4.3104174759552262E-3</v>
      </c>
      <c r="L1936" s="53">
        <f t="shared" si="186"/>
        <v>4.1857231932676906E-3</v>
      </c>
      <c r="M1936" s="8"/>
      <c r="N1936" s="19"/>
      <c r="O1936" s="18"/>
    </row>
    <row r="1937" spans="1:15" x14ac:dyDescent="0.25">
      <c r="A1937" s="50">
        <v>43532</v>
      </c>
      <c r="B1937" s="46">
        <v>2.4500000000000001E-2</v>
      </c>
      <c r="C1937" s="46">
        <v>2.6200000000000001E-2</v>
      </c>
      <c r="D1937" s="45">
        <v>4.8899999999999999E-2</v>
      </c>
      <c r="F1937" s="83">
        <f t="shared" si="183"/>
        <v>101.0671204909696</v>
      </c>
      <c r="G1937" s="83">
        <f t="shared" si="187"/>
        <v>103.32396623957065</v>
      </c>
      <c r="H1937" s="83">
        <f t="shared" si="188"/>
        <v>85.191414684559405</v>
      </c>
      <c r="J1937" s="53">
        <f t="shared" si="184"/>
        <v>3.8651840512806594E-4</v>
      </c>
      <c r="K1937" s="53">
        <f t="shared" si="185"/>
        <v>1.7249275779524101E-3</v>
      </c>
      <c r="L1937" s="53">
        <f t="shared" si="186"/>
        <v>0</v>
      </c>
      <c r="M1937" s="8"/>
      <c r="N1937" s="19"/>
      <c r="O1937" s="18"/>
    </row>
    <row r="1938" spans="1:15" x14ac:dyDescent="0.25">
      <c r="A1938" s="50">
        <v>43535</v>
      </c>
      <c r="B1938" s="46">
        <v>2.4700000000000003E-2</v>
      </c>
      <c r="C1938" s="46">
        <v>2.64E-2</v>
      </c>
      <c r="D1938" s="45">
        <v>4.9100000000000005E-2</v>
      </c>
      <c r="F1938" s="83">
        <f t="shared" si="183"/>
        <v>101.02806373730986</v>
      </c>
      <c r="G1938" s="83">
        <f t="shared" si="187"/>
        <v>103.14589350617771</v>
      </c>
      <c r="H1938" s="83">
        <f t="shared" si="188"/>
        <v>85.048870118464407</v>
      </c>
      <c r="J1938" s="53">
        <f t="shared" si="184"/>
        <v>-3.8651840512801894E-4</v>
      </c>
      <c r="K1938" s="53">
        <f t="shared" si="185"/>
        <v>-1.7249275779524359E-3</v>
      </c>
      <c r="L1938" s="53">
        <f t="shared" si="186"/>
        <v>-1.6746283004913667E-3</v>
      </c>
      <c r="M1938" s="8"/>
      <c r="N1938" s="19"/>
      <c r="O1938" s="18"/>
    </row>
    <row r="1939" spans="1:15" x14ac:dyDescent="0.25">
      <c r="A1939" s="50">
        <v>43536</v>
      </c>
      <c r="B1939" s="46">
        <v>2.4500000000000001E-2</v>
      </c>
      <c r="C1939" s="46">
        <v>2.6099999999999998E-2</v>
      </c>
      <c r="D1939" s="45">
        <v>4.8600000000000004E-2</v>
      </c>
      <c r="F1939" s="83">
        <f t="shared" si="183"/>
        <v>101.0671204909696</v>
      </c>
      <c r="G1939" s="83">
        <f t="shared" si="187"/>
        <v>103.41313470522002</v>
      </c>
      <c r="H1939" s="83">
        <f t="shared" si="188"/>
        <v>85.405751966612826</v>
      </c>
      <c r="J1939" s="53">
        <f t="shared" si="184"/>
        <v>3.8651840512806594E-4</v>
      </c>
      <c r="K1939" s="53">
        <f t="shared" si="185"/>
        <v>2.5875542740918631E-3</v>
      </c>
      <c r="L1939" s="53">
        <f t="shared" si="186"/>
        <v>4.1874179210926185E-3</v>
      </c>
      <c r="M1939" s="8"/>
      <c r="N1939" s="19"/>
      <c r="O1939" s="18"/>
    </row>
    <row r="1940" spans="1:15" x14ac:dyDescent="0.25">
      <c r="A1940" s="50">
        <v>43537</v>
      </c>
      <c r="B1940" s="46">
        <v>2.4500000000000001E-2</v>
      </c>
      <c r="C1940" s="46">
        <v>2.6099999999999998E-2</v>
      </c>
      <c r="D1940" s="45">
        <v>4.87E-2</v>
      </c>
      <c r="F1940" s="83">
        <f t="shared" si="183"/>
        <v>101.0671204909696</v>
      </c>
      <c r="G1940" s="83">
        <f t="shared" si="187"/>
        <v>103.41313470522002</v>
      </c>
      <c r="H1940" s="83">
        <f t="shared" si="188"/>
        <v>85.334236718054001</v>
      </c>
      <c r="J1940" s="53">
        <f t="shared" si="184"/>
        <v>0</v>
      </c>
      <c r="K1940" s="53">
        <f t="shared" si="185"/>
        <v>0</v>
      </c>
      <c r="L1940" s="53">
        <f t="shared" si="186"/>
        <v>-8.3770947031155279E-4</v>
      </c>
      <c r="M1940" s="8"/>
      <c r="N1940" s="19"/>
      <c r="O1940" s="18"/>
    </row>
    <row r="1941" spans="1:15" x14ac:dyDescent="0.25">
      <c r="A1941" s="50">
        <v>43538</v>
      </c>
      <c r="B1941" s="46">
        <v>2.46E-2</v>
      </c>
      <c r="C1941" s="46">
        <v>2.63E-2</v>
      </c>
      <c r="D1941" s="45">
        <v>4.9000000000000002E-2</v>
      </c>
      <c r="F1941" s="83">
        <f t="shared" si="183"/>
        <v>101.04758972060867</v>
      </c>
      <c r="G1941" s="83">
        <f t="shared" si="187"/>
        <v>103.23488587100178</v>
      </c>
      <c r="H1941" s="83">
        <f t="shared" si="188"/>
        <v>85.120107754354208</v>
      </c>
      <c r="J1941" s="53">
        <f t="shared" si="184"/>
        <v>-1.9326421517048656E-4</v>
      </c>
      <c r="K1941" s="53">
        <f t="shared" si="185"/>
        <v>-1.7251447938263257E-3</v>
      </c>
      <c r="L1941" s="53">
        <f t="shared" si="186"/>
        <v>-2.5124507914618811E-3</v>
      </c>
      <c r="M1941" s="8"/>
      <c r="N1941" s="19"/>
      <c r="O1941" s="18"/>
    </row>
    <row r="1942" spans="1:15" x14ac:dyDescent="0.25">
      <c r="A1942" s="50">
        <v>43539</v>
      </c>
      <c r="B1942" s="46">
        <v>2.4300000000000002E-2</v>
      </c>
      <c r="C1942" s="46">
        <v>2.5899999999999999E-2</v>
      </c>
      <c r="D1942" s="45">
        <v>4.87E-2</v>
      </c>
      <c r="F1942" s="83">
        <f t="shared" si="183"/>
        <v>101.10619639853277</v>
      </c>
      <c r="G1942" s="83">
        <f t="shared" si="187"/>
        <v>103.59173630162621</v>
      </c>
      <c r="H1942" s="83">
        <f t="shared" si="188"/>
        <v>85.334236718054001</v>
      </c>
      <c r="J1942" s="53">
        <f t="shared" si="184"/>
        <v>5.7982272497732136E-4</v>
      </c>
      <c r="K1942" s="53">
        <f t="shared" si="185"/>
        <v>3.4507239056110572E-3</v>
      </c>
      <c r="L1942" s="53">
        <f t="shared" si="186"/>
        <v>2.5124507914619119E-3</v>
      </c>
      <c r="M1942" s="8"/>
      <c r="N1942" s="19"/>
      <c r="O1942" s="18"/>
    </row>
    <row r="1943" spans="1:15" x14ac:dyDescent="0.25">
      <c r="A1943" s="50">
        <v>43542</v>
      </c>
      <c r="B1943" s="46">
        <v>2.4500000000000001E-2</v>
      </c>
      <c r="C1943" s="46">
        <v>2.6000000000000002E-2</v>
      </c>
      <c r="D1943" s="45">
        <v>4.87E-2</v>
      </c>
      <c r="F1943" s="83">
        <f t="shared" si="183"/>
        <v>101.0671204909696</v>
      </c>
      <c r="G1943" s="83">
        <f t="shared" si="187"/>
        <v>103.50239136139025</v>
      </c>
      <c r="H1943" s="83">
        <f t="shared" si="188"/>
        <v>85.334236718054001</v>
      </c>
      <c r="J1943" s="53">
        <f t="shared" si="184"/>
        <v>-3.8655850980688861E-4</v>
      </c>
      <c r="K1943" s="53">
        <f t="shared" si="185"/>
        <v>-8.6284383615596908E-4</v>
      </c>
      <c r="L1943" s="53">
        <f t="shared" si="186"/>
        <v>0</v>
      </c>
      <c r="M1943" s="8"/>
      <c r="N1943" s="19"/>
      <c r="O1943" s="18"/>
    </row>
    <row r="1944" spans="1:15" x14ac:dyDescent="0.25">
      <c r="A1944" s="50">
        <v>43543</v>
      </c>
      <c r="B1944" s="46">
        <v>2.46E-2</v>
      </c>
      <c r="C1944" s="46">
        <v>2.6099999999999998E-2</v>
      </c>
      <c r="D1944" s="45">
        <v>4.8799999999999996E-2</v>
      </c>
      <c r="F1944" s="83">
        <f t="shared" si="183"/>
        <v>101.04758972060867</v>
      </c>
      <c r="G1944" s="83">
        <f t="shared" si="187"/>
        <v>103.41313470522002</v>
      </c>
      <c r="H1944" s="83">
        <f t="shared" si="188"/>
        <v>85.262790981594577</v>
      </c>
      <c r="J1944" s="53">
        <f t="shared" si="184"/>
        <v>-1.9326421517048656E-4</v>
      </c>
      <c r="K1944" s="53">
        <f t="shared" si="185"/>
        <v>-8.627352756286821E-4</v>
      </c>
      <c r="L1944" s="53">
        <f t="shared" si="186"/>
        <v>-8.3759654666681546E-4</v>
      </c>
      <c r="M1944" s="8"/>
      <c r="N1944" s="19"/>
      <c r="O1944" s="18"/>
    </row>
    <row r="1945" spans="1:15" x14ac:dyDescent="0.25">
      <c r="A1945" s="50">
        <v>43544</v>
      </c>
      <c r="B1945" s="46">
        <v>2.4E-2</v>
      </c>
      <c r="C1945" s="46">
        <v>2.5399999999999999E-2</v>
      </c>
      <c r="D1945" s="45">
        <v>4.8300000000000003E-2</v>
      </c>
      <c r="F1945" s="83">
        <f t="shared" si="183"/>
        <v>101.16484619819998</v>
      </c>
      <c r="G1945" s="83">
        <f t="shared" si="187"/>
        <v>104.03978854520157</v>
      </c>
      <c r="H1945" s="83">
        <f t="shared" si="188"/>
        <v>85.620715512839169</v>
      </c>
      <c r="J1945" s="53">
        <f t="shared" si="184"/>
        <v>1.1597357027118866E-3</v>
      </c>
      <c r="K1945" s="53">
        <f t="shared" si="185"/>
        <v>6.0414260370277766E-3</v>
      </c>
      <c r="L1945" s="53">
        <f t="shared" si="186"/>
        <v>4.1891117757543702E-3</v>
      </c>
      <c r="M1945" s="8"/>
      <c r="N1945" s="19"/>
      <c r="O1945" s="18"/>
    </row>
    <row r="1946" spans="1:15" x14ac:dyDescent="0.25">
      <c r="A1946" s="50">
        <v>43545</v>
      </c>
      <c r="B1946" s="46">
        <v>2.41E-2</v>
      </c>
      <c r="C1946" s="46">
        <v>2.5399999999999999E-2</v>
      </c>
      <c r="D1946" s="45">
        <v>4.82E-2</v>
      </c>
      <c r="F1946" s="83">
        <f t="shared" si="183"/>
        <v>101.14529147131428</v>
      </c>
      <c r="G1946" s="83">
        <f t="shared" si="187"/>
        <v>104.03978854520157</v>
      </c>
      <c r="H1946" s="83">
        <f t="shared" si="188"/>
        <v>85.692509538152109</v>
      </c>
      <c r="J1946" s="53">
        <f t="shared" si="184"/>
        <v>-1.9331435559138973E-4</v>
      </c>
      <c r="K1946" s="53">
        <f t="shared" si="185"/>
        <v>0</v>
      </c>
      <c r="L1946" s="53">
        <f t="shared" si="186"/>
        <v>8.3816097087184647E-4</v>
      </c>
      <c r="M1946" s="8"/>
      <c r="N1946" s="19"/>
      <c r="O1946" s="18"/>
    </row>
    <row r="1947" spans="1:15" x14ac:dyDescent="0.25">
      <c r="A1947" s="50">
        <v>43546</v>
      </c>
      <c r="B1947" s="46">
        <v>2.3099999999999999E-2</v>
      </c>
      <c r="C1947" s="46">
        <v>2.4399999999999998E-2</v>
      </c>
      <c r="D1947" s="45">
        <v>4.7400000000000005E-2</v>
      </c>
      <c r="F1947" s="83">
        <f t="shared" si="183"/>
        <v>101.34105471006669</v>
      </c>
      <c r="G1947" s="83">
        <f t="shared" si="187"/>
        <v>104.94256842512519</v>
      </c>
      <c r="H1947" s="83">
        <f t="shared" si="188"/>
        <v>86.269383456689582</v>
      </c>
      <c r="J1947" s="53">
        <f t="shared" si="184"/>
        <v>1.9335950639376388E-3</v>
      </c>
      <c r="K1947" s="53">
        <f t="shared" si="185"/>
        <v>8.6398249956610284E-3</v>
      </c>
      <c r="L1947" s="53">
        <f t="shared" si="186"/>
        <v>6.709347896841621E-3</v>
      </c>
      <c r="M1947" s="8"/>
      <c r="N1947" s="19"/>
      <c r="O1947" s="18"/>
    </row>
    <row r="1948" spans="1:15" x14ac:dyDescent="0.25">
      <c r="A1948" s="50">
        <v>43549</v>
      </c>
      <c r="B1948" s="46">
        <v>2.2599999999999999E-2</v>
      </c>
      <c r="C1948" s="46">
        <v>2.4300000000000002E-2</v>
      </c>
      <c r="D1948" s="45">
        <v>4.7100000000000003E-2</v>
      </c>
      <c r="F1948" s="83">
        <f t="shared" si="183"/>
        <v>101.43911655268272</v>
      </c>
      <c r="G1948" s="83">
        <f t="shared" si="187"/>
        <v>105.03333871835933</v>
      </c>
      <c r="H1948" s="83">
        <f t="shared" si="188"/>
        <v>86.486871812534986</v>
      </c>
      <c r="J1948" s="53">
        <f t="shared" si="184"/>
        <v>9.6717395640315859E-4</v>
      </c>
      <c r="K1948" s="53">
        <f t="shared" si="185"/>
        <v>8.6457822826607018E-4</v>
      </c>
      <c r="L1948" s="53">
        <f t="shared" si="186"/>
        <v>2.5178650741921891E-3</v>
      </c>
      <c r="M1948" s="8"/>
      <c r="N1948" s="19"/>
      <c r="O1948" s="18"/>
    </row>
    <row r="1949" spans="1:15" x14ac:dyDescent="0.25">
      <c r="A1949" s="50">
        <v>43550</v>
      </c>
      <c r="B1949" s="46">
        <v>2.2400000000000003E-2</v>
      </c>
      <c r="C1949" s="46">
        <v>2.41E-2</v>
      </c>
      <c r="D1949" s="45">
        <v>4.7100000000000003E-2</v>
      </c>
      <c r="F1949" s="83">
        <f t="shared" si="183"/>
        <v>101.47837498776578</v>
      </c>
      <c r="G1949" s="83">
        <f t="shared" si="187"/>
        <v>105.21514907163876</v>
      </c>
      <c r="H1949" s="83">
        <f t="shared" si="188"/>
        <v>86.486871812534986</v>
      </c>
      <c r="J1949" s="53">
        <f t="shared" si="184"/>
        <v>3.8693988650124848E-4</v>
      </c>
      <c r="K1949" s="53">
        <f t="shared" si="185"/>
        <v>1.729481153546718E-3</v>
      </c>
      <c r="L1949" s="53">
        <f t="shared" si="186"/>
        <v>0</v>
      </c>
      <c r="M1949" s="8"/>
      <c r="N1949" s="19"/>
      <c r="O1949" s="18"/>
    </row>
    <row r="1950" spans="1:15" x14ac:dyDescent="0.25">
      <c r="A1950" s="50">
        <v>43551</v>
      </c>
      <c r="B1950" s="46">
        <v>2.2200000000000001E-2</v>
      </c>
      <c r="C1950" s="46">
        <v>2.3900000000000001E-2</v>
      </c>
      <c r="D1950" s="45">
        <v>4.6699999999999998E-2</v>
      </c>
      <c r="F1950" s="83">
        <f t="shared" si="183"/>
        <v>101.51765269594941</v>
      </c>
      <c r="G1950" s="83">
        <f t="shared" si="187"/>
        <v>105.39731975086197</v>
      </c>
      <c r="H1950" s="83">
        <f t="shared" si="188"/>
        <v>86.777846236009637</v>
      </c>
      <c r="J1950" s="53">
        <f t="shared" si="184"/>
        <v>3.8698007169868257E-4</v>
      </c>
      <c r="K1950" s="53">
        <f t="shared" si="185"/>
        <v>1.7299139568712116E-3</v>
      </c>
      <c r="L1950" s="53">
        <f t="shared" si="186"/>
        <v>3.3587299283273299E-3</v>
      </c>
      <c r="M1950" s="8"/>
      <c r="N1950" s="19"/>
      <c r="O1950" s="18"/>
    </row>
    <row r="1951" spans="1:15" x14ac:dyDescent="0.25">
      <c r="A1951" s="50">
        <v>43552</v>
      </c>
      <c r="B1951" s="46">
        <v>2.23E-2</v>
      </c>
      <c r="C1951" s="46">
        <v>2.3900000000000001E-2</v>
      </c>
      <c r="D1951" s="45">
        <v>4.6600000000000003E-2</v>
      </c>
      <c r="F1951" s="83">
        <f t="shared" si="183"/>
        <v>101.49801143200787</v>
      </c>
      <c r="G1951" s="83">
        <f t="shared" si="187"/>
        <v>105.39731975086197</v>
      </c>
      <c r="H1951" s="83">
        <f t="shared" si="188"/>
        <v>86.850767112727794</v>
      </c>
      <c r="J1951" s="53">
        <f t="shared" si="184"/>
        <v>-1.9349505947913306E-4</v>
      </c>
      <c r="K1951" s="53">
        <f t="shared" si="185"/>
        <v>0</v>
      </c>
      <c r="L1951" s="53">
        <f t="shared" si="186"/>
        <v>8.3996386999953031E-4</v>
      </c>
      <c r="M1951" s="8"/>
      <c r="N1951" s="19"/>
      <c r="O1951" s="18"/>
    </row>
    <row r="1952" spans="1:15" x14ac:dyDescent="0.25">
      <c r="A1952" s="50">
        <v>43553</v>
      </c>
      <c r="B1952" s="46">
        <v>2.2700000000000001E-2</v>
      </c>
      <c r="C1952" s="46">
        <v>2.41E-2</v>
      </c>
      <c r="D1952" s="45">
        <v>4.6699999999999998E-2</v>
      </c>
      <c r="F1952" s="83">
        <f t="shared" ref="F1952:F2015" si="189">SUM(($D$4/B1952)*(1-(1+(B1952/2))^(-2*F$30)), 1/((1+B1952/2)^(2*F$30)))*100</f>
        <v>101.41949455899442</v>
      </c>
      <c r="G1952" s="83">
        <f t="shared" si="187"/>
        <v>105.21514907163876</v>
      </c>
      <c r="H1952" s="83">
        <f t="shared" si="188"/>
        <v>86.777846236009637</v>
      </c>
      <c r="J1952" s="53">
        <f t="shared" si="184"/>
        <v>-7.7387977492215411E-4</v>
      </c>
      <c r="K1952" s="53">
        <f t="shared" si="185"/>
        <v>-1.7299139568712125E-3</v>
      </c>
      <c r="L1952" s="53">
        <f t="shared" si="186"/>
        <v>-8.3996386999963591E-4</v>
      </c>
      <c r="M1952" s="8"/>
      <c r="N1952" s="19"/>
      <c r="O1952" s="18"/>
    </row>
    <row r="1953" spans="1:15" x14ac:dyDescent="0.25">
      <c r="A1953" s="50">
        <v>43556</v>
      </c>
      <c r="B1953" s="46">
        <v>2.3300000000000001E-2</v>
      </c>
      <c r="C1953" s="46">
        <v>2.4900000000000002E-2</v>
      </c>
      <c r="D1953" s="45">
        <v>4.7300000000000002E-2</v>
      </c>
      <c r="F1953" s="83">
        <f t="shared" si="189"/>
        <v>101.30186364119594</v>
      </c>
      <c r="G1953" s="83">
        <f t="shared" si="187"/>
        <v>104.49006198252147</v>
      </c>
      <c r="H1953" s="83">
        <f t="shared" si="188"/>
        <v>86.34180901264601</v>
      </c>
      <c r="J1953" s="53">
        <f t="shared" si="184"/>
        <v>-1.1605183789707091E-3</v>
      </c>
      <c r="K1953" s="53">
        <f t="shared" si="185"/>
        <v>-6.9153262815654449E-3</v>
      </c>
      <c r="L1953" s="53">
        <f t="shared" si="186"/>
        <v>-5.0374192900920576E-3</v>
      </c>
      <c r="M1953" s="8"/>
      <c r="N1953" s="19"/>
      <c r="O1953" s="18"/>
    </row>
    <row r="1954" spans="1:15" x14ac:dyDescent="0.25">
      <c r="A1954" s="50">
        <v>43557</v>
      </c>
      <c r="B1954" s="46">
        <v>2.3E-2</v>
      </c>
      <c r="C1954" s="46">
        <v>2.4799999999999999E-2</v>
      </c>
      <c r="D1954" s="45">
        <v>4.7199999999999999E-2</v>
      </c>
      <c r="F1954" s="83">
        <f t="shared" si="189"/>
        <v>101.36065745626873</v>
      </c>
      <c r="G1954" s="83">
        <f t="shared" si="187"/>
        <v>104.5803842514856</v>
      </c>
      <c r="H1954" s="83">
        <f t="shared" si="188"/>
        <v>86.414305106631019</v>
      </c>
      <c r="J1954" s="53">
        <f t="shared" si="184"/>
        <v>5.8021400704785342E-4</v>
      </c>
      <c r="K1954" s="53">
        <f t="shared" si="185"/>
        <v>8.6403675134726738E-4</v>
      </c>
      <c r="L1954" s="53">
        <f t="shared" si="186"/>
        <v>8.3928836452650847E-4</v>
      </c>
      <c r="M1954" s="8"/>
      <c r="N1954" s="19"/>
      <c r="O1954" s="18"/>
    </row>
    <row r="1955" spans="1:15" x14ac:dyDescent="0.25">
      <c r="A1955" s="50">
        <v>43558</v>
      </c>
      <c r="B1955" s="46">
        <v>2.3300000000000001E-2</v>
      </c>
      <c r="C1955" s="46">
        <v>2.52E-2</v>
      </c>
      <c r="D1955" s="45">
        <v>4.7500000000000001E-2</v>
      </c>
      <c r="F1955" s="83">
        <f t="shared" si="189"/>
        <v>101.30186364119594</v>
      </c>
      <c r="G1955" s="83">
        <f t="shared" si="187"/>
        <v>104.21963071691476</v>
      </c>
      <c r="H1955" s="83">
        <f t="shared" si="188"/>
        <v>86.197028364953383</v>
      </c>
      <c r="J1955" s="53">
        <f t="shared" si="184"/>
        <v>-5.8021400704792725E-4</v>
      </c>
      <c r="K1955" s="53">
        <f t="shared" si="185"/>
        <v>-3.455496816788028E-3</v>
      </c>
      <c r="L1955" s="53">
        <f t="shared" si="186"/>
        <v>-2.5175271178898674E-3</v>
      </c>
      <c r="M1955" s="8"/>
      <c r="N1955" s="19"/>
      <c r="O1955" s="18"/>
    </row>
    <row r="1956" spans="1:15" x14ac:dyDescent="0.25">
      <c r="A1956" s="50">
        <v>43559</v>
      </c>
      <c r="B1956" s="46">
        <v>2.3300000000000001E-2</v>
      </c>
      <c r="C1956" s="46">
        <v>2.5099999999999997E-2</v>
      </c>
      <c r="D1956" s="45">
        <v>4.7300000000000002E-2</v>
      </c>
      <c r="F1956" s="83">
        <f t="shared" si="189"/>
        <v>101.30186364119594</v>
      </c>
      <c r="G1956" s="83">
        <f t="shared" si="187"/>
        <v>104.3096853098868</v>
      </c>
      <c r="H1956" s="83">
        <f t="shared" si="188"/>
        <v>86.34180901264601</v>
      </c>
      <c r="J1956" s="53">
        <f t="shared" si="184"/>
        <v>0</v>
      </c>
      <c r="K1956" s="53">
        <f t="shared" si="185"/>
        <v>8.6371163811663427E-4</v>
      </c>
      <c r="L1956" s="53">
        <f t="shared" si="186"/>
        <v>1.6782387533634559E-3</v>
      </c>
      <c r="M1956" s="8"/>
      <c r="N1956" s="19"/>
      <c r="O1956" s="18"/>
    </row>
    <row r="1957" spans="1:15" x14ac:dyDescent="0.25">
      <c r="A1957" s="50">
        <v>43560</v>
      </c>
      <c r="B1957" s="46">
        <v>2.35E-2</v>
      </c>
      <c r="C1957" s="46">
        <v>2.5000000000000001E-2</v>
      </c>
      <c r="D1957" s="45">
        <v>4.7199999999999999E-2</v>
      </c>
      <c r="F1957" s="83">
        <f t="shared" si="189"/>
        <v>101.26269179423542</v>
      </c>
      <c r="G1957" s="83">
        <f t="shared" si="187"/>
        <v>104.3998290335564</v>
      </c>
      <c r="H1957" s="83">
        <f t="shared" si="188"/>
        <v>86.414305106631019</v>
      </c>
      <c r="J1957" s="53">
        <f t="shared" si="184"/>
        <v>-3.8675914811059061E-4</v>
      </c>
      <c r="K1957" s="53">
        <f t="shared" si="185"/>
        <v>8.6382002812376065E-4</v>
      </c>
      <c r="L1957" s="53">
        <f t="shared" si="186"/>
        <v>8.3928836452650847E-4</v>
      </c>
      <c r="M1957" s="8"/>
      <c r="N1957" s="19"/>
      <c r="O1957" s="18"/>
    </row>
    <row r="1958" spans="1:15" x14ac:dyDescent="0.25">
      <c r="A1958" s="50">
        <v>43563</v>
      </c>
      <c r="B1958" s="46">
        <v>2.3599999999999999E-2</v>
      </c>
      <c r="C1958" s="46">
        <v>2.52E-2</v>
      </c>
      <c r="D1958" s="45">
        <v>4.7300000000000002E-2</v>
      </c>
      <c r="F1958" s="83">
        <f t="shared" si="189"/>
        <v>101.24311307542308</v>
      </c>
      <c r="G1958" s="83">
        <f t="shared" si="187"/>
        <v>104.21963071691476</v>
      </c>
      <c r="H1958" s="83">
        <f t="shared" si="188"/>
        <v>86.34180901264601</v>
      </c>
      <c r="J1958" s="53">
        <f t="shared" si="184"/>
        <v>-1.933645199548449E-4</v>
      </c>
      <c r="K1958" s="53">
        <f t="shared" si="185"/>
        <v>-1.7275316662402663E-3</v>
      </c>
      <c r="L1958" s="53">
        <f t="shared" si="186"/>
        <v>-8.3928836452646879E-4</v>
      </c>
      <c r="M1958" s="8"/>
      <c r="N1958" s="19"/>
      <c r="O1958" s="18"/>
    </row>
    <row r="1959" spans="1:15" x14ac:dyDescent="0.25">
      <c r="A1959" s="50">
        <v>43564</v>
      </c>
      <c r="B1959" s="46">
        <v>2.35E-2</v>
      </c>
      <c r="C1959" s="46">
        <v>2.5099999999999997E-2</v>
      </c>
      <c r="D1959" s="45">
        <v>4.7E-2</v>
      </c>
      <c r="F1959" s="83">
        <f t="shared" si="189"/>
        <v>101.26269179423542</v>
      </c>
      <c r="G1959" s="83">
        <f t="shared" si="187"/>
        <v>104.3096853098868</v>
      </c>
      <c r="H1959" s="83">
        <f t="shared" si="188"/>
        <v>86.559509204329856</v>
      </c>
      <c r="J1959" s="53">
        <f t="shared" ref="J1959:J2022" si="190">LN(F1959/F1958)</f>
        <v>1.9336451995493245E-4</v>
      </c>
      <c r="K1959" s="53">
        <f t="shared" ref="K1959:K2022" si="191">LN(G1959/G1958)</f>
        <v>8.6371163811663427E-4</v>
      </c>
      <c r="L1959" s="53">
        <f t="shared" ref="L1959:L2022" si="192">LN(H1959/H1958)</f>
        <v>2.5182029723259751E-3</v>
      </c>
      <c r="M1959" s="8"/>
      <c r="N1959" s="19"/>
      <c r="O1959" s="18"/>
    </row>
    <row r="1960" spans="1:15" x14ac:dyDescent="0.25">
      <c r="A1960" s="50">
        <v>43565</v>
      </c>
      <c r="B1960" s="46">
        <v>2.3099999999999999E-2</v>
      </c>
      <c r="C1960" s="46">
        <v>2.4799999999999999E-2</v>
      </c>
      <c r="D1960" s="45">
        <v>4.6900000000000004E-2</v>
      </c>
      <c r="F1960" s="83">
        <f t="shared" si="189"/>
        <v>101.34105471006669</v>
      </c>
      <c r="G1960" s="83">
        <f t="shared" si="187"/>
        <v>104.5803842514856</v>
      </c>
      <c r="H1960" s="83">
        <f t="shared" si="188"/>
        <v>86.632217356069702</v>
      </c>
      <c r="J1960" s="53">
        <f t="shared" si="190"/>
        <v>7.735584468795036E-4</v>
      </c>
      <c r="K1960" s="53">
        <f t="shared" si="191"/>
        <v>2.5917851786715247E-3</v>
      </c>
      <c r="L1960" s="53">
        <f t="shared" si="192"/>
        <v>8.396262044991457E-4</v>
      </c>
      <c r="M1960" s="8"/>
      <c r="N1960" s="19"/>
      <c r="O1960" s="18"/>
    </row>
    <row r="1961" spans="1:15" x14ac:dyDescent="0.25">
      <c r="A1961" s="50">
        <v>43566</v>
      </c>
      <c r="B1961" s="46">
        <v>2.35E-2</v>
      </c>
      <c r="C1961" s="46">
        <v>2.5099999999999997E-2</v>
      </c>
      <c r="D1961" s="45">
        <v>4.7100000000000003E-2</v>
      </c>
      <c r="F1961" s="83">
        <f t="shared" si="189"/>
        <v>101.26269179423542</v>
      </c>
      <c r="G1961" s="83">
        <f t="shared" si="187"/>
        <v>104.3096853098868</v>
      </c>
      <c r="H1961" s="83">
        <f t="shared" si="188"/>
        <v>86.486871812534986</v>
      </c>
      <c r="J1961" s="53">
        <f t="shared" si="190"/>
        <v>-7.7355844687946912E-4</v>
      </c>
      <c r="K1961" s="53">
        <f t="shared" si="191"/>
        <v>-2.5917851786715703E-3</v>
      </c>
      <c r="L1961" s="53">
        <f t="shared" si="192"/>
        <v>-1.6791398150602804E-3</v>
      </c>
      <c r="M1961" s="8"/>
      <c r="N1961" s="19"/>
      <c r="O1961" s="18"/>
    </row>
    <row r="1962" spans="1:15" x14ac:dyDescent="0.25">
      <c r="A1962" s="50">
        <v>43567</v>
      </c>
      <c r="B1962" s="46">
        <v>2.4E-2</v>
      </c>
      <c r="C1962" s="46">
        <v>2.5600000000000001E-2</v>
      </c>
      <c r="D1962" s="45">
        <v>4.7100000000000003E-2</v>
      </c>
      <c r="F1962" s="83">
        <f t="shared" si="189"/>
        <v>101.16484619819998</v>
      </c>
      <c r="G1962" s="83">
        <f t="shared" si="187"/>
        <v>103.86030176374912</v>
      </c>
      <c r="H1962" s="83">
        <f t="shared" si="188"/>
        <v>86.486871812534986</v>
      </c>
      <c r="J1962" s="53">
        <f t="shared" si="190"/>
        <v>-9.6672226146663843E-4</v>
      </c>
      <c r="K1962" s="53">
        <f t="shared" si="191"/>
        <v>-4.3174739117671883E-3</v>
      </c>
      <c r="L1962" s="53">
        <f t="shared" si="192"/>
        <v>0</v>
      </c>
      <c r="M1962" s="8"/>
      <c r="N1962" s="19"/>
      <c r="O1962" s="18"/>
    </row>
    <row r="1963" spans="1:15" x14ac:dyDescent="0.25">
      <c r="A1963" s="50">
        <v>43570</v>
      </c>
      <c r="B1963" s="46">
        <v>2.4E-2</v>
      </c>
      <c r="C1963" s="46">
        <v>2.5499999999999998E-2</v>
      </c>
      <c r="D1963" s="45">
        <v>4.7E-2</v>
      </c>
      <c r="F1963" s="83">
        <f t="shared" si="189"/>
        <v>101.16484619819998</v>
      </c>
      <c r="G1963" s="83">
        <f t="shared" si="187"/>
        <v>103.95000077779353</v>
      </c>
      <c r="H1963" s="83">
        <f t="shared" si="188"/>
        <v>86.559509204329856</v>
      </c>
      <c r="J1963" s="53">
        <f t="shared" si="190"/>
        <v>0</v>
      </c>
      <c r="K1963" s="53">
        <f t="shared" si="191"/>
        <v>8.6327788870962366E-4</v>
      </c>
      <c r="L1963" s="53">
        <f t="shared" si="192"/>
        <v>8.3951361056124095E-4</v>
      </c>
      <c r="M1963" s="8"/>
      <c r="N1963" s="19"/>
      <c r="O1963" s="18"/>
    </row>
    <row r="1964" spans="1:15" x14ac:dyDescent="0.25">
      <c r="A1964" s="50">
        <v>43571</v>
      </c>
      <c r="B1964" s="46">
        <v>2.41E-2</v>
      </c>
      <c r="C1964" s="46">
        <v>2.6000000000000002E-2</v>
      </c>
      <c r="D1964" s="45">
        <v>4.7199999999999999E-2</v>
      </c>
      <c r="F1964" s="83">
        <f t="shared" si="189"/>
        <v>101.14529147131428</v>
      </c>
      <c r="G1964" s="83">
        <f t="shared" si="187"/>
        <v>103.50239136139025</v>
      </c>
      <c r="H1964" s="83">
        <f t="shared" si="188"/>
        <v>86.414305106631019</v>
      </c>
      <c r="J1964" s="53">
        <f t="shared" si="190"/>
        <v>-1.9331435559138973E-4</v>
      </c>
      <c r="K1964" s="53">
        <f t="shared" si="191"/>
        <v>-4.3153044069258201E-3</v>
      </c>
      <c r="L1964" s="53">
        <f t="shared" si="192"/>
        <v>-1.67891460779937E-3</v>
      </c>
      <c r="M1964" s="8"/>
      <c r="N1964" s="19"/>
      <c r="O1964" s="18"/>
    </row>
    <row r="1965" spans="1:15" x14ac:dyDescent="0.25">
      <c r="A1965" s="50">
        <v>43572</v>
      </c>
      <c r="B1965" s="46">
        <v>2.4E-2</v>
      </c>
      <c r="C1965" s="46">
        <v>2.5899999999999999E-2</v>
      </c>
      <c r="D1965" s="45">
        <v>4.7199999999999999E-2</v>
      </c>
      <c r="F1965" s="83">
        <f t="shared" si="189"/>
        <v>101.16484619819998</v>
      </c>
      <c r="G1965" s="83">
        <f t="shared" si="187"/>
        <v>103.59173630162621</v>
      </c>
      <c r="H1965" s="83">
        <f t="shared" si="188"/>
        <v>86.414305106631019</v>
      </c>
      <c r="J1965" s="53">
        <f t="shared" si="190"/>
        <v>1.9331435559149347E-4</v>
      </c>
      <c r="K1965" s="53">
        <f t="shared" si="191"/>
        <v>8.6284383615587768E-4</v>
      </c>
      <c r="L1965" s="53">
        <f t="shared" si="192"/>
        <v>0</v>
      </c>
      <c r="M1965" s="8"/>
      <c r="N1965" s="19"/>
      <c r="O1965" s="18"/>
    </row>
    <row r="1966" spans="1:15" x14ac:dyDescent="0.25">
      <c r="A1966" s="50">
        <v>43573</v>
      </c>
      <c r="B1966" s="46">
        <v>2.3799999999999998E-2</v>
      </c>
      <c r="C1966" s="46">
        <v>2.5699999999999997E-2</v>
      </c>
      <c r="D1966" s="45">
        <v>4.6900000000000004E-2</v>
      </c>
      <c r="F1966" s="83">
        <f t="shared" si="189"/>
        <v>101.2039700400416</v>
      </c>
      <c r="G1966" s="83">
        <f t="shared" si="187"/>
        <v>103.77069140899869</v>
      </c>
      <c r="H1966" s="83">
        <f t="shared" si="188"/>
        <v>86.632217356069702</v>
      </c>
      <c r="J1966" s="53">
        <f t="shared" si="190"/>
        <v>3.8665880501065065E-4</v>
      </c>
      <c r="K1966" s="53">
        <f t="shared" si="191"/>
        <v>1.7260132780622939E-3</v>
      </c>
      <c r="L1966" s="53">
        <f t="shared" si="192"/>
        <v>2.5185408122985141E-3</v>
      </c>
      <c r="M1966" s="8"/>
      <c r="N1966" s="19"/>
      <c r="O1966" s="18"/>
    </row>
    <row r="1967" spans="1:15" x14ac:dyDescent="0.25">
      <c r="A1967" s="50">
        <v>43577</v>
      </c>
      <c r="B1967" s="46">
        <v>2.3799999999999998E-2</v>
      </c>
      <c r="C1967" s="46">
        <v>2.5899999999999999E-2</v>
      </c>
      <c r="D1967" s="45">
        <v>4.7300000000000002E-2</v>
      </c>
      <c r="F1967" s="83">
        <f t="shared" si="189"/>
        <v>101.2039700400416</v>
      </c>
      <c r="G1967" s="83">
        <f t="shared" ref="G1967:G2030" si="193">SUM(($D$4/C1967)*(1-(1+(C1967/2))^(-2*G$30)), 1/((1+C1967/2)^(2*G$30)))*100</f>
        <v>103.59173630162621</v>
      </c>
      <c r="H1967" s="83">
        <f t="shared" ref="H1967:H2030" si="194">SUM(($D$4/D1967)*(1-(1+(D1967/2))^(-2*H$30)), 1/((1+D1967/2)^(2*H$30)))*100</f>
        <v>86.34180901264601</v>
      </c>
      <c r="J1967" s="53">
        <f t="shared" si="190"/>
        <v>0</v>
      </c>
      <c r="K1967" s="53">
        <f t="shared" si="191"/>
        <v>-1.7260132780624194E-3</v>
      </c>
      <c r="L1967" s="53">
        <f t="shared" si="192"/>
        <v>-3.3578291768249688E-3</v>
      </c>
      <c r="M1967" s="8"/>
      <c r="N1967" s="19"/>
      <c r="O1967" s="18"/>
    </row>
    <row r="1968" spans="1:15" x14ac:dyDescent="0.25">
      <c r="A1968" s="50">
        <v>43578</v>
      </c>
      <c r="B1968" s="46">
        <v>2.3599999999999999E-2</v>
      </c>
      <c r="C1968" s="46">
        <v>2.5699999999999997E-2</v>
      </c>
      <c r="D1968" s="45">
        <v>4.7100000000000003E-2</v>
      </c>
      <c r="F1968" s="83">
        <f t="shared" si="189"/>
        <v>101.24311307542308</v>
      </c>
      <c r="G1968" s="83">
        <f t="shared" si="193"/>
        <v>103.77069140899869</v>
      </c>
      <c r="H1968" s="83">
        <f t="shared" si="194"/>
        <v>86.486871812534986</v>
      </c>
      <c r="J1968" s="53">
        <f t="shared" si="190"/>
        <v>3.866989365011436E-4</v>
      </c>
      <c r="K1968" s="53">
        <f t="shared" si="191"/>
        <v>1.7260132780622939E-3</v>
      </c>
      <c r="L1968" s="53">
        <f t="shared" si="192"/>
        <v>1.678689361764775E-3</v>
      </c>
      <c r="M1968" s="8"/>
      <c r="N1968" s="19"/>
      <c r="O1968" s="18"/>
    </row>
    <row r="1969" spans="1:15" x14ac:dyDescent="0.25">
      <c r="A1969" s="50">
        <v>43579</v>
      </c>
      <c r="B1969" s="46">
        <v>2.3199999999999998E-2</v>
      </c>
      <c r="C1969" s="46">
        <v>2.53E-2</v>
      </c>
      <c r="D1969" s="45">
        <v>4.6699999999999998E-2</v>
      </c>
      <c r="F1969" s="83">
        <f t="shared" si="189"/>
        <v>101.3214567721826</v>
      </c>
      <c r="G1969" s="83">
        <f t="shared" si="193"/>
        <v>104.12966516014848</v>
      </c>
      <c r="H1969" s="83">
        <f t="shared" si="194"/>
        <v>86.777846236009637</v>
      </c>
      <c r="J1969" s="53">
        <f t="shared" si="190"/>
        <v>7.7351829813818683E-4</v>
      </c>
      <c r="K1969" s="53">
        <f t="shared" si="191"/>
        <v>3.4533284484750352E-3</v>
      </c>
      <c r="L1969" s="53">
        <f t="shared" si="192"/>
        <v>3.3587299283273299E-3</v>
      </c>
      <c r="M1969" s="8"/>
      <c r="N1969" s="19"/>
      <c r="O1969" s="18"/>
    </row>
    <row r="1970" spans="1:15" x14ac:dyDescent="0.25">
      <c r="A1970" s="50">
        <v>43580</v>
      </c>
      <c r="B1970" s="46">
        <v>2.3300000000000001E-2</v>
      </c>
      <c r="C1970" s="46">
        <v>2.5399999999999999E-2</v>
      </c>
      <c r="D1970" s="45">
        <v>4.6799999999999994E-2</v>
      </c>
      <c r="F1970" s="83">
        <f t="shared" si="189"/>
        <v>101.30186364119594</v>
      </c>
      <c r="G1970" s="83">
        <f t="shared" si="193"/>
        <v>104.03978854520157</v>
      </c>
      <c r="H1970" s="83">
        <f t="shared" si="194"/>
        <v>86.704996341890237</v>
      </c>
      <c r="J1970" s="53">
        <f t="shared" si="190"/>
        <v>-1.933946300727977E-4</v>
      </c>
      <c r="K1970" s="53">
        <f t="shared" si="191"/>
        <v>-8.6349480129418142E-4</v>
      </c>
      <c r="L1970" s="53">
        <f t="shared" si="192"/>
        <v>-8.3985133421761286E-4</v>
      </c>
      <c r="M1970" s="8"/>
      <c r="N1970" s="19"/>
      <c r="O1970" s="18"/>
    </row>
    <row r="1971" spans="1:15" x14ac:dyDescent="0.25">
      <c r="A1971" s="50">
        <v>43581</v>
      </c>
      <c r="B1971" s="46">
        <v>2.2799999999999997E-2</v>
      </c>
      <c r="C1971" s="46">
        <v>2.5099999999999997E-2</v>
      </c>
      <c r="D1971" s="45">
        <v>4.6399999999999997E-2</v>
      </c>
      <c r="F1971" s="83">
        <f t="shared" si="189"/>
        <v>101.39987737931089</v>
      </c>
      <c r="G1971" s="83">
        <f t="shared" si="193"/>
        <v>104.3096853098868</v>
      </c>
      <c r="H1971" s="83">
        <f t="shared" si="194"/>
        <v>86.996822111572726</v>
      </c>
      <c r="J1971" s="53">
        <f t="shared" si="190"/>
        <v>9.6707354618947433E-4</v>
      </c>
      <c r="K1971" s="53">
        <f t="shared" si="191"/>
        <v>2.5908096685842933E-3</v>
      </c>
      <c r="L1971" s="53">
        <f t="shared" si="192"/>
        <v>3.3600804740388864E-3</v>
      </c>
      <c r="M1971" s="8"/>
      <c r="N1971" s="19"/>
      <c r="O1971" s="18"/>
    </row>
    <row r="1972" spans="1:15" x14ac:dyDescent="0.25">
      <c r="A1972" s="50">
        <v>43584</v>
      </c>
      <c r="B1972" s="46">
        <v>2.3E-2</v>
      </c>
      <c r="C1972" s="46">
        <v>2.5399999999999999E-2</v>
      </c>
      <c r="D1972" s="45">
        <v>4.6699999999999998E-2</v>
      </c>
      <c r="F1972" s="83">
        <f t="shared" si="189"/>
        <v>101.36065745626873</v>
      </c>
      <c r="G1972" s="83">
        <f t="shared" si="193"/>
        <v>104.03978854520157</v>
      </c>
      <c r="H1972" s="83">
        <f t="shared" si="194"/>
        <v>86.777846236009637</v>
      </c>
      <c r="J1972" s="53">
        <f t="shared" si="190"/>
        <v>-3.868595391417037E-4</v>
      </c>
      <c r="K1972" s="53">
        <f t="shared" si="191"/>
        <v>-2.5908096685842265E-3</v>
      </c>
      <c r="L1972" s="53">
        <f t="shared" si="192"/>
        <v>-2.5202291398213755E-3</v>
      </c>
      <c r="M1972" s="8"/>
      <c r="N1972" s="19"/>
      <c r="O1972" s="18"/>
    </row>
    <row r="1973" spans="1:15" x14ac:dyDescent="0.25">
      <c r="A1973" s="50">
        <v>43585</v>
      </c>
      <c r="B1973" s="46">
        <v>2.2700000000000001E-2</v>
      </c>
      <c r="C1973" s="46">
        <v>2.5099999999999997E-2</v>
      </c>
      <c r="D1973" s="45">
        <v>4.6500000000000007E-2</v>
      </c>
      <c r="F1973" s="83">
        <f t="shared" si="189"/>
        <v>101.41949455899442</v>
      </c>
      <c r="G1973" s="83">
        <f t="shared" si="193"/>
        <v>104.3096853098868</v>
      </c>
      <c r="H1973" s="83">
        <f t="shared" si="194"/>
        <v>86.923759046427321</v>
      </c>
      <c r="J1973" s="53">
        <f t="shared" si="190"/>
        <v>5.8030437192277103E-4</v>
      </c>
      <c r="K1973" s="53">
        <f t="shared" si="191"/>
        <v>2.5908096685842933E-3</v>
      </c>
      <c r="L1973" s="53">
        <f t="shared" si="192"/>
        <v>1.68004025640131E-3</v>
      </c>
      <c r="M1973" s="8"/>
      <c r="N1973" s="19"/>
      <c r="O1973" s="18"/>
    </row>
    <row r="1974" spans="1:15" x14ac:dyDescent="0.25">
      <c r="A1974" s="50">
        <v>43586</v>
      </c>
      <c r="B1974" s="46">
        <v>2.3099999999999999E-2</v>
      </c>
      <c r="C1974" s="46">
        <v>2.52E-2</v>
      </c>
      <c r="D1974" s="45">
        <v>4.6300000000000001E-2</v>
      </c>
      <c r="F1974" s="83">
        <f t="shared" si="189"/>
        <v>101.34105471006669</v>
      </c>
      <c r="G1974" s="83">
        <f t="shared" si="193"/>
        <v>104.21963071691476</v>
      </c>
      <c r="H1974" s="83">
        <f t="shared" si="194"/>
        <v>87.069956382711453</v>
      </c>
      <c r="J1974" s="53">
        <f t="shared" si="190"/>
        <v>-7.7371908020181033E-4</v>
      </c>
      <c r="K1974" s="53">
        <f t="shared" si="191"/>
        <v>-8.6371163811654926E-4</v>
      </c>
      <c r="L1974" s="53">
        <f t="shared" si="192"/>
        <v>1.6804902444807592E-3</v>
      </c>
      <c r="M1974" s="8"/>
      <c r="N1974" s="19"/>
      <c r="O1974" s="18"/>
    </row>
    <row r="1975" spans="1:15" x14ac:dyDescent="0.25">
      <c r="A1975" s="50">
        <v>43587</v>
      </c>
      <c r="B1975" s="46">
        <v>2.35E-2</v>
      </c>
      <c r="C1975" s="46">
        <v>2.5499999999999998E-2</v>
      </c>
      <c r="D1975" s="45">
        <v>4.6699999999999998E-2</v>
      </c>
      <c r="F1975" s="83">
        <f t="shared" si="189"/>
        <v>101.26269179423542</v>
      </c>
      <c r="G1975" s="83">
        <f t="shared" si="193"/>
        <v>103.95000077779353</v>
      </c>
      <c r="H1975" s="83">
        <f t="shared" si="194"/>
        <v>86.777846236009637</v>
      </c>
      <c r="J1975" s="53">
        <f t="shared" si="190"/>
        <v>-7.7355844687946912E-4</v>
      </c>
      <c r="K1975" s="53">
        <f t="shared" si="191"/>
        <v>-2.5904843849409538E-3</v>
      </c>
      <c r="L1975" s="53">
        <f t="shared" si="192"/>
        <v>-3.3605305008821275E-3</v>
      </c>
      <c r="M1975" s="8"/>
      <c r="N1975" s="19"/>
      <c r="O1975" s="18"/>
    </row>
    <row r="1976" spans="1:15" x14ac:dyDescent="0.25">
      <c r="A1976" s="50">
        <v>43588</v>
      </c>
      <c r="B1976" s="46">
        <v>2.3300000000000001E-2</v>
      </c>
      <c r="C1976" s="46">
        <v>2.5399999999999999E-2</v>
      </c>
      <c r="D1976" s="45">
        <v>4.6500000000000007E-2</v>
      </c>
      <c r="F1976" s="83">
        <f t="shared" si="189"/>
        <v>101.30186364119594</v>
      </c>
      <c r="G1976" s="83">
        <f t="shared" si="193"/>
        <v>104.03978854520157</v>
      </c>
      <c r="H1976" s="83">
        <f t="shared" si="194"/>
        <v>86.923759046427321</v>
      </c>
      <c r="J1976" s="53">
        <f t="shared" si="190"/>
        <v>3.8675914811057505E-4</v>
      </c>
      <c r="K1976" s="53">
        <f t="shared" si="191"/>
        <v>8.6338635447331133E-4</v>
      </c>
      <c r="L1976" s="53">
        <f t="shared" si="192"/>
        <v>1.68004025640131E-3</v>
      </c>
      <c r="M1976" s="8"/>
      <c r="N1976" s="19"/>
      <c r="O1976" s="18"/>
    </row>
    <row r="1977" spans="1:15" x14ac:dyDescent="0.25">
      <c r="A1977" s="50">
        <v>43591</v>
      </c>
      <c r="B1977" s="46">
        <v>2.3099999999999999E-2</v>
      </c>
      <c r="C1977" s="46">
        <v>2.5099999999999997E-2</v>
      </c>
      <c r="D1977" s="45">
        <v>4.6500000000000007E-2</v>
      </c>
      <c r="F1977" s="83">
        <f t="shared" si="189"/>
        <v>101.34105471006669</v>
      </c>
      <c r="G1977" s="83">
        <f t="shared" si="193"/>
        <v>104.3096853098868</v>
      </c>
      <c r="H1977" s="83">
        <f t="shared" si="194"/>
        <v>86.923759046427321</v>
      </c>
      <c r="J1977" s="53">
        <f t="shared" si="190"/>
        <v>3.8679929876894882E-4</v>
      </c>
      <c r="K1977" s="53">
        <f t="shared" si="191"/>
        <v>2.5908096685842933E-3</v>
      </c>
      <c r="L1977" s="53">
        <f t="shared" si="192"/>
        <v>0</v>
      </c>
      <c r="M1977" s="8"/>
      <c r="N1977" s="19"/>
      <c r="O1977" s="18"/>
    </row>
    <row r="1978" spans="1:15" x14ac:dyDescent="0.25">
      <c r="A1978" s="50">
        <v>43592</v>
      </c>
      <c r="B1978" s="46">
        <v>2.2799999999999997E-2</v>
      </c>
      <c r="C1978" s="46">
        <v>2.4500000000000001E-2</v>
      </c>
      <c r="D1978" s="45">
        <v>4.6199999999999998E-2</v>
      </c>
      <c r="F1978" s="83">
        <f t="shared" si="189"/>
        <v>101.39987737931089</v>
      </c>
      <c r="G1978" s="83">
        <f t="shared" si="193"/>
        <v>104.85188792700298</v>
      </c>
      <c r="H1978" s="83">
        <f t="shared" si="194"/>
        <v>87.143161934473099</v>
      </c>
      <c r="J1978" s="53">
        <f t="shared" si="190"/>
        <v>5.8027424742075379E-4</v>
      </c>
      <c r="K1978" s="53">
        <f t="shared" si="191"/>
        <v>5.184545356362355E-3</v>
      </c>
      <c r="L1978" s="53">
        <f t="shared" si="192"/>
        <v>2.520904063801635E-3</v>
      </c>
      <c r="M1978" s="8"/>
      <c r="N1978" s="19"/>
      <c r="O1978" s="18"/>
    </row>
    <row r="1979" spans="1:15" x14ac:dyDescent="0.25">
      <c r="A1979" s="50">
        <v>43593</v>
      </c>
      <c r="B1979" s="46">
        <v>2.3E-2</v>
      </c>
      <c r="C1979" s="46">
        <v>2.4900000000000002E-2</v>
      </c>
      <c r="D1979" s="45">
        <v>4.6600000000000003E-2</v>
      </c>
      <c r="F1979" s="83">
        <f t="shared" si="189"/>
        <v>101.36065745626873</v>
      </c>
      <c r="G1979" s="83">
        <f t="shared" si="193"/>
        <v>104.49006198252147</v>
      </c>
      <c r="H1979" s="83">
        <f t="shared" si="194"/>
        <v>86.850767112727794</v>
      </c>
      <c r="J1979" s="53">
        <f t="shared" si="190"/>
        <v>-3.868595391417037E-4</v>
      </c>
      <c r="K1979" s="53">
        <f t="shared" si="191"/>
        <v>-3.4567969290380603E-3</v>
      </c>
      <c r="L1979" s="53">
        <f t="shared" si="192"/>
        <v>-3.360980450203427E-3</v>
      </c>
      <c r="M1979" s="8"/>
      <c r="N1979" s="19"/>
      <c r="O1979" s="18"/>
    </row>
    <row r="1980" spans="1:15" x14ac:dyDescent="0.25">
      <c r="A1980" s="50">
        <v>43594</v>
      </c>
      <c r="B1980" s="46">
        <v>2.2599999999999999E-2</v>
      </c>
      <c r="C1980" s="46">
        <v>2.4500000000000001E-2</v>
      </c>
      <c r="D1980" s="45">
        <v>4.6600000000000003E-2</v>
      </c>
      <c r="F1980" s="83">
        <f t="shared" si="189"/>
        <v>101.43911655268272</v>
      </c>
      <c r="G1980" s="83">
        <f t="shared" si="193"/>
        <v>104.85188792700298</v>
      </c>
      <c r="H1980" s="83">
        <f t="shared" si="194"/>
        <v>86.850767112727794</v>
      </c>
      <c r="J1980" s="53">
        <f t="shared" si="190"/>
        <v>7.7375924812438243E-4</v>
      </c>
      <c r="K1980" s="53">
        <f t="shared" si="191"/>
        <v>3.4567969290379796E-3</v>
      </c>
      <c r="L1980" s="53">
        <f t="shared" si="192"/>
        <v>0</v>
      </c>
      <c r="M1980" s="8"/>
      <c r="N1980" s="19"/>
      <c r="O1980" s="18"/>
    </row>
    <row r="1981" spans="1:15" x14ac:dyDescent="0.25">
      <c r="A1981" s="50">
        <v>43595</v>
      </c>
      <c r="B1981" s="46">
        <v>2.2599999999999999E-2</v>
      </c>
      <c r="C1981" s="46">
        <v>2.4700000000000003E-2</v>
      </c>
      <c r="D1981" s="45">
        <v>4.6699999999999998E-2</v>
      </c>
      <c r="F1981" s="83">
        <f t="shared" si="189"/>
        <v>101.43911655268272</v>
      </c>
      <c r="G1981" s="83">
        <f t="shared" si="193"/>
        <v>104.67079593525885</v>
      </c>
      <c r="H1981" s="83">
        <f t="shared" si="194"/>
        <v>86.777846236009637</v>
      </c>
      <c r="J1981" s="53">
        <f t="shared" si="190"/>
        <v>0</v>
      </c>
      <c r="K1981" s="53">
        <f t="shared" si="191"/>
        <v>-1.7286150931203293E-3</v>
      </c>
      <c r="L1981" s="53">
        <f t="shared" si="192"/>
        <v>-8.3996386999963591E-4</v>
      </c>
      <c r="M1981" s="8"/>
      <c r="N1981" s="19"/>
      <c r="O1981" s="18"/>
    </row>
    <row r="1982" spans="1:15" x14ac:dyDescent="0.25">
      <c r="A1982" s="50">
        <v>43598</v>
      </c>
      <c r="B1982" s="46">
        <v>2.18E-2</v>
      </c>
      <c r="C1982" s="46">
        <v>2.4E-2</v>
      </c>
      <c r="D1982" s="45">
        <v>4.6500000000000007E-2</v>
      </c>
      <c r="F1982" s="83">
        <f t="shared" si="189"/>
        <v>101.59626597721525</v>
      </c>
      <c r="G1982" s="83">
        <f t="shared" si="193"/>
        <v>105.30618932268925</v>
      </c>
      <c r="H1982" s="83">
        <f t="shared" si="194"/>
        <v>86.923759046427321</v>
      </c>
      <c r="J1982" s="53">
        <f t="shared" si="190"/>
        <v>1.548000687918584E-3</v>
      </c>
      <c r="K1982" s="53">
        <f t="shared" si="191"/>
        <v>6.0520473331188906E-3</v>
      </c>
      <c r="L1982" s="53">
        <f t="shared" si="192"/>
        <v>1.68004025640131E-3</v>
      </c>
      <c r="M1982" s="8"/>
      <c r="N1982" s="19"/>
      <c r="O1982" s="18"/>
    </row>
    <row r="1983" spans="1:15" x14ac:dyDescent="0.25">
      <c r="A1983" s="50">
        <v>43599</v>
      </c>
      <c r="B1983" s="46">
        <v>2.2000000000000002E-2</v>
      </c>
      <c r="C1983" s="46">
        <v>2.4199999999999999E-2</v>
      </c>
      <c r="D1983" s="45">
        <v>4.6600000000000003E-2</v>
      </c>
      <c r="F1983" s="83">
        <f t="shared" si="189"/>
        <v>101.55694968863085</v>
      </c>
      <c r="G1983" s="83">
        <f t="shared" si="193"/>
        <v>105.12419890204747</v>
      </c>
      <c r="H1983" s="83">
        <f t="shared" si="194"/>
        <v>86.850767112727794</v>
      </c>
      <c r="J1983" s="53">
        <f t="shared" si="190"/>
        <v>-3.8706046514100796E-4</v>
      </c>
      <c r="K1983" s="53">
        <f t="shared" si="191"/>
        <v>-1.7296975741115314E-3</v>
      </c>
      <c r="L1983" s="53">
        <f t="shared" si="192"/>
        <v>-8.4007638640176056E-4</v>
      </c>
      <c r="M1983" s="8"/>
      <c r="N1983" s="19"/>
      <c r="O1983" s="18"/>
    </row>
    <row r="1984" spans="1:15" x14ac:dyDescent="0.25">
      <c r="A1984" s="50">
        <v>43600</v>
      </c>
      <c r="B1984" s="46">
        <v>2.1600000000000001E-2</v>
      </c>
      <c r="C1984" s="46">
        <v>2.3700000000000002E-2</v>
      </c>
      <c r="D1984" s="45">
        <v>4.6300000000000001E-2</v>
      </c>
      <c r="F1984" s="83">
        <f t="shared" si="189"/>
        <v>101.63560157311559</v>
      </c>
      <c r="G1984" s="83">
        <f t="shared" si="193"/>
        <v>105.57985152176286</v>
      </c>
      <c r="H1984" s="83">
        <f t="shared" si="194"/>
        <v>87.069956382711453</v>
      </c>
      <c r="J1984" s="53">
        <f t="shared" si="190"/>
        <v>7.741611385310731E-4</v>
      </c>
      <c r="K1984" s="53">
        <f t="shared" si="191"/>
        <v>4.3250552525123751E-3</v>
      </c>
      <c r="L1984" s="53">
        <f t="shared" si="192"/>
        <v>2.5205666308826431E-3</v>
      </c>
      <c r="M1984" s="8"/>
      <c r="N1984" s="19"/>
      <c r="O1984" s="18"/>
    </row>
    <row r="1985" spans="1:15" x14ac:dyDescent="0.25">
      <c r="A1985" s="50">
        <v>43601</v>
      </c>
      <c r="B1985" s="46">
        <v>2.2000000000000002E-2</v>
      </c>
      <c r="C1985" s="46">
        <v>2.4E-2</v>
      </c>
      <c r="D1985" s="45">
        <v>4.6399999999999997E-2</v>
      </c>
      <c r="F1985" s="83">
        <f t="shared" si="189"/>
        <v>101.55694968863085</v>
      </c>
      <c r="G1985" s="83">
        <f t="shared" si="193"/>
        <v>105.30618932268925</v>
      </c>
      <c r="H1985" s="83">
        <f t="shared" si="194"/>
        <v>86.996822111572726</v>
      </c>
      <c r="J1985" s="53">
        <f t="shared" si="190"/>
        <v>-7.741611385310769E-4</v>
      </c>
      <c r="K1985" s="53">
        <f t="shared" si="191"/>
        <v>-2.5953576784008641E-3</v>
      </c>
      <c r="L1985" s="53">
        <f t="shared" si="192"/>
        <v>-8.4030136106084366E-4</v>
      </c>
      <c r="M1985" s="8"/>
      <c r="N1985" s="19"/>
      <c r="O1985" s="18"/>
    </row>
    <row r="1986" spans="1:15" x14ac:dyDescent="0.25">
      <c r="A1986" s="50">
        <v>43602</v>
      </c>
      <c r="B1986" s="46">
        <v>2.2000000000000002E-2</v>
      </c>
      <c r="C1986" s="46">
        <v>2.3900000000000001E-2</v>
      </c>
      <c r="D1986" s="45">
        <v>4.6300000000000001E-2</v>
      </c>
      <c r="F1986" s="83">
        <f t="shared" si="189"/>
        <v>101.55694968863085</v>
      </c>
      <c r="G1986" s="83">
        <f t="shared" si="193"/>
        <v>105.39731975086197</v>
      </c>
      <c r="H1986" s="83">
        <f t="shared" si="194"/>
        <v>87.069956382711453</v>
      </c>
      <c r="J1986" s="53">
        <f t="shared" si="190"/>
        <v>0</v>
      </c>
      <c r="K1986" s="53">
        <f t="shared" si="191"/>
        <v>8.6501106940018715E-4</v>
      </c>
      <c r="L1986" s="53">
        <f t="shared" si="192"/>
        <v>8.403013610608957E-4</v>
      </c>
      <c r="M1986" s="8"/>
      <c r="N1986" s="19"/>
      <c r="O1986" s="18"/>
    </row>
    <row r="1987" spans="1:15" x14ac:dyDescent="0.25">
      <c r="A1987" s="50">
        <v>43605</v>
      </c>
      <c r="B1987" s="46">
        <v>2.2099999999999998E-2</v>
      </c>
      <c r="C1987" s="46">
        <v>2.41E-2</v>
      </c>
      <c r="D1987" s="45">
        <v>4.6500000000000007E-2</v>
      </c>
      <c r="F1987" s="83">
        <f t="shared" si="189"/>
        <v>101.53729878101527</v>
      </c>
      <c r="G1987" s="83">
        <f t="shared" si="193"/>
        <v>105.21514907163876</v>
      </c>
      <c r="H1987" s="83">
        <f t="shared" si="194"/>
        <v>86.923759046427321</v>
      </c>
      <c r="J1987" s="53">
        <f t="shared" si="190"/>
        <v>-1.9351515687900564E-4</v>
      </c>
      <c r="K1987" s="53">
        <f t="shared" si="191"/>
        <v>-1.7299139568712125E-3</v>
      </c>
      <c r="L1987" s="53">
        <f t="shared" si="192"/>
        <v>-1.6804902444808095E-3</v>
      </c>
      <c r="M1987" s="8"/>
      <c r="N1987" s="19"/>
      <c r="O1987" s="18"/>
    </row>
    <row r="1988" spans="1:15" x14ac:dyDescent="0.25">
      <c r="A1988" s="50">
        <v>43606</v>
      </c>
      <c r="B1988" s="46">
        <v>2.2599999999999999E-2</v>
      </c>
      <c r="C1988" s="46">
        <v>2.4300000000000002E-2</v>
      </c>
      <c r="D1988" s="45">
        <v>4.6600000000000003E-2</v>
      </c>
      <c r="F1988" s="83">
        <f t="shared" si="189"/>
        <v>101.43911655268272</v>
      </c>
      <c r="G1988" s="83">
        <f t="shared" si="193"/>
        <v>105.03333871835933</v>
      </c>
      <c r="H1988" s="83">
        <f t="shared" si="194"/>
        <v>86.850767112727794</v>
      </c>
      <c r="J1988" s="53">
        <f t="shared" si="190"/>
        <v>-9.6742506589859968E-4</v>
      </c>
      <c r="K1988" s="53">
        <f t="shared" si="191"/>
        <v>-1.7294811535467122E-3</v>
      </c>
      <c r="L1988" s="53">
        <f t="shared" si="192"/>
        <v>-8.4007638640176056E-4</v>
      </c>
      <c r="M1988" s="8"/>
      <c r="N1988" s="19"/>
      <c r="O1988" s="18"/>
    </row>
    <row r="1989" spans="1:15" x14ac:dyDescent="0.25">
      <c r="A1989" s="50">
        <v>43607</v>
      </c>
      <c r="B1989" s="46">
        <v>2.23E-2</v>
      </c>
      <c r="C1989" s="46">
        <v>2.3900000000000001E-2</v>
      </c>
      <c r="D1989" s="45">
        <v>4.6500000000000007E-2</v>
      </c>
      <c r="F1989" s="83">
        <f t="shared" si="189"/>
        <v>101.49801143200787</v>
      </c>
      <c r="G1989" s="83">
        <f t="shared" si="193"/>
        <v>105.39731975086197</v>
      </c>
      <c r="H1989" s="83">
        <f t="shared" si="194"/>
        <v>86.923759046427321</v>
      </c>
      <c r="J1989" s="53">
        <f t="shared" si="190"/>
        <v>5.80424898720661E-4</v>
      </c>
      <c r="K1989" s="53">
        <f t="shared" si="191"/>
        <v>3.4593951104179331E-3</v>
      </c>
      <c r="L1989" s="53">
        <f t="shared" si="192"/>
        <v>8.4007638640189273E-4</v>
      </c>
      <c r="M1989" s="8"/>
      <c r="N1989" s="19"/>
      <c r="O1989" s="18"/>
    </row>
    <row r="1990" spans="1:15" x14ac:dyDescent="0.25">
      <c r="A1990" s="50">
        <v>43608</v>
      </c>
      <c r="B1990" s="46">
        <v>2.12E-2</v>
      </c>
      <c r="C1990" s="46">
        <v>2.3099999999999999E-2</v>
      </c>
      <c r="D1990" s="45">
        <v>4.5899999999999996E-2</v>
      </c>
      <c r="F1990" s="83">
        <f t="shared" si="189"/>
        <v>101.71433073255565</v>
      </c>
      <c r="G1990" s="83">
        <f t="shared" si="193"/>
        <v>106.12962106766047</v>
      </c>
      <c r="H1990" s="83">
        <f t="shared" si="194"/>
        <v>87.363207021032906</v>
      </c>
      <c r="J1990" s="53">
        <f t="shared" si="190"/>
        <v>2.1289984648730502E-3</v>
      </c>
      <c r="K1990" s="53">
        <f t="shared" si="191"/>
        <v>6.9239808376029086E-3</v>
      </c>
      <c r="L1990" s="53">
        <f t="shared" si="192"/>
        <v>5.042820077547863E-3</v>
      </c>
      <c r="M1990" s="8"/>
      <c r="N1990" s="19"/>
      <c r="O1990" s="18"/>
    </row>
    <row r="1991" spans="1:15" x14ac:dyDescent="0.25">
      <c r="A1991" s="50">
        <v>43609</v>
      </c>
      <c r="B1991" s="46">
        <v>2.1600000000000001E-2</v>
      </c>
      <c r="C1991" s="46">
        <v>2.3199999999999998E-2</v>
      </c>
      <c r="D1991" s="45">
        <v>4.6300000000000001E-2</v>
      </c>
      <c r="F1991" s="83">
        <f t="shared" si="189"/>
        <v>101.63560157311559</v>
      </c>
      <c r="G1991" s="83">
        <f t="shared" si="193"/>
        <v>106.03776576574444</v>
      </c>
      <c r="H1991" s="83">
        <f t="shared" si="194"/>
        <v>87.069956382711453</v>
      </c>
      <c r="J1991" s="53">
        <f t="shared" si="190"/>
        <v>-7.7432200228496424E-4</v>
      </c>
      <c r="K1991" s="53">
        <f t="shared" si="191"/>
        <v>-8.6587584478401867E-4</v>
      </c>
      <c r="L1991" s="53">
        <f t="shared" si="192"/>
        <v>-3.3623298330670987E-3</v>
      </c>
      <c r="M1991" s="8"/>
      <c r="N1991" s="19"/>
      <c r="O1991" s="18"/>
    </row>
    <row r="1992" spans="1:15" x14ac:dyDescent="0.25">
      <c r="A1992" s="50">
        <v>43613</v>
      </c>
      <c r="B1992" s="46">
        <v>2.12E-2</v>
      </c>
      <c r="C1992" s="46">
        <v>2.2599999999999999E-2</v>
      </c>
      <c r="D1992" s="45">
        <v>4.58E-2</v>
      </c>
      <c r="F1992" s="83">
        <f t="shared" si="189"/>
        <v>101.71433073255565</v>
      </c>
      <c r="G1992" s="83">
        <f t="shared" si="193"/>
        <v>106.590265157646</v>
      </c>
      <c r="H1992" s="83">
        <f t="shared" si="194"/>
        <v>87.436698443237887</v>
      </c>
      <c r="J1992" s="53">
        <f t="shared" si="190"/>
        <v>7.743220022849805E-4</v>
      </c>
      <c r="K1992" s="53">
        <f t="shared" si="191"/>
        <v>5.1968748708339733E-3</v>
      </c>
      <c r="L1992" s="53">
        <f t="shared" si="192"/>
        <v>4.2031932916595204E-3</v>
      </c>
      <c r="M1992" s="8"/>
      <c r="N1992" s="19"/>
      <c r="O1992" s="18"/>
    </row>
    <row r="1993" spans="1:15" x14ac:dyDescent="0.25">
      <c r="A1993" s="50">
        <v>43614</v>
      </c>
      <c r="B1993" s="46">
        <v>2.0899999999999998E-2</v>
      </c>
      <c r="C1993" s="46">
        <v>2.2499999999999999E-2</v>
      </c>
      <c r="D1993" s="45">
        <v>4.58E-2</v>
      </c>
      <c r="F1993" s="83">
        <f t="shared" si="189"/>
        <v>101.7734283688404</v>
      </c>
      <c r="G1993" s="83">
        <f t="shared" si="193"/>
        <v>106.68266817043168</v>
      </c>
      <c r="H1993" s="83">
        <f t="shared" si="194"/>
        <v>87.436698443237887</v>
      </c>
      <c r="J1993" s="53">
        <f t="shared" si="190"/>
        <v>5.8084710556808618E-4</v>
      </c>
      <c r="K1993" s="53">
        <f t="shared" si="191"/>
        <v>8.6652363359548945E-4</v>
      </c>
      <c r="L1993" s="53">
        <f t="shared" si="192"/>
        <v>0</v>
      </c>
      <c r="M1993" s="8"/>
      <c r="N1993" s="19"/>
      <c r="O1993" s="18"/>
    </row>
    <row r="1994" spans="1:15" x14ac:dyDescent="0.25">
      <c r="A1994" s="50">
        <v>43615</v>
      </c>
      <c r="B1994" s="46">
        <v>2.06E-2</v>
      </c>
      <c r="C1994" s="46">
        <v>2.2200000000000001E-2</v>
      </c>
      <c r="D1994" s="45">
        <v>4.5499999999999999E-2</v>
      </c>
      <c r="F1994" s="83">
        <f t="shared" si="189"/>
        <v>101.83256956236437</v>
      </c>
      <c r="G1994" s="83">
        <f t="shared" si="193"/>
        <v>106.96042734851254</v>
      </c>
      <c r="H1994" s="83">
        <f t="shared" si="194"/>
        <v>87.657602940522679</v>
      </c>
      <c r="J1994" s="53">
        <f t="shared" si="190"/>
        <v>5.8093765201598505E-4</v>
      </c>
      <c r="K1994" s="53">
        <f t="shared" si="191"/>
        <v>2.6002182181775156E-3</v>
      </c>
      <c r="L1994" s="53">
        <f t="shared" si="192"/>
        <v>2.5232644665726923E-3</v>
      </c>
      <c r="M1994" s="8"/>
      <c r="N1994" s="19"/>
      <c r="O1994" s="18"/>
    </row>
    <row r="1995" spans="1:15" x14ac:dyDescent="0.25">
      <c r="A1995" s="50">
        <v>43616</v>
      </c>
      <c r="B1995" s="46">
        <v>1.95E-2</v>
      </c>
      <c r="C1995" s="46">
        <v>2.1400000000000002E-2</v>
      </c>
      <c r="D1995" s="45">
        <v>4.5100000000000001E-2</v>
      </c>
      <c r="F1995" s="83">
        <f t="shared" si="189"/>
        <v>102.04979388706099</v>
      </c>
      <c r="G1995" s="83">
        <f t="shared" si="193"/>
        <v>107.70517004233852</v>
      </c>
      <c r="H1995" s="83">
        <f t="shared" si="194"/>
        <v>87.953148951984232</v>
      </c>
      <c r="J1995" s="53">
        <f t="shared" si="190"/>
        <v>2.130879819287976E-3</v>
      </c>
      <c r="K1995" s="53">
        <f t="shared" si="191"/>
        <v>6.9386589266707422E-3</v>
      </c>
      <c r="L1995" s="53">
        <f t="shared" si="192"/>
        <v>3.3659247774708244E-3</v>
      </c>
      <c r="M1995" s="8"/>
      <c r="N1995" s="19"/>
      <c r="O1995" s="18"/>
    </row>
    <row r="1996" spans="1:15" x14ac:dyDescent="0.25">
      <c r="A1996" s="50">
        <v>43619</v>
      </c>
      <c r="B1996" s="46">
        <v>1.8200000000000001E-2</v>
      </c>
      <c r="C1996" s="46">
        <v>2.07E-2</v>
      </c>
      <c r="D1996" s="45">
        <v>4.4900000000000002E-2</v>
      </c>
      <c r="F1996" s="83">
        <f t="shared" si="189"/>
        <v>102.30727182027755</v>
      </c>
      <c r="G1996" s="83">
        <f t="shared" si="193"/>
        <v>108.36168507632526</v>
      </c>
      <c r="H1996" s="83">
        <f t="shared" si="194"/>
        <v>88.101354751416693</v>
      </c>
      <c r="J1996" s="53">
        <f t="shared" si="190"/>
        <v>2.5198841896671891E-3</v>
      </c>
      <c r="K1996" s="53">
        <f t="shared" si="191"/>
        <v>6.0769807014892218E-3</v>
      </c>
      <c r="L1996" s="53">
        <f t="shared" si="192"/>
        <v>1.6836358209976307E-3</v>
      </c>
      <c r="M1996" s="8"/>
      <c r="N1996" s="19"/>
      <c r="O1996" s="18"/>
    </row>
    <row r="1997" spans="1:15" x14ac:dyDescent="0.25">
      <c r="A1997" s="50">
        <v>43620</v>
      </c>
      <c r="B1997" s="46">
        <v>1.8799999999999997E-2</v>
      </c>
      <c r="C1997" s="46">
        <v>2.12E-2</v>
      </c>
      <c r="D1997" s="45">
        <v>4.5400000000000003E-2</v>
      </c>
      <c r="F1997" s="83">
        <f t="shared" si="189"/>
        <v>102.18833359398995</v>
      </c>
      <c r="G1997" s="83">
        <f t="shared" si="193"/>
        <v>107.89228077322961</v>
      </c>
      <c r="H1997" s="83">
        <f t="shared" si="194"/>
        <v>87.731381433875299</v>
      </c>
      <c r="J1997" s="53">
        <f t="shared" si="190"/>
        <v>-1.1632351654509532E-3</v>
      </c>
      <c r="K1997" s="53">
        <f t="shared" si="191"/>
        <v>-4.3412386770770531E-3</v>
      </c>
      <c r="L1997" s="53">
        <f t="shared" si="192"/>
        <v>-4.2082478105813156E-3</v>
      </c>
      <c r="M1997" s="8"/>
      <c r="N1997" s="19"/>
      <c r="O1997" s="18"/>
    </row>
    <row r="1998" spans="1:15" x14ac:dyDescent="0.25">
      <c r="A1998" s="50">
        <v>43621</v>
      </c>
      <c r="B1998" s="46">
        <v>1.83E-2</v>
      </c>
      <c r="C1998" s="46">
        <v>2.12E-2</v>
      </c>
      <c r="D1998" s="45">
        <v>4.5700000000000005E-2</v>
      </c>
      <c r="F1998" s="83">
        <f t="shared" si="189"/>
        <v>102.28743659467243</v>
      </c>
      <c r="G1998" s="83">
        <f t="shared" si="193"/>
        <v>107.89228077322961</v>
      </c>
      <c r="H1998" s="83">
        <f t="shared" si="194"/>
        <v>87.510261520455828</v>
      </c>
      <c r="J1998" s="53">
        <f t="shared" si="190"/>
        <v>9.6933742663902523E-4</v>
      </c>
      <c r="K1998" s="53">
        <f t="shared" si="191"/>
        <v>0</v>
      </c>
      <c r="L1998" s="53">
        <f t="shared" si="192"/>
        <v>-2.5236014344883718E-3</v>
      </c>
      <c r="M1998" s="8"/>
      <c r="N1998" s="19"/>
      <c r="O1998" s="18"/>
    </row>
    <row r="1999" spans="1:15" x14ac:dyDescent="0.25">
      <c r="A1999" s="50">
        <v>43622</v>
      </c>
      <c r="B1999" s="46">
        <v>1.8799999999999997E-2</v>
      </c>
      <c r="C1999" s="46">
        <v>2.12E-2</v>
      </c>
      <c r="D1999" s="45">
        <v>4.5599999999999995E-2</v>
      </c>
      <c r="F1999" s="83">
        <f t="shared" si="189"/>
        <v>102.18833359398995</v>
      </c>
      <c r="G1999" s="83">
        <f t="shared" si="193"/>
        <v>107.89228077322961</v>
      </c>
      <c r="H1999" s="83">
        <f t="shared" si="194"/>
        <v>87.583896327814131</v>
      </c>
      <c r="J1999" s="53">
        <f t="shared" si="190"/>
        <v>-9.6933742663912693E-4</v>
      </c>
      <c r="K1999" s="53">
        <f t="shared" si="191"/>
        <v>0</v>
      </c>
      <c r="L1999" s="53">
        <f t="shared" si="192"/>
        <v>8.4108816198266365E-4</v>
      </c>
      <c r="M1999" s="8"/>
      <c r="N1999" s="19"/>
      <c r="O1999" s="18"/>
    </row>
    <row r="2000" spans="1:15" x14ac:dyDescent="0.25">
      <c r="A2000" s="50">
        <v>43623</v>
      </c>
      <c r="B2000" s="46">
        <v>1.8500000000000003E-2</v>
      </c>
      <c r="C2000" s="46">
        <v>2.0899999999999998E-2</v>
      </c>
      <c r="D2000" s="45">
        <v>4.5100000000000001E-2</v>
      </c>
      <c r="F2000" s="83">
        <f t="shared" si="189"/>
        <v>102.24778077326204</v>
      </c>
      <c r="G2000" s="83">
        <f t="shared" si="193"/>
        <v>108.17364386454753</v>
      </c>
      <c r="H2000" s="83">
        <f t="shared" si="194"/>
        <v>87.953148951984232</v>
      </c>
      <c r="J2000" s="53">
        <f t="shared" si="190"/>
        <v>5.8157220539665003E-4</v>
      </c>
      <c r="K2000" s="53">
        <f t="shared" si="191"/>
        <v>2.604420394657002E-3</v>
      </c>
      <c r="L2000" s="53">
        <f t="shared" si="192"/>
        <v>4.2071252620893597E-3</v>
      </c>
      <c r="M2000" s="8"/>
      <c r="N2000" s="19"/>
      <c r="O2000" s="18"/>
    </row>
    <row r="2001" spans="1:15" x14ac:dyDescent="0.25">
      <c r="A2001" s="50">
        <v>43626</v>
      </c>
      <c r="B2001" s="46">
        <v>1.9E-2</v>
      </c>
      <c r="C2001" s="46">
        <v>2.1499999999999998E-2</v>
      </c>
      <c r="D2001" s="45">
        <v>4.5400000000000003E-2</v>
      </c>
      <c r="F2001" s="83">
        <f t="shared" si="189"/>
        <v>102.14872649287221</v>
      </c>
      <c r="G2001" s="83">
        <f t="shared" si="193"/>
        <v>107.61175377974865</v>
      </c>
      <c r="H2001" s="83">
        <f t="shared" si="194"/>
        <v>87.731381433875299</v>
      </c>
      <c r="J2001" s="53">
        <f t="shared" si="190"/>
        <v>-9.6923660261290245E-4</v>
      </c>
      <c r="K2001" s="53">
        <f t="shared" si="191"/>
        <v>-5.207871903236753E-3</v>
      </c>
      <c r="L2001" s="53">
        <f t="shared" si="192"/>
        <v>-2.5246119895836602E-3</v>
      </c>
      <c r="M2001" s="8"/>
      <c r="N2001" s="19"/>
      <c r="O2001" s="18"/>
    </row>
    <row r="2002" spans="1:15" x14ac:dyDescent="0.25">
      <c r="A2002" s="50">
        <v>43627</v>
      </c>
      <c r="B2002" s="46">
        <v>1.9299999999999998E-2</v>
      </c>
      <c r="C2002" s="46">
        <v>2.1499999999999998E-2</v>
      </c>
      <c r="D2002" s="45">
        <v>4.53E-2</v>
      </c>
      <c r="F2002" s="83">
        <f t="shared" si="189"/>
        <v>102.08935233996104</v>
      </c>
      <c r="G2002" s="83">
        <f t="shared" si="193"/>
        <v>107.61175377974865</v>
      </c>
      <c r="H2002" s="83">
        <f t="shared" si="194"/>
        <v>87.805231883248794</v>
      </c>
      <c r="J2002" s="53">
        <f t="shared" si="190"/>
        <v>-5.8142100555488613E-4</v>
      </c>
      <c r="K2002" s="53">
        <f t="shared" si="191"/>
        <v>0</v>
      </c>
      <c r="L2002" s="53">
        <f t="shared" si="192"/>
        <v>8.4142507178527621E-4</v>
      </c>
      <c r="M2002" s="8"/>
      <c r="N2002" s="19"/>
      <c r="O2002" s="18"/>
    </row>
    <row r="2003" spans="1:15" x14ac:dyDescent="0.25">
      <c r="A2003" s="50">
        <v>43628</v>
      </c>
      <c r="B2003" s="46">
        <v>1.8799999999999997E-2</v>
      </c>
      <c r="C2003" s="46">
        <v>2.1299999999999999E-2</v>
      </c>
      <c r="D2003" s="45">
        <v>4.5400000000000003E-2</v>
      </c>
      <c r="F2003" s="83">
        <f t="shared" si="189"/>
        <v>102.18833359398995</v>
      </c>
      <c r="G2003" s="83">
        <f t="shared" si="193"/>
        <v>107.79867900729801</v>
      </c>
      <c r="H2003" s="83">
        <f t="shared" si="194"/>
        <v>87.731381433875299</v>
      </c>
      <c r="J2003" s="53">
        <f t="shared" si="190"/>
        <v>9.6908540277133349E-4</v>
      </c>
      <c r="K2003" s="53">
        <f t="shared" si="191"/>
        <v>1.7355266599662919E-3</v>
      </c>
      <c r="L2003" s="53">
        <f t="shared" si="192"/>
        <v>-8.4142507178524889E-4</v>
      </c>
      <c r="M2003" s="8"/>
      <c r="N2003" s="19"/>
      <c r="O2003" s="18"/>
    </row>
    <row r="2004" spans="1:15" x14ac:dyDescent="0.25">
      <c r="A2004" s="50">
        <v>43629</v>
      </c>
      <c r="B2004" s="46">
        <v>1.83E-2</v>
      </c>
      <c r="C2004" s="46">
        <v>2.1000000000000001E-2</v>
      </c>
      <c r="D2004" s="45">
        <v>4.5199999999999997E-2</v>
      </c>
      <c r="F2004" s="83">
        <f t="shared" si="189"/>
        <v>102.28743659467243</v>
      </c>
      <c r="G2004" s="83">
        <f t="shared" si="193"/>
        <v>108.07976310297467</v>
      </c>
      <c r="H2004" s="83">
        <f t="shared" si="194"/>
        <v>87.879154364103812</v>
      </c>
      <c r="J2004" s="53">
        <f t="shared" si="190"/>
        <v>9.6933742663902523E-4</v>
      </c>
      <c r="K2004" s="53">
        <f t="shared" si="191"/>
        <v>2.6040974890542729E-3</v>
      </c>
      <c r="L2004" s="53">
        <f t="shared" si="192"/>
        <v>1.6829624081027303E-3</v>
      </c>
      <c r="M2004" s="8"/>
      <c r="N2004" s="19"/>
      <c r="O2004" s="18"/>
    </row>
    <row r="2005" spans="1:15" x14ac:dyDescent="0.25">
      <c r="A2005" s="50">
        <v>43630</v>
      </c>
      <c r="B2005" s="46">
        <v>1.84E-2</v>
      </c>
      <c r="C2005" s="46">
        <v>2.0899999999999998E-2</v>
      </c>
      <c r="D2005" s="45">
        <v>4.5100000000000001E-2</v>
      </c>
      <c r="F2005" s="83">
        <f t="shared" si="189"/>
        <v>102.2676062461487</v>
      </c>
      <c r="G2005" s="83">
        <f t="shared" si="193"/>
        <v>108.17364386454753</v>
      </c>
      <c r="H2005" s="83">
        <f t="shared" si="194"/>
        <v>87.953148951984232</v>
      </c>
      <c r="J2005" s="53">
        <f t="shared" si="190"/>
        <v>-1.93887653029237E-4</v>
      </c>
      <c r="K2005" s="53">
        <f t="shared" si="191"/>
        <v>8.6824775421599125E-4</v>
      </c>
      <c r="L2005" s="53">
        <f t="shared" si="192"/>
        <v>8.4164958148099614E-4</v>
      </c>
      <c r="M2005" s="8"/>
      <c r="N2005" s="19"/>
      <c r="O2005" s="18"/>
    </row>
    <row r="2006" spans="1:15" x14ac:dyDescent="0.25">
      <c r="A2006" s="50">
        <v>43633</v>
      </c>
      <c r="B2006" s="46">
        <v>1.8600000000000002E-2</v>
      </c>
      <c r="C2006" s="46">
        <v>2.0899999999999998E-2</v>
      </c>
      <c r="D2006" s="45">
        <v>4.4999999999999998E-2</v>
      </c>
      <c r="F2006" s="83">
        <f t="shared" si="189"/>
        <v>102.22796017456881</v>
      </c>
      <c r="G2006" s="83">
        <f t="shared" si="193"/>
        <v>108.17364386454753</v>
      </c>
      <c r="H2006" s="83">
        <f t="shared" si="194"/>
        <v>88.027215722518079</v>
      </c>
      <c r="J2006" s="53">
        <f t="shared" si="190"/>
        <v>-3.8774505257532798E-4</v>
      </c>
      <c r="K2006" s="53">
        <f t="shared" si="191"/>
        <v>0</v>
      </c>
      <c r="L2006" s="53">
        <f t="shared" si="192"/>
        <v>8.4176180728186127E-4</v>
      </c>
      <c r="M2006" s="8"/>
      <c r="N2006" s="19"/>
      <c r="O2006" s="18"/>
    </row>
    <row r="2007" spans="1:15" x14ac:dyDescent="0.25">
      <c r="A2007" s="50">
        <v>43634</v>
      </c>
      <c r="B2007" s="46">
        <v>1.8600000000000002E-2</v>
      </c>
      <c r="C2007" s="46">
        <v>2.06E-2</v>
      </c>
      <c r="D2007" s="45">
        <v>4.4600000000000001E-2</v>
      </c>
      <c r="F2007" s="83">
        <f t="shared" si="189"/>
        <v>102.22796017456881</v>
      </c>
      <c r="G2007" s="83">
        <f t="shared" si="193"/>
        <v>108.45584572495652</v>
      </c>
      <c r="H2007" s="83">
        <f t="shared" si="194"/>
        <v>88.324206146677199</v>
      </c>
      <c r="J2007" s="53">
        <f t="shared" si="190"/>
        <v>0</v>
      </c>
      <c r="K2007" s="53">
        <f t="shared" si="191"/>
        <v>2.6053887730344322E-3</v>
      </c>
      <c r="L2007" s="53">
        <f t="shared" si="192"/>
        <v>3.368169099858299E-3</v>
      </c>
      <c r="M2007" s="8"/>
      <c r="N2007" s="19"/>
      <c r="O2007" s="18"/>
    </row>
    <row r="2008" spans="1:15" x14ac:dyDescent="0.25">
      <c r="A2008" s="50">
        <v>43635</v>
      </c>
      <c r="B2008" s="46">
        <v>1.7399999999999999E-2</v>
      </c>
      <c r="C2008" s="46">
        <v>2.0299999999999999E-2</v>
      </c>
      <c r="D2008" s="45">
        <v>4.4400000000000002E-2</v>
      </c>
      <c r="F2008" s="83">
        <f t="shared" si="189"/>
        <v>102.46612937352187</v>
      </c>
      <c r="G2008" s="83">
        <f t="shared" si="193"/>
        <v>108.73888903471884</v>
      </c>
      <c r="H2008" s="83">
        <f t="shared" si="194"/>
        <v>88.473136427167816</v>
      </c>
      <c r="J2008" s="53">
        <f t="shared" si="190"/>
        <v>2.3270755590284195E-3</v>
      </c>
      <c r="K2008" s="53">
        <f t="shared" si="191"/>
        <v>2.6063566439934304E-3</v>
      </c>
      <c r="L2008" s="53">
        <f t="shared" si="192"/>
        <v>1.6847574013221481E-3</v>
      </c>
      <c r="M2008" s="8"/>
      <c r="N2008" s="19"/>
      <c r="O2008" s="18"/>
    </row>
    <row r="2009" spans="1:15" x14ac:dyDescent="0.25">
      <c r="A2009" s="50">
        <v>43636</v>
      </c>
      <c r="B2009" s="46">
        <v>1.72E-2</v>
      </c>
      <c r="C2009" s="46">
        <v>2.0099999999999996E-2</v>
      </c>
      <c r="D2009" s="45">
        <v>4.3899999999999995E-2</v>
      </c>
      <c r="F2009" s="83">
        <f t="shared" si="189"/>
        <v>102.50589263389497</v>
      </c>
      <c r="G2009" s="83">
        <f t="shared" si="193"/>
        <v>108.92805337409996</v>
      </c>
      <c r="H2009" s="83">
        <f t="shared" si="194"/>
        <v>88.846735967136908</v>
      </c>
      <c r="J2009" s="53">
        <f t="shared" si="190"/>
        <v>3.8798720413139604E-4</v>
      </c>
      <c r="K2009" s="53">
        <f t="shared" si="191"/>
        <v>1.7381085516263756E-3</v>
      </c>
      <c r="L2009" s="53">
        <f t="shared" si="192"/>
        <v>4.2138547444782399E-3</v>
      </c>
      <c r="M2009" s="8"/>
      <c r="N2009" s="19"/>
      <c r="O2009" s="18"/>
    </row>
    <row r="2010" spans="1:15" x14ac:dyDescent="0.25">
      <c r="A2010" s="50">
        <v>43637</v>
      </c>
      <c r="B2010" s="46">
        <v>1.77E-2</v>
      </c>
      <c r="C2010" s="46">
        <v>2.07E-2</v>
      </c>
      <c r="D2010" s="45">
        <v>4.4199999999999996E-2</v>
      </c>
      <c r="F2010" s="83">
        <f t="shared" si="189"/>
        <v>102.40652115510713</v>
      </c>
      <c r="G2010" s="83">
        <f t="shared" si="193"/>
        <v>108.36168507632526</v>
      </c>
      <c r="H2010" s="83">
        <f t="shared" si="194"/>
        <v>88.622357565341915</v>
      </c>
      <c r="J2010" s="53">
        <f t="shared" si="190"/>
        <v>-9.6989230413328949E-4</v>
      </c>
      <c r="K2010" s="53">
        <f t="shared" si="191"/>
        <v>-5.2130356862344568E-3</v>
      </c>
      <c r="L2010" s="53">
        <f t="shared" si="192"/>
        <v>-2.5286489820429791E-3</v>
      </c>
      <c r="M2010" s="8"/>
      <c r="N2010" s="19"/>
      <c r="O2010" s="18"/>
    </row>
    <row r="2011" spans="1:15" x14ac:dyDescent="0.25">
      <c r="A2011" s="50">
        <v>43640</v>
      </c>
      <c r="B2011" s="46">
        <v>1.72E-2</v>
      </c>
      <c r="C2011" s="46">
        <v>2.0199999999999999E-2</v>
      </c>
      <c r="D2011" s="45">
        <v>4.3499999999999997E-2</v>
      </c>
      <c r="F2011" s="83">
        <f t="shared" si="189"/>
        <v>102.50589263389497</v>
      </c>
      <c r="G2011" s="83">
        <f t="shared" si="193"/>
        <v>108.83342425794109</v>
      </c>
      <c r="H2011" s="83">
        <f t="shared" si="194"/>
        <v>89.146930883088714</v>
      </c>
      <c r="J2011" s="53">
        <f t="shared" si="190"/>
        <v>9.698923041333463E-4</v>
      </c>
      <c r="K2011" s="53">
        <f t="shared" si="191"/>
        <v>4.3439276773764119E-3</v>
      </c>
      <c r="L2011" s="53">
        <f t="shared" si="192"/>
        <v>5.9017487770398952E-3</v>
      </c>
      <c r="M2011" s="8"/>
      <c r="N2011" s="19"/>
      <c r="O2011" s="18"/>
    </row>
    <row r="2012" spans="1:15" x14ac:dyDescent="0.25">
      <c r="A2012" s="50">
        <v>43641</v>
      </c>
      <c r="B2012" s="46">
        <v>1.7100000000000001E-2</v>
      </c>
      <c r="C2012" s="46">
        <v>0.02</v>
      </c>
      <c r="D2012" s="45">
        <v>4.3400000000000001E-2</v>
      </c>
      <c r="F2012" s="83">
        <f t="shared" si="189"/>
        <v>102.52578160285834</v>
      </c>
      <c r="G2012" s="83">
        <f t="shared" si="193"/>
        <v>109.02277648313523</v>
      </c>
      <c r="H2012" s="83">
        <f t="shared" si="194"/>
        <v>89.222162930135894</v>
      </c>
      <c r="J2012" s="53">
        <f t="shared" si="190"/>
        <v>1.9400874620757847E-4</v>
      </c>
      <c r="K2012" s="53">
        <f t="shared" si="191"/>
        <v>1.7383234650340256E-3</v>
      </c>
      <c r="L2012" s="53">
        <f t="shared" si="192"/>
        <v>8.4355478743566165E-4</v>
      </c>
      <c r="M2012" s="8"/>
      <c r="N2012" s="19"/>
      <c r="O2012" s="18"/>
    </row>
    <row r="2013" spans="1:15" x14ac:dyDescent="0.25">
      <c r="A2013" s="50">
        <v>43642</v>
      </c>
      <c r="B2013" s="46">
        <v>1.77E-2</v>
      </c>
      <c r="C2013" s="46">
        <v>2.0499999999999997E-2</v>
      </c>
      <c r="D2013" s="45">
        <v>4.3700000000000003E-2</v>
      </c>
      <c r="F2013" s="83">
        <f t="shared" si="189"/>
        <v>102.40652115510713</v>
      </c>
      <c r="G2013" s="83">
        <f t="shared" si="193"/>
        <v>108.5500998678861</v>
      </c>
      <c r="H2013" s="83">
        <f t="shared" si="194"/>
        <v>88.996686924498221</v>
      </c>
      <c r="J2013" s="53">
        <f t="shared" si="190"/>
        <v>-1.163901050340871E-3</v>
      </c>
      <c r="K2013" s="53">
        <f t="shared" si="191"/>
        <v>-4.3450026199650955E-3</v>
      </c>
      <c r="L2013" s="53">
        <f t="shared" si="192"/>
        <v>-2.5303285945746015E-3</v>
      </c>
      <c r="M2013" s="8"/>
      <c r="N2013" s="19"/>
      <c r="O2013" s="18"/>
    </row>
    <row r="2014" spans="1:15" x14ac:dyDescent="0.25">
      <c r="A2014" s="50">
        <v>43643</v>
      </c>
      <c r="B2014" s="46">
        <v>1.7399999999999999E-2</v>
      </c>
      <c r="C2014" s="46">
        <v>2.0099999999999996E-2</v>
      </c>
      <c r="D2014" s="45">
        <v>4.3200000000000002E-2</v>
      </c>
      <c r="F2014" s="83">
        <f t="shared" si="189"/>
        <v>102.46612937352187</v>
      </c>
      <c r="G2014" s="83">
        <f t="shared" si="193"/>
        <v>108.92805337409996</v>
      </c>
      <c r="H2014" s="83">
        <f t="shared" si="194"/>
        <v>89.372847545063195</v>
      </c>
      <c r="J2014" s="53">
        <f t="shared" si="190"/>
        <v>5.8190510000179967E-4</v>
      </c>
      <c r="K2014" s="53">
        <f t="shared" si="191"/>
        <v>3.4757871637889981E-3</v>
      </c>
      <c r="L2014" s="53">
        <f t="shared" si="192"/>
        <v>4.2177738404659375E-3</v>
      </c>
      <c r="M2014" s="8"/>
      <c r="N2014" s="19"/>
      <c r="O2014" s="18"/>
    </row>
    <row r="2015" spans="1:15" x14ac:dyDescent="0.25">
      <c r="A2015" s="50">
        <v>43644</v>
      </c>
      <c r="B2015" s="46">
        <v>1.7500000000000002E-2</v>
      </c>
      <c r="C2015" s="46">
        <v>0.02</v>
      </c>
      <c r="D2015" s="45">
        <v>4.3099999999999999E-2</v>
      </c>
      <c r="F2015" s="83">
        <f t="shared" si="189"/>
        <v>102.44625507921307</v>
      </c>
      <c r="G2015" s="83">
        <f t="shared" si="193"/>
        <v>109.02277648313523</v>
      </c>
      <c r="H2015" s="83">
        <f t="shared" si="194"/>
        <v>89.448300267331263</v>
      </c>
      <c r="J2015" s="53">
        <f t="shared" si="190"/>
        <v>-1.9397845985922763E-4</v>
      </c>
      <c r="K2015" s="53">
        <f t="shared" si="191"/>
        <v>8.6921545617614016E-4</v>
      </c>
      <c r="L2015" s="53">
        <f t="shared" si="192"/>
        <v>8.4389041977332561E-4</v>
      </c>
      <c r="M2015" s="8"/>
      <c r="N2015" s="19"/>
      <c r="O2015" s="18"/>
    </row>
    <row r="2016" spans="1:15" x14ac:dyDescent="0.25">
      <c r="A2016" s="50">
        <v>43647</v>
      </c>
      <c r="B2016" s="46">
        <v>1.78E-2</v>
      </c>
      <c r="C2016" s="46">
        <v>2.0299999999999999E-2</v>
      </c>
      <c r="D2016" s="45">
        <v>4.3200000000000002E-2</v>
      </c>
      <c r="F2016" s="83">
        <f t="shared" ref="F2016:F2079" si="195">SUM(($D$4/B2016)*(1-(1+(B2016/2))^(-2*F$30)), 1/((1+B2016/2)^(2*F$30)))*100</f>
        <v>102.38666152241397</v>
      </c>
      <c r="G2016" s="83">
        <f t="shared" si="193"/>
        <v>108.73888903471884</v>
      </c>
      <c r="H2016" s="83">
        <f t="shared" si="194"/>
        <v>89.372847545063195</v>
      </c>
      <c r="J2016" s="53">
        <f t="shared" si="190"/>
        <v>-5.8187482235995359E-4</v>
      </c>
      <c r="K2016" s="53">
        <f t="shared" si="191"/>
        <v>-2.6073240078026048E-3</v>
      </c>
      <c r="L2016" s="53">
        <f t="shared" si="192"/>
        <v>-8.438904197734028E-4</v>
      </c>
      <c r="M2016" s="8"/>
      <c r="N2016" s="19"/>
      <c r="O2016" s="18"/>
    </row>
    <row r="2017" spans="1:15" x14ac:dyDescent="0.25">
      <c r="A2017" s="50">
        <v>43648</v>
      </c>
      <c r="B2017" s="46">
        <v>1.77E-2</v>
      </c>
      <c r="C2017" s="46">
        <v>1.9799999999999998E-2</v>
      </c>
      <c r="D2017" s="45">
        <v>4.2699999999999995E-2</v>
      </c>
      <c r="F2017" s="83">
        <f t="shared" si="195"/>
        <v>102.40652115510713</v>
      </c>
      <c r="G2017" s="83">
        <f t="shared" si="193"/>
        <v>109.21250508015383</v>
      </c>
      <c r="H2017" s="83">
        <f t="shared" si="194"/>
        <v>89.750849060291571</v>
      </c>
      <c r="J2017" s="53">
        <f t="shared" si="190"/>
        <v>1.9394818221729225E-4</v>
      </c>
      <c r="K2017" s="53">
        <f t="shared" si="191"/>
        <v>4.3460771870268578E-3</v>
      </c>
      <c r="L2017" s="53">
        <f t="shared" si="192"/>
        <v>4.2205702931588781E-3</v>
      </c>
      <c r="M2017" s="8"/>
      <c r="N2017" s="19"/>
      <c r="O2017" s="18"/>
    </row>
    <row r="2018" spans="1:15" x14ac:dyDescent="0.25">
      <c r="A2018" s="50">
        <v>43649</v>
      </c>
      <c r="B2018" s="46">
        <v>1.77E-2</v>
      </c>
      <c r="C2018" s="46">
        <v>1.9599999999999999E-2</v>
      </c>
      <c r="D2018" s="45">
        <v>4.2199999999999994E-2</v>
      </c>
      <c r="F2018" s="83">
        <f t="shared" si="195"/>
        <v>102.40652115510713</v>
      </c>
      <c r="G2018" s="83">
        <f t="shared" si="193"/>
        <v>109.40261085076091</v>
      </c>
      <c r="H2018" s="83">
        <f t="shared" si="194"/>
        <v>90.130701156983235</v>
      </c>
      <c r="J2018" s="53">
        <f t="shared" si="190"/>
        <v>0</v>
      </c>
      <c r="K2018" s="53">
        <f t="shared" si="191"/>
        <v>1.7391827432993103E-3</v>
      </c>
      <c r="L2018" s="53">
        <f t="shared" si="192"/>
        <v>4.2233643288602041E-3</v>
      </c>
      <c r="M2018" s="8"/>
      <c r="N2018" s="19"/>
      <c r="O2018" s="18"/>
    </row>
    <row r="2019" spans="1:15" x14ac:dyDescent="0.25">
      <c r="A2019" s="50">
        <v>43651</v>
      </c>
      <c r="B2019" s="46">
        <v>1.8700000000000001E-2</v>
      </c>
      <c r="C2019" s="46">
        <v>2.0400000000000001E-2</v>
      </c>
      <c r="D2019" s="45">
        <v>4.2999999999999997E-2</v>
      </c>
      <c r="F2019" s="83">
        <f t="shared" si="195"/>
        <v>102.20814444862567</v>
      </c>
      <c r="G2019" s="83">
        <f t="shared" si="193"/>
        <v>108.64444760460556</v>
      </c>
      <c r="H2019" s="83">
        <f t="shared" si="194"/>
        <v>89.523826702536894</v>
      </c>
      <c r="J2019" s="53">
        <f t="shared" si="190"/>
        <v>-1.9390278605038716E-3</v>
      </c>
      <c r="K2019" s="53">
        <f t="shared" si="191"/>
        <v>-6.9541529882308937E-3</v>
      </c>
      <c r="L2019" s="53">
        <f t="shared" si="192"/>
        <v>-6.7560419437072148E-3</v>
      </c>
      <c r="M2019" s="8"/>
      <c r="N2019" s="19"/>
      <c r="O2019" s="18"/>
    </row>
    <row r="2020" spans="1:15" x14ac:dyDescent="0.25">
      <c r="A2020" s="50">
        <v>43654</v>
      </c>
      <c r="B2020" s="46">
        <v>1.8799999999999997E-2</v>
      </c>
      <c r="C2020" s="46">
        <v>2.0499999999999997E-2</v>
      </c>
      <c r="D2020" s="45">
        <v>4.2800000000000005E-2</v>
      </c>
      <c r="F2020" s="83">
        <f t="shared" si="195"/>
        <v>102.18833359398995</v>
      </c>
      <c r="G2020" s="83">
        <f t="shared" si="193"/>
        <v>108.5500998678861</v>
      </c>
      <c r="H2020" s="83">
        <f t="shared" si="194"/>
        <v>89.675101021479946</v>
      </c>
      <c r="J2020" s="53">
        <f t="shared" si="190"/>
        <v>-1.9384731955727401E-4</v>
      </c>
      <c r="K2020" s="53">
        <f t="shared" si="191"/>
        <v>-8.6878555425781202E-4</v>
      </c>
      <c r="L2020" s="53">
        <f t="shared" si="192"/>
        <v>1.6883399560278882E-3</v>
      </c>
      <c r="M2020" s="8"/>
      <c r="N2020" s="19"/>
      <c r="O2020" s="18"/>
    </row>
    <row r="2021" spans="1:15" x14ac:dyDescent="0.25">
      <c r="A2021" s="50">
        <v>43655</v>
      </c>
      <c r="B2021" s="46">
        <v>1.9199999999999998E-2</v>
      </c>
      <c r="C2021" s="46">
        <v>2.07E-2</v>
      </c>
      <c r="D2021" s="45">
        <v>4.2900000000000001E-2</v>
      </c>
      <c r="F2021" s="83">
        <f t="shared" si="195"/>
        <v>102.10913885968354</v>
      </c>
      <c r="G2021" s="83">
        <f t="shared" si="193"/>
        <v>108.36168507632526</v>
      </c>
      <c r="H2021" s="83">
        <f t="shared" si="194"/>
        <v>89.599426928088491</v>
      </c>
      <c r="J2021" s="53">
        <f t="shared" si="190"/>
        <v>-7.7528847833572049E-4</v>
      </c>
      <c r="K2021" s="53">
        <f t="shared" si="191"/>
        <v>-1.7372485224455114E-3</v>
      </c>
      <c r="L2021" s="53">
        <f t="shared" si="192"/>
        <v>-8.4422587805967671E-4</v>
      </c>
      <c r="M2021" s="8"/>
      <c r="N2021" s="19"/>
      <c r="O2021" s="18"/>
    </row>
    <row r="2022" spans="1:15" x14ac:dyDescent="0.25">
      <c r="A2022" s="50">
        <v>43656</v>
      </c>
      <c r="B2022" s="46">
        <v>1.8200000000000001E-2</v>
      </c>
      <c r="C2022" s="46">
        <v>2.07E-2</v>
      </c>
      <c r="D2022" s="45">
        <v>4.3200000000000002E-2</v>
      </c>
      <c r="F2022" s="83">
        <f t="shared" si="195"/>
        <v>102.30727182027755</v>
      </c>
      <c r="G2022" s="83">
        <f t="shared" si="193"/>
        <v>108.36168507632526</v>
      </c>
      <c r="H2022" s="83">
        <f t="shared" si="194"/>
        <v>89.372847545063195</v>
      </c>
      <c r="J2022" s="53">
        <f t="shared" si="190"/>
        <v>1.9385236437867188E-3</v>
      </c>
      <c r="K2022" s="53">
        <f t="shared" si="191"/>
        <v>0</v>
      </c>
      <c r="L2022" s="53">
        <f t="shared" si="192"/>
        <v>-2.5320067562800831E-3</v>
      </c>
      <c r="M2022" s="8"/>
      <c r="N2022" s="19"/>
      <c r="O2022" s="18"/>
    </row>
    <row r="2023" spans="1:15" x14ac:dyDescent="0.25">
      <c r="A2023" s="50">
        <v>43657</v>
      </c>
      <c r="B2023" s="46">
        <v>1.8500000000000003E-2</v>
      </c>
      <c r="C2023" s="46">
        <v>2.1299999999999999E-2</v>
      </c>
      <c r="D2023" s="45">
        <v>4.3799999999999999E-2</v>
      </c>
      <c r="F2023" s="83">
        <f t="shared" si="195"/>
        <v>102.24778077326204</v>
      </c>
      <c r="G2023" s="83">
        <f t="shared" si="193"/>
        <v>107.79867900729801</v>
      </c>
      <c r="H2023" s="83">
        <f t="shared" si="194"/>
        <v>88.921674859079488</v>
      </c>
      <c r="J2023" s="53">
        <f t="shared" ref="J2023:J2086" si="196">LN(F2023/F2022)</f>
        <v>-5.8166296005441459E-4</v>
      </c>
      <c r="K2023" s="53">
        <f t="shared" ref="K2023:K2086" si="197">LN(G2023/G2022)</f>
        <v>-5.2091635256905208E-3</v>
      </c>
      <c r="L2023" s="53">
        <f t="shared" ref="L2023:L2086" si="198">LN(H2023/H2022)</f>
        <v>-5.0609928214786753E-3</v>
      </c>
      <c r="M2023" s="8"/>
      <c r="N2023" s="19"/>
      <c r="O2023" s="18"/>
    </row>
    <row r="2024" spans="1:15" x14ac:dyDescent="0.25">
      <c r="A2024" s="50">
        <v>43658</v>
      </c>
      <c r="B2024" s="46">
        <v>1.84E-2</v>
      </c>
      <c r="C2024" s="46">
        <v>2.12E-2</v>
      </c>
      <c r="D2024" s="45">
        <v>4.3700000000000003E-2</v>
      </c>
      <c r="F2024" s="83">
        <f t="shared" si="195"/>
        <v>102.2676062461487</v>
      </c>
      <c r="G2024" s="83">
        <f t="shared" si="193"/>
        <v>107.89228077322961</v>
      </c>
      <c r="H2024" s="83">
        <f t="shared" si="194"/>
        <v>88.996686924498221</v>
      </c>
      <c r="J2024" s="53">
        <f t="shared" si="196"/>
        <v>1.938775682134501E-4</v>
      </c>
      <c r="K2024" s="53">
        <f t="shared" si="197"/>
        <v>8.6792484861346645E-4</v>
      </c>
      <c r="L2024" s="53">
        <f t="shared" si="198"/>
        <v>8.432189810129438E-4</v>
      </c>
      <c r="M2024" s="8"/>
      <c r="N2024" s="19"/>
      <c r="O2024" s="18"/>
    </row>
    <row r="2025" spans="1:15" x14ac:dyDescent="0.25">
      <c r="A2025" s="50">
        <v>43661</v>
      </c>
      <c r="B2025" s="46">
        <v>1.83E-2</v>
      </c>
      <c r="C2025" s="46">
        <v>2.0899999999999998E-2</v>
      </c>
      <c r="D2025" s="45">
        <v>4.3400000000000001E-2</v>
      </c>
      <c r="F2025" s="83">
        <f t="shared" si="195"/>
        <v>102.28743659467243</v>
      </c>
      <c r="G2025" s="83">
        <f t="shared" si="193"/>
        <v>108.17364386454753</v>
      </c>
      <c r="H2025" s="83">
        <f t="shared" si="194"/>
        <v>89.222162930135894</v>
      </c>
      <c r="J2025" s="53">
        <f t="shared" si="196"/>
        <v>1.9388765302918621E-4</v>
      </c>
      <c r="K2025" s="53">
        <f t="shared" si="197"/>
        <v>2.604420394657002E-3</v>
      </c>
      <c r="L2025" s="53">
        <f t="shared" si="198"/>
        <v>2.53032859457466E-3</v>
      </c>
      <c r="M2025" s="8"/>
      <c r="N2025" s="19"/>
      <c r="O2025" s="18"/>
    </row>
    <row r="2026" spans="1:15" x14ac:dyDescent="0.25">
      <c r="A2026" s="50">
        <v>43662</v>
      </c>
      <c r="B2026" s="46">
        <v>1.8700000000000001E-2</v>
      </c>
      <c r="C2026" s="46">
        <v>2.1299999999999999E-2</v>
      </c>
      <c r="D2026" s="45">
        <v>4.36E-2</v>
      </c>
      <c r="F2026" s="83">
        <f t="shared" si="195"/>
        <v>102.20814444862567</v>
      </c>
      <c r="G2026" s="83">
        <f t="shared" si="193"/>
        <v>107.79867900729801</v>
      </c>
      <c r="H2026" s="83">
        <f t="shared" si="194"/>
        <v>89.071772240202861</v>
      </c>
      <c r="J2026" s="53">
        <f t="shared" si="196"/>
        <v>-7.7549010708182723E-4</v>
      </c>
      <c r="K2026" s="53">
        <f t="shared" si="197"/>
        <v>-3.4723452432704649E-3</v>
      </c>
      <c r="L2026" s="53">
        <f t="shared" si="198"/>
        <v>-1.6869976587428699E-3</v>
      </c>
      <c r="M2026" s="8"/>
      <c r="N2026" s="19"/>
      <c r="O2026" s="18"/>
    </row>
    <row r="2027" spans="1:15" x14ac:dyDescent="0.25">
      <c r="A2027" s="50">
        <v>43663</v>
      </c>
      <c r="B2027" s="46">
        <v>1.83E-2</v>
      </c>
      <c r="C2027" s="46">
        <v>2.06E-2</v>
      </c>
      <c r="D2027" s="45">
        <v>4.2999999999999997E-2</v>
      </c>
      <c r="F2027" s="83">
        <f t="shared" si="195"/>
        <v>102.28743659467243</v>
      </c>
      <c r="G2027" s="83">
        <f t="shared" si="193"/>
        <v>108.45584572495652</v>
      </c>
      <c r="H2027" s="83">
        <f t="shared" si="194"/>
        <v>89.523826702536894</v>
      </c>
      <c r="J2027" s="53">
        <f t="shared" si="196"/>
        <v>7.754901070819118E-4</v>
      </c>
      <c r="K2027" s="53">
        <f t="shared" si="197"/>
        <v>6.0777340163048711E-3</v>
      </c>
      <c r="L2027" s="53">
        <f t="shared" si="198"/>
        <v>5.0623355829459557E-3</v>
      </c>
      <c r="M2027" s="8"/>
      <c r="N2027" s="19"/>
      <c r="O2027" s="18"/>
    </row>
    <row r="2028" spans="1:15" x14ac:dyDescent="0.25">
      <c r="A2028" s="50">
        <v>43664</v>
      </c>
      <c r="B2028" s="46">
        <v>1.77E-2</v>
      </c>
      <c r="C2028" s="46">
        <v>2.0400000000000001E-2</v>
      </c>
      <c r="D2028" s="45">
        <v>4.3099999999999999E-2</v>
      </c>
      <c r="F2028" s="83">
        <f t="shared" si="195"/>
        <v>102.40652115510713</v>
      </c>
      <c r="G2028" s="83">
        <f t="shared" si="193"/>
        <v>108.64444760460556</v>
      </c>
      <c r="H2028" s="83">
        <f t="shared" si="194"/>
        <v>89.448300267331263</v>
      </c>
      <c r="J2028" s="53">
        <f t="shared" si="196"/>
        <v>1.1635377534220874E-3</v>
      </c>
      <c r="K2028" s="53">
        <f t="shared" si="197"/>
        <v>1.7374635860888464E-3</v>
      </c>
      <c r="L2028" s="53">
        <f t="shared" si="198"/>
        <v>-8.4400225853855347E-4</v>
      </c>
      <c r="M2028" s="8"/>
      <c r="N2028" s="19"/>
      <c r="O2028" s="18"/>
    </row>
    <row r="2029" spans="1:15" x14ac:dyDescent="0.25">
      <c r="A2029" s="50">
        <v>43665</v>
      </c>
      <c r="B2029" s="46">
        <v>1.8000000000000002E-2</v>
      </c>
      <c r="C2029" s="46">
        <v>2.0499999999999997E-2</v>
      </c>
      <c r="D2029" s="45">
        <v>4.3099999999999999E-2</v>
      </c>
      <c r="F2029" s="83">
        <f t="shared" si="195"/>
        <v>102.3469569085113</v>
      </c>
      <c r="G2029" s="83">
        <f t="shared" si="193"/>
        <v>108.5500998678861</v>
      </c>
      <c r="H2029" s="83">
        <f t="shared" si="194"/>
        <v>89.448300267331263</v>
      </c>
      <c r="J2029" s="53">
        <f t="shared" si="196"/>
        <v>-5.8181427577569346E-4</v>
      </c>
      <c r="K2029" s="53">
        <f t="shared" si="197"/>
        <v>-8.6878555425781202E-4</v>
      </c>
      <c r="L2029" s="53">
        <f t="shared" si="198"/>
        <v>0</v>
      </c>
      <c r="M2029" s="8"/>
      <c r="N2029" s="19"/>
      <c r="O2029" s="18"/>
    </row>
    <row r="2030" spans="1:15" x14ac:dyDescent="0.25">
      <c r="A2030" s="50">
        <v>43668</v>
      </c>
      <c r="B2030" s="46">
        <v>1.8000000000000002E-2</v>
      </c>
      <c r="C2030" s="46">
        <v>2.0499999999999997E-2</v>
      </c>
      <c r="D2030" s="45">
        <v>4.2900000000000001E-2</v>
      </c>
      <c r="F2030" s="83">
        <f t="shared" si="195"/>
        <v>102.3469569085113</v>
      </c>
      <c r="G2030" s="83">
        <f t="shared" si="193"/>
        <v>108.5500998678861</v>
      </c>
      <c r="H2030" s="83">
        <f t="shared" si="194"/>
        <v>89.599426928088491</v>
      </c>
      <c r="J2030" s="53">
        <f t="shared" si="196"/>
        <v>0</v>
      </c>
      <c r="K2030" s="53">
        <f t="shared" si="197"/>
        <v>0</v>
      </c>
      <c r="L2030" s="53">
        <f t="shared" si="198"/>
        <v>1.6881163365066261E-3</v>
      </c>
      <c r="M2030" s="8"/>
      <c r="N2030" s="19"/>
      <c r="O2030" s="18"/>
    </row>
    <row r="2031" spans="1:15" x14ac:dyDescent="0.25">
      <c r="A2031" s="50">
        <v>43669</v>
      </c>
      <c r="B2031" s="46">
        <v>1.83E-2</v>
      </c>
      <c r="C2031" s="46">
        <v>2.0799999999999999E-2</v>
      </c>
      <c r="D2031" s="45">
        <v>4.3099999999999999E-2</v>
      </c>
      <c r="F2031" s="83">
        <f t="shared" si="195"/>
        <v>102.28743659467243</v>
      </c>
      <c r="G2031" s="83">
        <f t="shared" ref="G2031:G2094" si="199">SUM(($D$4/C2031)*(1-(1+(C2031/2))^(-2*G$30)), 1/((1+C2031/2)^(2*G$30)))*100</f>
        <v>108.26761782261174</v>
      </c>
      <c r="H2031" s="83">
        <f t="shared" ref="H2031:H2094" si="200">SUM(($D$4/D2031)*(1-(1+(D2031/2))^(-2*H$30)), 1/((1+D2031/2)^(2*H$30)))*100</f>
        <v>89.448300267331263</v>
      </c>
      <c r="J2031" s="53">
        <f t="shared" si="196"/>
        <v>-5.8172347764627293E-4</v>
      </c>
      <c r="K2031" s="53">
        <f t="shared" si="197"/>
        <v>-2.6057114530560221E-3</v>
      </c>
      <c r="L2031" s="53">
        <f t="shared" si="198"/>
        <v>-1.6881163365067115E-3</v>
      </c>
      <c r="M2031" s="8"/>
      <c r="N2031" s="19"/>
      <c r="O2031" s="18"/>
    </row>
    <row r="2032" spans="1:15" x14ac:dyDescent="0.25">
      <c r="A2032" s="50">
        <v>43670</v>
      </c>
      <c r="B2032" s="46">
        <v>1.83E-2</v>
      </c>
      <c r="C2032" s="46">
        <v>2.0499999999999997E-2</v>
      </c>
      <c r="D2032" s="45">
        <v>4.2000000000000003E-2</v>
      </c>
      <c r="F2032" s="83">
        <f t="shared" si="195"/>
        <v>102.28743659467243</v>
      </c>
      <c r="G2032" s="83">
        <f t="shared" si="199"/>
        <v>108.5500998678861</v>
      </c>
      <c r="H2032" s="83">
        <f t="shared" si="200"/>
        <v>90.283162338560174</v>
      </c>
      <c r="J2032" s="53">
        <f t="shared" si="196"/>
        <v>0</v>
      </c>
      <c r="K2032" s="53">
        <f t="shared" si="197"/>
        <v>2.6057114530560373E-3</v>
      </c>
      <c r="L2032" s="53">
        <f t="shared" si="198"/>
        <v>9.2901717225535602E-3</v>
      </c>
      <c r="M2032" s="8"/>
      <c r="N2032" s="19"/>
      <c r="O2032" s="18"/>
    </row>
    <row r="2033" spans="1:15" x14ac:dyDescent="0.25">
      <c r="A2033" s="50">
        <v>43671</v>
      </c>
      <c r="B2033" s="46">
        <v>1.8600000000000002E-2</v>
      </c>
      <c r="C2033" s="46">
        <v>2.0799999999999999E-2</v>
      </c>
      <c r="D2033" s="45">
        <v>4.2199999999999994E-2</v>
      </c>
      <c r="F2033" s="83">
        <f t="shared" si="195"/>
        <v>102.22796017456881</v>
      </c>
      <c r="G2033" s="83">
        <f t="shared" si="199"/>
        <v>108.26761782261174</v>
      </c>
      <c r="H2033" s="83">
        <f t="shared" si="200"/>
        <v>90.130701156983235</v>
      </c>
      <c r="J2033" s="53">
        <f t="shared" si="196"/>
        <v>-5.8163270560463397E-4</v>
      </c>
      <c r="K2033" s="53">
        <f t="shared" si="197"/>
        <v>-2.6057114530560221E-3</v>
      </c>
      <c r="L2033" s="53">
        <f t="shared" si="198"/>
        <v>-1.6901275203078635E-3</v>
      </c>
      <c r="M2033" s="8"/>
      <c r="N2033" s="19"/>
      <c r="O2033" s="18"/>
    </row>
    <row r="2034" spans="1:15" x14ac:dyDescent="0.25">
      <c r="A2034" s="50">
        <v>43672</v>
      </c>
      <c r="B2034" s="46">
        <v>1.8600000000000002E-2</v>
      </c>
      <c r="C2034" s="46">
        <v>2.0799999999999999E-2</v>
      </c>
      <c r="D2034" s="45">
        <v>4.2099999999999999E-2</v>
      </c>
      <c r="F2034" s="83">
        <f t="shared" si="195"/>
        <v>102.22796017456881</v>
      </c>
      <c r="G2034" s="83">
        <f t="shared" si="199"/>
        <v>108.26761782261174</v>
      </c>
      <c r="H2034" s="83">
        <f t="shared" si="200"/>
        <v>90.206894502323593</v>
      </c>
      <c r="J2034" s="53">
        <f t="shared" si="196"/>
        <v>0</v>
      </c>
      <c r="K2034" s="53">
        <f t="shared" si="197"/>
        <v>0</v>
      </c>
      <c r="L2034" s="53">
        <f t="shared" si="198"/>
        <v>8.4500793742468491E-4</v>
      </c>
      <c r="M2034" s="8"/>
      <c r="N2034" s="19"/>
      <c r="O2034" s="18"/>
    </row>
    <row r="2035" spans="1:15" x14ac:dyDescent="0.25">
      <c r="A2035" s="50">
        <v>43675</v>
      </c>
      <c r="B2035" s="46">
        <v>1.8500000000000003E-2</v>
      </c>
      <c r="C2035" s="46">
        <v>2.06E-2</v>
      </c>
      <c r="D2035" s="45">
        <v>4.1900000000000007E-2</v>
      </c>
      <c r="F2035" s="83">
        <f t="shared" si="195"/>
        <v>102.24778077326204</v>
      </c>
      <c r="G2035" s="83">
        <f t="shared" si="199"/>
        <v>108.45584572495652</v>
      </c>
      <c r="H2035" s="83">
        <f t="shared" si="200"/>
        <v>90.359504743964294</v>
      </c>
      <c r="J2035" s="53">
        <f t="shared" si="196"/>
        <v>1.9386748436198706E-4</v>
      </c>
      <c r="K2035" s="53">
        <f t="shared" si="197"/>
        <v>1.7370334212250737E-3</v>
      </c>
      <c r="L2035" s="53">
        <f t="shared" si="198"/>
        <v>1.6903507919003981E-3</v>
      </c>
      <c r="M2035" s="8"/>
      <c r="N2035" s="19"/>
      <c r="O2035" s="18"/>
    </row>
    <row r="2036" spans="1:15" x14ac:dyDescent="0.25">
      <c r="A2036" s="50">
        <v>43676</v>
      </c>
      <c r="B2036" s="46">
        <v>1.8500000000000003E-2</v>
      </c>
      <c r="C2036" s="46">
        <v>2.06E-2</v>
      </c>
      <c r="D2036" s="45">
        <v>4.2000000000000003E-2</v>
      </c>
      <c r="F2036" s="83">
        <f t="shared" si="195"/>
        <v>102.24778077326204</v>
      </c>
      <c r="G2036" s="83">
        <f t="shared" si="199"/>
        <v>108.45584572495652</v>
      </c>
      <c r="H2036" s="83">
        <f t="shared" si="200"/>
        <v>90.283162338560174</v>
      </c>
      <c r="J2036" s="53">
        <f t="shared" si="196"/>
        <v>0</v>
      </c>
      <c r="K2036" s="53">
        <f t="shared" si="197"/>
        <v>0</v>
      </c>
      <c r="L2036" s="53">
        <f t="shared" si="198"/>
        <v>-8.4523120901735822E-4</v>
      </c>
      <c r="M2036" s="8"/>
      <c r="N2036" s="19"/>
      <c r="O2036" s="18"/>
    </row>
    <row r="2037" spans="1:15" x14ac:dyDescent="0.25">
      <c r="A2037" s="50">
        <v>43677</v>
      </c>
      <c r="B2037" s="46">
        <v>1.89E-2</v>
      </c>
      <c r="C2037" s="46">
        <v>2.0199999999999999E-2</v>
      </c>
      <c r="D2037" s="45">
        <v>4.1500000000000002E-2</v>
      </c>
      <c r="F2037" s="83">
        <f t="shared" si="195"/>
        <v>102.16852760921935</v>
      </c>
      <c r="G2037" s="83">
        <f t="shared" si="199"/>
        <v>108.83342425794109</v>
      </c>
      <c r="H2037" s="83">
        <f t="shared" si="200"/>
        <v>90.665621625729102</v>
      </c>
      <c r="J2037" s="53">
        <f t="shared" si="196"/>
        <v>-7.7540944399967504E-4</v>
      </c>
      <c r="K2037" s="53">
        <f t="shared" si="197"/>
        <v>3.4753571867620152E-3</v>
      </c>
      <c r="L2037" s="53">
        <f t="shared" si="198"/>
        <v>4.2272719200408598E-3</v>
      </c>
      <c r="M2037" s="8"/>
      <c r="N2037" s="19"/>
      <c r="O2037" s="18"/>
    </row>
    <row r="2038" spans="1:15" x14ac:dyDescent="0.25">
      <c r="A2038" s="50">
        <v>43678</v>
      </c>
      <c r="B2038" s="46">
        <v>1.7299999999999999E-2</v>
      </c>
      <c r="C2038" s="46">
        <v>1.9E-2</v>
      </c>
      <c r="D2038" s="45">
        <v>4.07E-2</v>
      </c>
      <c r="F2038" s="83">
        <f t="shared" si="195"/>
        <v>102.48600855793279</v>
      </c>
      <c r="G2038" s="83">
        <f t="shared" si="199"/>
        <v>109.97519924881529</v>
      </c>
      <c r="H2038" s="83">
        <f t="shared" si="200"/>
        <v>91.28145861358945</v>
      </c>
      <c r="J2038" s="53">
        <f t="shared" si="196"/>
        <v>3.1026060730076806E-3</v>
      </c>
      <c r="K2038" s="53">
        <f t="shared" si="197"/>
        <v>1.0436383501589114E-2</v>
      </c>
      <c r="L2038" s="53">
        <f t="shared" si="198"/>
        <v>6.7694336044074087E-3</v>
      </c>
      <c r="M2038" s="8"/>
      <c r="N2038" s="19"/>
      <c r="O2038" s="18"/>
    </row>
    <row r="2039" spans="1:15" x14ac:dyDescent="0.25">
      <c r="A2039" s="50">
        <v>43679</v>
      </c>
      <c r="B2039" s="46">
        <v>1.72E-2</v>
      </c>
      <c r="C2039" s="46">
        <v>1.8600000000000002E-2</v>
      </c>
      <c r="D2039" s="45">
        <v>4.0399999999999998E-2</v>
      </c>
      <c r="F2039" s="83">
        <f t="shared" si="195"/>
        <v>102.50589263389497</v>
      </c>
      <c r="G2039" s="83">
        <f t="shared" si="199"/>
        <v>110.35882549577245</v>
      </c>
      <c r="H2039" s="83">
        <f t="shared" si="200"/>
        <v>91.513642616442198</v>
      </c>
      <c r="J2039" s="53">
        <f t="shared" si="196"/>
        <v>1.9399864978993144E-4</v>
      </c>
      <c r="K2039" s="53">
        <f t="shared" si="197"/>
        <v>3.4822278134595984E-3</v>
      </c>
      <c r="L2039" s="53">
        <f t="shared" si="198"/>
        <v>2.5403758214215134E-3</v>
      </c>
      <c r="M2039" s="8"/>
      <c r="N2039" s="19"/>
      <c r="O2039" s="18"/>
    </row>
    <row r="2040" spans="1:15" x14ac:dyDescent="0.25">
      <c r="A2040" s="50">
        <v>43682</v>
      </c>
      <c r="B2040" s="46">
        <v>1.5900000000000001E-2</v>
      </c>
      <c r="C2040" s="46">
        <v>1.7500000000000002E-2</v>
      </c>
      <c r="D2040" s="45">
        <v>3.9900000000000005E-2</v>
      </c>
      <c r="F2040" s="83">
        <f t="shared" si="195"/>
        <v>102.76483141289812</v>
      </c>
      <c r="G2040" s="83">
        <f t="shared" si="199"/>
        <v>111.42169652847198</v>
      </c>
      <c r="H2040" s="83">
        <f t="shared" si="200"/>
        <v>91.902133687996482</v>
      </c>
      <c r="J2040" s="53">
        <f t="shared" si="196"/>
        <v>2.5229015735361623E-3</v>
      </c>
      <c r="K2040" s="53">
        <f t="shared" si="197"/>
        <v>9.5849640922972719E-3</v>
      </c>
      <c r="L2040" s="53">
        <f t="shared" si="198"/>
        <v>4.2361857888826241E-3</v>
      </c>
      <c r="M2040" s="8"/>
      <c r="N2040" s="19"/>
      <c r="O2040" s="18"/>
    </row>
    <row r="2041" spans="1:15" x14ac:dyDescent="0.25">
      <c r="A2041" s="50">
        <v>43683</v>
      </c>
      <c r="B2041" s="46">
        <v>1.6E-2</v>
      </c>
      <c r="C2041" s="46">
        <v>1.7299999999999999E-2</v>
      </c>
      <c r="D2041" s="45">
        <v>3.9800000000000002E-2</v>
      </c>
      <c r="F2041" s="83">
        <f t="shared" si="195"/>
        <v>102.74488361465824</v>
      </c>
      <c r="G2041" s="83">
        <f t="shared" si="199"/>
        <v>111.616198008727</v>
      </c>
      <c r="H2041" s="83">
        <f t="shared" si="200"/>
        <v>91.98006028138478</v>
      </c>
      <c r="J2041" s="53">
        <f t="shared" si="196"/>
        <v>-1.9412997872000266E-4</v>
      </c>
      <c r="K2041" s="53">
        <f t="shared" si="197"/>
        <v>1.7441119587640426E-3</v>
      </c>
      <c r="L2041" s="53">
        <f t="shared" si="198"/>
        <v>8.4757089711833856E-4</v>
      </c>
      <c r="M2041" s="8"/>
      <c r="N2041" s="19"/>
      <c r="O2041" s="18"/>
    </row>
    <row r="2042" spans="1:15" x14ac:dyDescent="0.25">
      <c r="A2042" s="50">
        <v>43684</v>
      </c>
      <c r="B2042" s="46">
        <v>1.5900000000000001E-2</v>
      </c>
      <c r="C2042" s="46">
        <v>1.7100000000000001E-2</v>
      </c>
      <c r="D2042" s="45">
        <v>3.9399999999999998E-2</v>
      </c>
      <c r="F2042" s="83">
        <f t="shared" si="195"/>
        <v>102.76483141289812</v>
      </c>
      <c r="G2042" s="83">
        <f t="shared" si="199"/>
        <v>111.81108683808196</v>
      </c>
      <c r="H2042" s="83">
        <f t="shared" si="200"/>
        <v>92.292530591334355</v>
      </c>
      <c r="J2042" s="53">
        <f t="shared" si="196"/>
        <v>1.9412997872009696E-4</v>
      </c>
      <c r="K2042" s="53">
        <f t="shared" si="197"/>
        <v>1.7445396511525705E-3</v>
      </c>
      <c r="L2042" s="53">
        <f t="shared" si="198"/>
        <v>3.391395410039591E-3</v>
      </c>
      <c r="M2042" s="8"/>
      <c r="N2042" s="19"/>
      <c r="O2042" s="18"/>
    </row>
    <row r="2043" spans="1:15" x14ac:dyDescent="0.25">
      <c r="A2043" s="50">
        <v>43685</v>
      </c>
      <c r="B2043" s="46">
        <v>1.6200000000000003E-2</v>
      </c>
      <c r="C2043" s="46">
        <v>1.72E-2</v>
      </c>
      <c r="D2043" s="45">
        <v>3.9699999999999999E-2</v>
      </c>
      <c r="F2043" s="83">
        <f t="shared" si="195"/>
        <v>102.70500274803457</v>
      </c>
      <c r="G2043" s="83">
        <f t="shared" si="199"/>
        <v>111.71359395315672</v>
      </c>
      <c r="H2043" s="83">
        <f t="shared" si="200"/>
        <v>92.058063188072708</v>
      </c>
      <c r="J2043" s="53">
        <f t="shared" si="196"/>
        <v>-5.8235961301800166E-4</v>
      </c>
      <c r="K2043" s="53">
        <f t="shared" si="197"/>
        <v>-8.7232327779099186E-4</v>
      </c>
      <c r="L2043" s="53">
        <f t="shared" si="198"/>
        <v>-2.5437133114801481E-3</v>
      </c>
      <c r="M2043" s="8"/>
      <c r="N2043" s="19"/>
      <c r="O2043" s="18"/>
    </row>
    <row r="2044" spans="1:15" x14ac:dyDescent="0.25">
      <c r="A2044" s="50">
        <v>43686</v>
      </c>
      <c r="B2044" s="46">
        <v>1.6299999999999999E-2</v>
      </c>
      <c r="C2044" s="46">
        <v>1.7399999999999999E-2</v>
      </c>
      <c r="D2044" s="45">
        <v>3.9699999999999999E-2</v>
      </c>
      <c r="F2044" s="83">
        <f t="shared" si="195"/>
        <v>102.68506967673979</v>
      </c>
      <c r="G2044" s="83">
        <f t="shared" si="199"/>
        <v>111.51889890154298</v>
      </c>
      <c r="H2044" s="83">
        <f t="shared" si="200"/>
        <v>92.058063188072708</v>
      </c>
      <c r="J2044" s="53">
        <f t="shared" si="196"/>
        <v>-1.9409965751552389E-4</v>
      </c>
      <c r="K2044" s="53">
        <f t="shared" si="197"/>
        <v>-1.7443258236296453E-3</v>
      </c>
      <c r="L2044" s="53">
        <f t="shared" si="198"/>
        <v>0</v>
      </c>
      <c r="M2044" s="8"/>
      <c r="N2044" s="19"/>
      <c r="O2044" s="18"/>
    </row>
    <row r="2045" spans="1:15" x14ac:dyDescent="0.25">
      <c r="A2045" s="50">
        <v>43689</v>
      </c>
      <c r="B2045" s="46">
        <v>1.5800000000000002E-2</v>
      </c>
      <c r="C2045" s="46">
        <v>1.6500000000000001E-2</v>
      </c>
      <c r="D2045" s="45">
        <v>3.8800000000000001E-2</v>
      </c>
      <c r="F2045" s="83">
        <f t="shared" si="195"/>
        <v>102.78478412303171</v>
      </c>
      <c r="G2045" s="83">
        <f t="shared" si="199"/>
        <v>112.39808569463707</v>
      </c>
      <c r="H2045" s="83">
        <f t="shared" si="200"/>
        <v>92.763536724984505</v>
      </c>
      <c r="J2045" s="53">
        <f t="shared" si="196"/>
        <v>9.7059935826122922E-4</v>
      </c>
      <c r="K2045" s="53">
        <f t="shared" si="197"/>
        <v>7.8528327160293978E-3</v>
      </c>
      <c r="L2045" s="53">
        <f t="shared" si="198"/>
        <v>7.6341397704104488E-3</v>
      </c>
      <c r="M2045" s="8"/>
      <c r="N2045" s="19"/>
      <c r="O2045" s="18"/>
    </row>
    <row r="2046" spans="1:15" x14ac:dyDescent="0.25">
      <c r="A2046" s="50">
        <v>43690</v>
      </c>
      <c r="B2046" s="46">
        <v>1.66E-2</v>
      </c>
      <c r="C2046" s="46">
        <v>1.6799999999999999E-2</v>
      </c>
      <c r="D2046" s="45">
        <v>3.9E-2</v>
      </c>
      <c r="F2046" s="83">
        <f t="shared" si="195"/>
        <v>102.62529989346758</v>
      </c>
      <c r="G2046" s="83">
        <f t="shared" si="199"/>
        <v>112.10414817006271</v>
      </c>
      <c r="H2046" s="83">
        <f t="shared" si="200"/>
        <v>92.606227063348101</v>
      </c>
      <c r="J2046" s="53">
        <f t="shared" si="196"/>
        <v>-1.5528377039016959E-3</v>
      </c>
      <c r="K2046" s="53">
        <f t="shared" si="197"/>
        <v>-2.6185725413349964E-3</v>
      </c>
      <c r="L2046" s="53">
        <f t="shared" si="198"/>
        <v>-1.6972530598798881E-3</v>
      </c>
      <c r="M2046" s="8"/>
      <c r="N2046" s="19"/>
      <c r="O2046" s="18"/>
    </row>
    <row r="2047" spans="1:15" x14ac:dyDescent="0.25">
      <c r="A2047" s="50">
        <v>43691</v>
      </c>
      <c r="B2047" s="46">
        <v>1.5800000000000002E-2</v>
      </c>
      <c r="C2047" s="46">
        <v>1.5900000000000001E-2</v>
      </c>
      <c r="D2047" s="45">
        <v>3.8199999999999998E-2</v>
      </c>
      <c r="F2047" s="83">
        <f t="shared" si="195"/>
        <v>102.78478412303171</v>
      </c>
      <c r="G2047" s="83">
        <f t="shared" si="199"/>
        <v>112.98860055746687</v>
      </c>
      <c r="H2047" s="83">
        <f t="shared" si="200"/>
        <v>93.237319198248471</v>
      </c>
      <c r="J2047" s="53">
        <f t="shared" si="196"/>
        <v>1.5528377039017299E-3</v>
      </c>
      <c r="K2047" s="53">
        <f t="shared" si="197"/>
        <v>7.858600014471329E-3</v>
      </c>
      <c r="L2047" s="53">
        <f t="shared" si="198"/>
        <v>6.7916758311146255E-3</v>
      </c>
      <c r="M2047" s="8"/>
      <c r="N2047" s="19"/>
      <c r="O2047" s="18"/>
    </row>
    <row r="2048" spans="1:15" x14ac:dyDescent="0.25">
      <c r="A2048" s="50">
        <v>43692</v>
      </c>
      <c r="B2048" s="46">
        <v>1.4800000000000001E-2</v>
      </c>
      <c r="C2048" s="46">
        <v>1.52E-2</v>
      </c>
      <c r="D2048" s="45">
        <v>3.7900000000000003E-2</v>
      </c>
      <c r="F2048" s="83">
        <f t="shared" si="195"/>
        <v>102.98458169926272</v>
      </c>
      <c r="G2048" s="83">
        <f t="shared" si="199"/>
        <v>113.68200852042681</v>
      </c>
      <c r="H2048" s="83">
        <f t="shared" si="200"/>
        <v>93.47525705341792</v>
      </c>
      <c r="J2048" s="53">
        <f t="shared" si="196"/>
        <v>1.941957086005031E-3</v>
      </c>
      <c r="K2048" s="53">
        <f t="shared" si="197"/>
        <v>6.1182182267416948E-3</v>
      </c>
      <c r="L2048" s="53">
        <f t="shared" si="198"/>
        <v>2.5487087024147746E-3</v>
      </c>
      <c r="M2048" s="8"/>
      <c r="N2048" s="19"/>
      <c r="O2048" s="18"/>
    </row>
    <row r="2049" spans="1:15" x14ac:dyDescent="0.25">
      <c r="A2049" s="50">
        <v>43693</v>
      </c>
      <c r="B2049" s="46">
        <v>1.4800000000000001E-2</v>
      </c>
      <c r="C2049" s="46">
        <v>1.55E-2</v>
      </c>
      <c r="D2049" s="45">
        <v>3.8100000000000002E-2</v>
      </c>
      <c r="F2049" s="83">
        <f t="shared" si="195"/>
        <v>102.98458169926272</v>
      </c>
      <c r="G2049" s="83">
        <f t="shared" si="199"/>
        <v>113.3842416073612</v>
      </c>
      <c r="H2049" s="83">
        <f t="shared" si="200"/>
        <v>93.316554098834132</v>
      </c>
      <c r="J2049" s="53">
        <f t="shared" si="196"/>
        <v>0</v>
      </c>
      <c r="K2049" s="53">
        <f t="shared" si="197"/>
        <v>-2.6227330885692092E-3</v>
      </c>
      <c r="L2049" s="53">
        <f t="shared" si="198"/>
        <v>-1.6992500023641152E-3</v>
      </c>
      <c r="M2049" s="8"/>
      <c r="N2049" s="19"/>
      <c r="O2049" s="18"/>
    </row>
    <row r="2050" spans="1:15" x14ac:dyDescent="0.25">
      <c r="A2050" s="50">
        <v>43696</v>
      </c>
      <c r="B2050" s="46">
        <v>1.5300000000000001E-2</v>
      </c>
      <c r="C2050" s="46">
        <v>1.6E-2</v>
      </c>
      <c r="D2050" s="45">
        <v>3.8900000000000004E-2</v>
      </c>
      <c r="F2050" s="83">
        <f t="shared" si="195"/>
        <v>102.88462140310951</v>
      </c>
      <c r="G2050" s="83">
        <f t="shared" si="199"/>
        <v>112.8899362907469</v>
      </c>
      <c r="H2050" s="83">
        <f t="shared" si="200"/>
        <v>92.684843374576587</v>
      </c>
      <c r="J2050" s="53">
        <f t="shared" si="196"/>
        <v>-9.7110497833029208E-4</v>
      </c>
      <c r="K2050" s="53">
        <f t="shared" si="197"/>
        <v>-4.3690898141332786E-3</v>
      </c>
      <c r="L2050" s="53">
        <f t="shared" si="198"/>
        <v>-6.7925635151941319E-3</v>
      </c>
      <c r="M2050" s="8"/>
      <c r="N2050" s="19"/>
      <c r="O2050" s="18"/>
    </row>
    <row r="2051" spans="1:15" x14ac:dyDescent="0.25">
      <c r="A2051" s="50">
        <v>43697</v>
      </c>
      <c r="B2051" s="46">
        <v>1.4999999999999999E-2</v>
      </c>
      <c r="C2051" s="46">
        <v>1.55E-2</v>
      </c>
      <c r="D2051" s="45">
        <v>3.85E-2</v>
      </c>
      <c r="F2051" s="83">
        <f t="shared" si="195"/>
        <v>102.94458280719275</v>
      </c>
      <c r="G2051" s="83">
        <f t="shared" si="199"/>
        <v>113.3842416073612</v>
      </c>
      <c r="H2051" s="83">
        <f t="shared" si="200"/>
        <v>93.000079822759446</v>
      </c>
      <c r="J2051" s="53">
        <f t="shared" si="196"/>
        <v>5.8263263475664354E-4</v>
      </c>
      <c r="K2051" s="53">
        <f t="shared" si="197"/>
        <v>4.3690898141331772E-3</v>
      </c>
      <c r="L2051" s="53">
        <f t="shared" si="198"/>
        <v>3.3953941505886925E-3</v>
      </c>
      <c r="M2051" s="8"/>
      <c r="N2051" s="19"/>
      <c r="O2051" s="18"/>
    </row>
    <row r="2052" spans="1:15" x14ac:dyDescent="0.25">
      <c r="A2052" s="50">
        <v>43698</v>
      </c>
      <c r="B2052" s="46">
        <v>1.5600000000000001E-2</v>
      </c>
      <c r="C2052" s="46">
        <v>1.5900000000000001E-2</v>
      </c>
      <c r="D2052" s="45">
        <v>3.8399999999999997E-2</v>
      </c>
      <c r="F2052" s="83">
        <f t="shared" si="195"/>
        <v>102.82470428480738</v>
      </c>
      <c r="G2052" s="83">
        <f t="shared" si="199"/>
        <v>112.98860055746687</v>
      </c>
      <c r="H2052" s="83">
        <f t="shared" si="200"/>
        <v>93.079082141810602</v>
      </c>
      <c r="J2052" s="53">
        <f t="shared" si="196"/>
        <v>-1.1651742360785512E-3</v>
      </c>
      <c r="K2052" s="53">
        <f t="shared" si="197"/>
        <v>-3.4954851381724969E-3</v>
      </c>
      <c r="L2052" s="53">
        <f t="shared" si="198"/>
        <v>8.4912596299213173E-4</v>
      </c>
      <c r="M2052" s="8"/>
      <c r="N2052" s="19"/>
      <c r="O2052" s="18"/>
    </row>
    <row r="2053" spans="1:15" x14ac:dyDescent="0.25">
      <c r="A2053" s="50">
        <v>43699</v>
      </c>
      <c r="B2053" s="46">
        <v>1.61E-2</v>
      </c>
      <c r="C2053" s="46">
        <v>1.6200000000000003E-2</v>
      </c>
      <c r="D2053" s="45">
        <v>3.8699999999999998E-2</v>
      </c>
      <c r="F2053" s="83">
        <f t="shared" si="195"/>
        <v>102.72494072685561</v>
      </c>
      <c r="G2053" s="83">
        <f t="shared" si="199"/>
        <v>112.69290221840819</v>
      </c>
      <c r="H2053" s="83">
        <f t="shared" si="200"/>
        <v>92.842307195674337</v>
      </c>
      <c r="J2053" s="53">
        <f t="shared" si="196"/>
        <v>-9.7070044348371645E-4</v>
      </c>
      <c r="K2053" s="53">
        <f t="shared" si="197"/>
        <v>-2.6204939672474026E-3</v>
      </c>
      <c r="L2053" s="53">
        <f t="shared" si="198"/>
        <v>-2.5470450170925699E-3</v>
      </c>
      <c r="M2053" s="8"/>
      <c r="N2053" s="19"/>
      <c r="O2053" s="18"/>
    </row>
    <row r="2054" spans="1:15" x14ac:dyDescent="0.25">
      <c r="A2054" s="50">
        <v>43700</v>
      </c>
      <c r="B2054" s="46">
        <v>1.5100000000000001E-2</v>
      </c>
      <c r="C2054" s="46">
        <v>1.52E-2</v>
      </c>
      <c r="D2054" s="45">
        <v>3.7900000000000003E-2</v>
      </c>
      <c r="F2054" s="83">
        <f t="shared" si="195"/>
        <v>102.92459074942289</v>
      </c>
      <c r="G2054" s="83">
        <f t="shared" si="199"/>
        <v>113.68200852042681</v>
      </c>
      <c r="H2054" s="83">
        <f t="shared" si="200"/>
        <v>93.47525705341792</v>
      </c>
      <c r="J2054" s="53">
        <f t="shared" si="196"/>
        <v>1.9416536848664383E-3</v>
      </c>
      <c r="K2054" s="53">
        <f t="shared" si="197"/>
        <v>8.7387121939889265E-3</v>
      </c>
      <c r="L2054" s="53">
        <f t="shared" si="198"/>
        <v>6.7943384210700421E-3</v>
      </c>
      <c r="M2054" s="8"/>
      <c r="N2054" s="19"/>
      <c r="O2054" s="18"/>
    </row>
    <row r="2055" spans="1:15" x14ac:dyDescent="0.25">
      <c r="A2055" s="50">
        <v>43703</v>
      </c>
      <c r="B2055" s="46">
        <v>1.54E-2</v>
      </c>
      <c r="C2055" s="46">
        <v>1.54E-2</v>
      </c>
      <c r="D2055" s="45">
        <v>3.8100000000000002E-2</v>
      </c>
      <c r="F2055" s="83">
        <f t="shared" si="195"/>
        <v>102.86464411164577</v>
      </c>
      <c r="G2055" s="83">
        <f t="shared" si="199"/>
        <v>113.48339839091398</v>
      </c>
      <c r="H2055" s="83">
        <f t="shared" si="200"/>
        <v>93.316554098834132</v>
      </c>
      <c r="J2055" s="53">
        <f t="shared" si="196"/>
        <v>-5.8260228736656998E-4</v>
      </c>
      <c r="K2055" s="53">
        <f t="shared" si="197"/>
        <v>-1.748595288506767E-3</v>
      </c>
      <c r="L2055" s="53">
        <f t="shared" si="198"/>
        <v>-1.6992500023641152E-3</v>
      </c>
      <c r="M2055" s="8"/>
      <c r="N2055" s="19"/>
      <c r="O2055" s="18"/>
    </row>
    <row r="2056" spans="1:15" x14ac:dyDescent="0.25">
      <c r="A2056" s="50">
        <v>43704</v>
      </c>
      <c r="B2056" s="46">
        <v>1.5300000000000001E-2</v>
      </c>
      <c r="C2056" s="46">
        <v>1.49E-2</v>
      </c>
      <c r="D2056" s="45">
        <v>3.7499999999999999E-2</v>
      </c>
      <c r="F2056" s="83">
        <f t="shared" si="195"/>
        <v>102.88462140310951</v>
      </c>
      <c r="G2056" s="83">
        <f t="shared" si="199"/>
        <v>113.98066670469278</v>
      </c>
      <c r="H2056" s="83">
        <f t="shared" si="200"/>
        <v>93.793597870568462</v>
      </c>
      <c r="J2056" s="53">
        <f t="shared" si="196"/>
        <v>1.9419064730580901E-4</v>
      </c>
      <c r="K2056" s="53">
        <f t="shared" si="197"/>
        <v>4.372287163293658E-3</v>
      </c>
      <c r="L2056" s="53">
        <f t="shared" si="198"/>
        <v>5.0990798770898221E-3</v>
      </c>
      <c r="M2056" s="8"/>
      <c r="N2056" s="19"/>
      <c r="O2056" s="18"/>
    </row>
    <row r="2057" spans="1:15" x14ac:dyDescent="0.25">
      <c r="A2057" s="50">
        <v>43705</v>
      </c>
      <c r="B2057" s="46">
        <v>1.4999999999999999E-2</v>
      </c>
      <c r="C2057" s="46">
        <v>1.47E-2</v>
      </c>
      <c r="D2057" s="45">
        <v>3.73E-2</v>
      </c>
      <c r="F2057" s="83">
        <f t="shared" si="195"/>
        <v>102.94458280719275</v>
      </c>
      <c r="G2057" s="83">
        <f t="shared" si="199"/>
        <v>114.1802687222947</v>
      </c>
      <c r="H2057" s="83">
        <f t="shared" si="200"/>
        <v>93.953237047467269</v>
      </c>
      <c r="J2057" s="53">
        <f t="shared" si="196"/>
        <v>5.8263263475664354E-4</v>
      </c>
      <c r="K2057" s="53">
        <f t="shared" si="197"/>
        <v>1.7496603276865737E-3</v>
      </c>
      <c r="L2057" s="53">
        <f t="shared" si="198"/>
        <v>1.7005795644028324E-3</v>
      </c>
      <c r="M2057" s="8"/>
      <c r="N2057" s="19"/>
      <c r="O2057" s="18"/>
    </row>
    <row r="2058" spans="1:15" x14ac:dyDescent="0.25">
      <c r="A2058" s="50">
        <v>43706</v>
      </c>
      <c r="B2058" s="46">
        <v>1.5300000000000001E-2</v>
      </c>
      <c r="C2058" s="46">
        <v>1.4999999999999999E-2</v>
      </c>
      <c r="D2058" s="45">
        <v>3.7699999999999997E-2</v>
      </c>
      <c r="F2058" s="83">
        <f t="shared" si="195"/>
        <v>102.88462140310951</v>
      </c>
      <c r="G2058" s="83">
        <f t="shared" si="199"/>
        <v>113.88101477027513</v>
      </c>
      <c r="H2058" s="83">
        <f t="shared" si="200"/>
        <v>93.634271425184266</v>
      </c>
      <c r="J2058" s="53">
        <f t="shared" si="196"/>
        <v>-5.826326347566353E-4</v>
      </c>
      <c r="K2058" s="53">
        <f t="shared" si="197"/>
        <v>-2.6243307867634654E-3</v>
      </c>
      <c r="L2058" s="53">
        <f t="shared" si="198"/>
        <v>-3.4007160954334938E-3</v>
      </c>
      <c r="M2058" s="8"/>
      <c r="N2058" s="19"/>
      <c r="O2058" s="18"/>
    </row>
    <row r="2059" spans="1:15" x14ac:dyDescent="0.25">
      <c r="A2059" s="50">
        <v>43707</v>
      </c>
      <c r="B2059" s="46">
        <v>1.4999999999999999E-2</v>
      </c>
      <c r="C2059" s="46">
        <v>1.4999999999999999E-2</v>
      </c>
      <c r="D2059" s="45">
        <v>3.7599999999999995E-2</v>
      </c>
      <c r="F2059" s="83">
        <f t="shared" si="195"/>
        <v>102.94458280719275</v>
      </c>
      <c r="G2059" s="83">
        <f t="shared" si="199"/>
        <v>113.88101477027513</v>
      </c>
      <c r="H2059" s="83">
        <f t="shared" si="200"/>
        <v>93.713895597589897</v>
      </c>
      <c r="J2059" s="53">
        <f t="shared" si="196"/>
        <v>5.8263263475664354E-4</v>
      </c>
      <c r="K2059" s="53">
        <f t="shared" si="197"/>
        <v>0</v>
      </c>
      <c r="L2059" s="53">
        <f t="shared" si="198"/>
        <v>8.5001287672198725E-4</v>
      </c>
      <c r="M2059" s="8"/>
      <c r="N2059" s="19"/>
      <c r="O2059" s="18"/>
    </row>
    <row r="2060" spans="1:15" x14ac:dyDescent="0.25">
      <c r="A2060" s="50">
        <v>43711</v>
      </c>
      <c r="B2060" s="46">
        <v>1.47E-2</v>
      </c>
      <c r="C2060" s="46">
        <v>1.47E-2</v>
      </c>
      <c r="D2060" s="45">
        <v>3.7499999999999999E-2</v>
      </c>
      <c r="F2060" s="83">
        <f t="shared" si="195"/>
        <v>103.00458853648608</v>
      </c>
      <c r="G2060" s="83">
        <f t="shared" si="199"/>
        <v>114.1802687222947</v>
      </c>
      <c r="H2060" s="83">
        <f t="shared" si="200"/>
        <v>93.793597870568462</v>
      </c>
      <c r="J2060" s="53">
        <f t="shared" si="196"/>
        <v>5.8272369439342996E-4</v>
      </c>
      <c r="K2060" s="53">
        <f t="shared" si="197"/>
        <v>2.6243307867635569E-3</v>
      </c>
      <c r="L2060" s="53">
        <f t="shared" si="198"/>
        <v>8.5012365430874026E-4</v>
      </c>
      <c r="M2060" s="8"/>
      <c r="N2060" s="19"/>
      <c r="O2060" s="18"/>
    </row>
    <row r="2061" spans="1:15" x14ac:dyDescent="0.25">
      <c r="A2061" s="50">
        <v>43712</v>
      </c>
      <c r="B2061" s="46">
        <v>1.43E-2</v>
      </c>
      <c r="C2061" s="46">
        <v>1.47E-2</v>
      </c>
      <c r="D2061" s="45">
        <v>3.7599999999999995E-2</v>
      </c>
      <c r="F2061" s="83">
        <f t="shared" si="195"/>
        <v>103.08466519409674</v>
      </c>
      <c r="G2061" s="83">
        <f t="shared" si="199"/>
        <v>114.1802687222947</v>
      </c>
      <c r="H2061" s="83">
        <f t="shared" si="200"/>
        <v>93.713895597589897</v>
      </c>
      <c r="J2061" s="53">
        <f t="shared" si="196"/>
        <v>7.7710661949581506E-4</v>
      </c>
      <c r="K2061" s="53">
        <f t="shared" si="197"/>
        <v>0</v>
      </c>
      <c r="L2061" s="53">
        <f t="shared" si="198"/>
        <v>-8.5012365430869755E-4</v>
      </c>
      <c r="M2061" s="8"/>
      <c r="N2061" s="19"/>
      <c r="O2061" s="18"/>
    </row>
    <row r="2062" spans="1:15" x14ac:dyDescent="0.25">
      <c r="A2062" s="50">
        <v>43713</v>
      </c>
      <c r="B2062" s="46">
        <v>1.55E-2</v>
      </c>
      <c r="C2062" s="46">
        <v>1.5700000000000002E-2</v>
      </c>
      <c r="D2062" s="45">
        <v>3.85E-2</v>
      </c>
      <c r="F2062" s="83">
        <f t="shared" si="195"/>
        <v>102.84467173936463</v>
      </c>
      <c r="G2062" s="83">
        <f t="shared" si="199"/>
        <v>113.18622407585841</v>
      </c>
      <c r="H2062" s="83">
        <f t="shared" si="200"/>
        <v>93.000079822759446</v>
      </c>
      <c r="J2062" s="53">
        <f t="shared" si="196"/>
        <v>-2.3308341294027502E-3</v>
      </c>
      <c r="K2062" s="53">
        <f t="shared" si="197"/>
        <v>-8.7440411097626722E-3</v>
      </c>
      <c r="L2062" s="53">
        <f t="shared" si="198"/>
        <v>-7.6461255873865467E-3</v>
      </c>
      <c r="M2062" s="8"/>
      <c r="N2062" s="19"/>
      <c r="O2062" s="18"/>
    </row>
    <row r="2063" spans="1:15" x14ac:dyDescent="0.25">
      <c r="A2063" s="50">
        <v>43714</v>
      </c>
      <c r="B2063" s="46">
        <v>1.5300000000000001E-2</v>
      </c>
      <c r="C2063" s="46">
        <v>1.55E-2</v>
      </c>
      <c r="D2063" s="45">
        <v>3.8100000000000002E-2</v>
      </c>
      <c r="F2063" s="83">
        <f t="shared" si="195"/>
        <v>102.88462140310951</v>
      </c>
      <c r="G2063" s="83">
        <f t="shared" si="199"/>
        <v>113.3842416073612</v>
      </c>
      <c r="H2063" s="83">
        <f t="shared" si="200"/>
        <v>93.316554098834132</v>
      </c>
      <c r="J2063" s="53">
        <f t="shared" si="196"/>
        <v>3.8837118075685863E-4</v>
      </c>
      <c r="K2063" s="53">
        <f t="shared" si="197"/>
        <v>1.7479558187199441E-3</v>
      </c>
      <c r="L2063" s="53">
        <f t="shared" si="198"/>
        <v>3.3971693646054771E-3</v>
      </c>
      <c r="M2063" s="8"/>
      <c r="N2063" s="19"/>
      <c r="O2063" s="18"/>
    </row>
    <row r="2064" spans="1:15" x14ac:dyDescent="0.25">
      <c r="A2064" s="50">
        <v>43717</v>
      </c>
      <c r="B2064" s="46">
        <v>1.5800000000000002E-2</v>
      </c>
      <c r="C2064" s="46">
        <v>1.6299999999999999E-2</v>
      </c>
      <c r="D2064" s="45">
        <v>3.8599999999999995E-2</v>
      </c>
      <c r="F2064" s="83">
        <f t="shared" si="195"/>
        <v>102.78478412303171</v>
      </c>
      <c r="G2064" s="83">
        <f t="shared" si="199"/>
        <v>112.59453220360322</v>
      </c>
      <c r="H2064" s="83">
        <f t="shared" si="200"/>
        <v>92.921154867838354</v>
      </c>
      <c r="J2064" s="53">
        <f t="shared" si="196"/>
        <v>-9.7085210767464006E-4</v>
      </c>
      <c r="K2064" s="53">
        <f t="shared" si="197"/>
        <v>-6.9892636834876232E-3</v>
      </c>
      <c r="L2064" s="53">
        <f t="shared" si="198"/>
        <v>-4.2461843767246125E-3</v>
      </c>
      <c r="M2064" s="8"/>
      <c r="N2064" s="19"/>
      <c r="O2064" s="18"/>
    </row>
    <row r="2065" spans="1:15" x14ac:dyDescent="0.25">
      <c r="A2065" s="50">
        <v>43718</v>
      </c>
      <c r="B2065" s="46">
        <v>1.67E-2</v>
      </c>
      <c r="C2065" s="46">
        <v>1.72E-2</v>
      </c>
      <c r="D2065" s="45">
        <v>3.9399999999999998E-2</v>
      </c>
      <c r="F2065" s="83">
        <f t="shared" si="195"/>
        <v>102.60538643773501</v>
      </c>
      <c r="G2065" s="83">
        <f t="shared" si="199"/>
        <v>111.71359395315672</v>
      </c>
      <c r="H2065" s="83">
        <f t="shared" si="200"/>
        <v>92.292530591334355</v>
      </c>
      <c r="J2065" s="53">
        <f t="shared" si="196"/>
        <v>-1.7468969467084828E-3</v>
      </c>
      <c r="K2065" s="53">
        <f t="shared" si="197"/>
        <v>-7.85475582022091E-3</v>
      </c>
      <c r="L2065" s="53">
        <f t="shared" si="198"/>
        <v>-6.788123553491089E-3</v>
      </c>
      <c r="M2065" s="8"/>
      <c r="N2065" s="19"/>
      <c r="O2065" s="18"/>
    </row>
    <row r="2066" spans="1:15" x14ac:dyDescent="0.25">
      <c r="A2066" s="50">
        <v>43719</v>
      </c>
      <c r="B2066" s="46">
        <v>1.6799999999999999E-2</v>
      </c>
      <c r="C2066" s="46">
        <v>1.7500000000000002E-2</v>
      </c>
      <c r="D2066" s="45">
        <v>3.9699999999999999E-2</v>
      </c>
      <c r="F2066" s="83">
        <f t="shared" si="195"/>
        <v>102.58547788225978</v>
      </c>
      <c r="G2066" s="83">
        <f t="shared" si="199"/>
        <v>111.42169652847198</v>
      </c>
      <c r="H2066" s="83">
        <f t="shared" si="200"/>
        <v>92.058063188072708</v>
      </c>
      <c r="J2066" s="53">
        <f t="shared" si="196"/>
        <v>-1.9404914155092234E-4</v>
      </c>
      <c r="K2066" s="53">
        <f t="shared" si="197"/>
        <v>-2.6163283321258323E-3</v>
      </c>
      <c r="L2066" s="53">
        <f t="shared" si="198"/>
        <v>-2.5437133114801481E-3</v>
      </c>
      <c r="M2066" s="8"/>
      <c r="N2066" s="19"/>
      <c r="O2066" s="18"/>
    </row>
    <row r="2067" spans="1:15" x14ac:dyDescent="0.25">
      <c r="A2067" s="50">
        <v>43720</v>
      </c>
      <c r="B2067" s="46">
        <v>1.72E-2</v>
      </c>
      <c r="C2067" s="46">
        <v>1.7899999999999999E-2</v>
      </c>
      <c r="D2067" s="45">
        <v>4.0099999999999997E-2</v>
      </c>
      <c r="F2067" s="83">
        <f t="shared" si="195"/>
        <v>102.50589263389497</v>
      </c>
      <c r="G2067" s="83">
        <f t="shared" si="199"/>
        <v>111.033852318705</v>
      </c>
      <c r="H2067" s="83">
        <f t="shared" si="200"/>
        <v>91.746509120382484</v>
      </c>
      <c r="J2067" s="53">
        <f t="shared" si="196"/>
        <v>-7.7609557300434306E-4</v>
      </c>
      <c r="K2067" s="53">
        <f t="shared" si="197"/>
        <v>-3.4869402426862361E-3</v>
      </c>
      <c r="L2067" s="53">
        <f t="shared" si="198"/>
        <v>-3.3900611084432481E-3</v>
      </c>
      <c r="M2067" s="8"/>
      <c r="N2067" s="19"/>
      <c r="O2067" s="18"/>
    </row>
    <row r="2068" spans="1:15" x14ac:dyDescent="0.25">
      <c r="A2068" s="50">
        <v>43721</v>
      </c>
      <c r="B2068" s="46">
        <v>1.7899999999999999E-2</v>
      </c>
      <c r="C2068" s="46">
        <v>1.9E-2</v>
      </c>
      <c r="D2068" s="45">
        <v>4.1100000000000005E-2</v>
      </c>
      <c r="F2068" s="83">
        <f t="shared" si="195"/>
        <v>102.36680677403098</v>
      </c>
      <c r="G2068" s="83">
        <f t="shared" si="199"/>
        <v>109.97519924881529</v>
      </c>
      <c r="H2068" s="83">
        <f t="shared" si="200"/>
        <v>90.972937898522773</v>
      </c>
      <c r="J2068" s="53">
        <f t="shared" si="196"/>
        <v>-1.3577785779534822E-3</v>
      </c>
      <c r="K2068" s="53">
        <f t="shared" si="197"/>
        <v>-9.5802516630705669E-3</v>
      </c>
      <c r="L2068" s="53">
        <f t="shared" si="198"/>
        <v>-8.4673619181694013E-3</v>
      </c>
      <c r="M2068" s="8"/>
      <c r="N2068" s="19"/>
      <c r="O2068" s="18"/>
    </row>
    <row r="2069" spans="1:15" x14ac:dyDescent="0.25">
      <c r="A2069" s="50">
        <v>43724</v>
      </c>
      <c r="B2069" s="46">
        <v>1.7399999999999999E-2</v>
      </c>
      <c r="C2069" s="46">
        <v>1.84E-2</v>
      </c>
      <c r="D2069" s="45">
        <v>4.0399999999999998E-2</v>
      </c>
      <c r="F2069" s="83">
        <f t="shared" si="195"/>
        <v>102.46612937352187</v>
      </c>
      <c r="G2069" s="83">
        <f t="shared" si="199"/>
        <v>110.55121124618847</v>
      </c>
      <c r="H2069" s="83">
        <f t="shared" si="200"/>
        <v>91.513642616442198</v>
      </c>
      <c r="J2069" s="53">
        <f t="shared" si="196"/>
        <v>9.697913738219426E-4</v>
      </c>
      <c r="K2069" s="53">
        <f t="shared" si="197"/>
        <v>5.2239847919144126E-3</v>
      </c>
      <c r="L2069" s="53">
        <f t="shared" si="198"/>
        <v>5.9259842420520655E-3</v>
      </c>
      <c r="M2069" s="8"/>
      <c r="N2069" s="19"/>
      <c r="O2069" s="18"/>
    </row>
    <row r="2070" spans="1:15" x14ac:dyDescent="0.25">
      <c r="A2070" s="50">
        <v>43725</v>
      </c>
      <c r="B2070" s="46">
        <v>1.72E-2</v>
      </c>
      <c r="C2070" s="46">
        <v>1.8100000000000002E-2</v>
      </c>
      <c r="D2070" s="45">
        <v>4.0199999999999993E-2</v>
      </c>
      <c r="F2070" s="83">
        <f t="shared" si="195"/>
        <v>102.50589263389497</v>
      </c>
      <c r="G2070" s="83">
        <f t="shared" si="199"/>
        <v>110.84050794554052</v>
      </c>
      <c r="H2070" s="83">
        <f t="shared" si="200"/>
        <v>91.668810986011124</v>
      </c>
      <c r="J2070" s="53">
        <f t="shared" si="196"/>
        <v>3.8798720413139604E-4</v>
      </c>
      <c r="K2070" s="53">
        <f t="shared" si="197"/>
        <v>2.6134388862218672E-3</v>
      </c>
      <c r="L2070" s="53">
        <f t="shared" si="198"/>
        <v>1.6941404990483105E-3</v>
      </c>
      <c r="M2070" s="8"/>
      <c r="N2070" s="19"/>
      <c r="O2070" s="18"/>
    </row>
    <row r="2071" spans="1:15" x14ac:dyDescent="0.25">
      <c r="A2071" s="50">
        <v>43726</v>
      </c>
      <c r="B2071" s="46">
        <v>1.77E-2</v>
      </c>
      <c r="C2071" s="46">
        <v>1.8000000000000002E-2</v>
      </c>
      <c r="D2071" s="45">
        <v>3.9800000000000002E-2</v>
      </c>
      <c r="F2071" s="83">
        <f t="shared" si="195"/>
        <v>102.40652115510713</v>
      </c>
      <c r="G2071" s="83">
        <f t="shared" si="199"/>
        <v>110.93713207325142</v>
      </c>
      <c r="H2071" s="83">
        <f t="shared" si="200"/>
        <v>91.98006028138478</v>
      </c>
      <c r="J2071" s="53">
        <f t="shared" si="196"/>
        <v>-9.6989230413328949E-4</v>
      </c>
      <c r="K2071" s="53">
        <f t="shared" si="197"/>
        <v>8.7136046552178438E-4</v>
      </c>
      <c r="L2071" s="53">
        <f t="shared" si="198"/>
        <v>3.3896161869527088E-3</v>
      </c>
      <c r="M2071" s="8"/>
      <c r="N2071" s="19"/>
      <c r="O2071" s="18"/>
    </row>
    <row r="2072" spans="1:15" x14ac:dyDescent="0.25">
      <c r="A2072" s="50">
        <v>43727</v>
      </c>
      <c r="B2072" s="46">
        <v>1.7399999999999999E-2</v>
      </c>
      <c r="C2072" s="46">
        <v>1.7899999999999999E-2</v>
      </c>
      <c r="D2072" s="45">
        <v>3.9599999999999996E-2</v>
      </c>
      <c r="F2072" s="83">
        <f t="shared" si="195"/>
        <v>102.46612937352187</v>
      </c>
      <c r="G2072" s="83">
        <f t="shared" si="199"/>
        <v>111.033852318705</v>
      </c>
      <c r="H2072" s="83">
        <f t="shared" si="200"/>
        <v>92.136142488355617</v>
      </c>
      <c r="J2072" s="53">
        <f t="shared" si="196"/>
        <v>5.8190510000179967E-4</v>
      </c>
      <c r="K2072" s="53">
        <f t="shared" si="197"/>
        <v>8.7146751941263119E-4</v>
      </c>
      <c r="L2072" s="53">
        <f t="shared" si="198"/>
        <v>1.6954753792744895E-3</v>
      </c>
      <c r="M2072" s="8"/>
      <c r="N2072" s="19"/>
      <c r="O2072" s="18"/>
    </row>
    <row r="2073" spans="1:15" x14ac:dyDescent="0.25">
      <c r="A2073" s="50">
        <v>43728</v>
      </c>
      <c r="B2073" s="46">
        <v>1.6899999999999998E-2</v>
      </c>
      <c r="C2073" s="46">
        <v>1.7399999999999999E-2</v>
      </c>
      <c r="D2073" s="45">
        <v>3.9300000000000002E-2</v>
      </c>
      <c r="F2073" s="83">
        <f t="shared" si="195"/>
        <v>102.56557422558971</v>
      </c>
      <c r="G2073" s="83">
        <f t="shared" si="199"/>
        <v>111.51889890154298</v>
      </c>
      <c r="H2073" s="83">
        <f t="shared" si="200"/>
        <v>92.370839555067676</v>
      </c>
      <c r="J2073" s="53">
        <f t="shared" si="196"/>
        <v>9.7004373587307132E-4</v>
      </c>
      <c r="K2073" s="53">
        <f t="shared" si="197"/>
        <v>4.3589427511824064E-3</v>
      </c>
      <c r="L2073" s="53">
        <f t="shared" si="198"/>
        <v>2.5440467422544822E-3</v>
      </c>
      <c r="M2073" s="8"/>
      <c r="N2073" s="19"/>
      <c r="O2073" s="18"/>
    </row>
    <row r="2074" spans="1:15" x14ac:dyDescent="0.25">
      <c r="A2074" s="50">
        <v>43731</v>
      </c>
      <c r="B2074" s="46">
        <v>1.6799999999999999E-2</v>
      </c>
      <c r="C2074" s="46">
        <v>1.72E-2</v>
      </c>
      <c r="D2074" s="45">
        <v>3.8900000000000004E-2</v>
      </c>
      <c r="F2074" s="83">
        <f t="shared" si="195"/>
        <v>102.58547788225978</v>
      </c>
      <c r="G2074" s="83">
        <f t="shared" si="199"/>
        <v>111.71359395315672</v>
      </c>
      <c r="H2074" s="83">
        <f t="shared" si="200"/>
        <v>92.684843374576587</v>
      </c>
      <c r="J2074" s="53">
        <f t="shared" si="196"/>
        <v>1.9403904126258373E-4</v>
      </c>
      <c r="K2074" s="53">
        <f t="shared" si="197"/>
        <v>1.7443258236296709E-3</v>
      </c>
      <c r="L2074" s="53">
        <f t="shared" si="198"/>
        <v>3.3936177035320883E-3</v>
      </c>
      <c r="M2074" s="8"/>
      <c r="N2074" s="19"/>
      <c r="O2074" s="18"/>
    </row>
    <row r="2075" spans="1:15" x14ac:dyDescent="0.25">
      <c r="A2075" s="50">
        <v>43732</v>
      </c>
      <c r="B2075" s="46">
        <v>1.6E-2</v>
      </c>
      <c r="C2075" s="46">
        <v>1.6399999999999998E-2</v>
      </c>
      <c r="D2075" s="45">
        <v>3.8399999999999997E-2</v>
      </c>
      <c r="F2075" s="83">
        <f t="shared" si="195"/>
        <v>102.74488361465824</v>
      </c>
      <c r="G2075" s="83">
        <f t="shared" si="199"/>
        <v>112.49626006377915</v>
      </c>
      <c r="H2075" s="83">
        <f t="shared" si="200"/>
        <v>93.079082141810602</v>
      </c>
      <c r="J2075" s="53">
        <f t="shared" si="196"/>
        <v>1.5526760218116458E-3</v>
      </c>
      <c r="K2075" s="53">
        <f t="shared" si="197"/>
        <v>6.9815779787103776E-3</v>
      </c>
      <c r="L2075" s="53">
        <f t="shared" si="198"/>
        <v>4.2445201135808772E-3</v>
      </c>
      <c r="M2075" s="8"/>
      <c r="N2075" s="19"/>
      <c r="O2075" s="18"/>
    </row>
    <row r="2076" spans="1:15" x14ac:dyDescent="0.25">
      <c r="A2076" s="50">
        <v>43733</v>
      </c>
      <c r="B2076" s="46">
        <v>1.6799999999999999E-2</v>
      </c>
      <c r="C2076" s="46">
        <v>1.7299999999999999E-2</v>
      </c>
      <c r="D2076" s="45">
        <v>3.9300000000000002E-2</v>
      </c>
      <c r="F2076" s="83">
        <f t="shared" si="195"/>
        <v>102.58547788225978</v>
      </c>
      <c r="G2076" s="83">
        <f t="shared" si="199"/>
        <v>111.616198008727</v>
      </c>
      <c r="H2076" s="83">
        <f t="shared" si="200"/>
        <v>92.370839555067676</v>
      </c>
      <c r="J2076" s="53">
        <f t="shared" si="196"/>
        <v>-1.5526760218117059E-3</v>
      </c>
      <c r="K2076" s="53">
        <f t="shared" si="197"/>
        <v>-7.8537943520721725E-3</v>
      </c>
      <c r="L2076" s="53">
        <f t="shared" si="198"/>
        <v>-7.6381378171130714E-3</v>
      </c>
      <c r="M2076" s="8"/>
      <c r="N2076" s="19"/>
      <c r="O2076" s="18"/>
    </row>
    <row r="2077" spans="1:15" x14ac:dyDescent="0.25">
      <c r="A2077" s="50">
        <v>43734</v>
      </c>
      <c r="B2077" s="46">
        <v>1.66E-2</v>
      </c>
      <c r="C2077" s="46">
        <v>1.7000000000000001E-2</v>
      </c>
      <c r="D2077" s="45">
        <v>3.8800000000000001E-2</v>
      </c>
      <c r="F2077" s="83">
        <f t="shared" si="195"/>
        <v>102.62529989346758</v>
      </c>
      <c r="G2077" s="83">
        <f t="shared" si="199"/>
        <v>111.90867676686736</v>
      </c>
      <c r="H2077" s="83">
        <f t="shared" si="200"/>
        <v>92.763536724984505</v>
      </c>
      <c r="J2077" s="53">
        <f t="shared" si="196"/>
        <v>3.8810838435767163E-4</v>
      </c>
      <c r="K2077" s="53">
        <f t="shared" si="197"/>
        <v>2.6169698147000394E-3</v>
      </c>
      <c r="L2077" s="53">
        <f t="shared" si="198"/>
        <v>4.2422997474408329E-3</v>
      </c>
      <c r="M2077" s="8"/>
      <c r="N2077" s="19"/>
      <c r="O2077" s="18"/>
    </row>
    <row r="2078" spans="1:15" x14ac:dyDescent="0.25">
      <c r="A2078" s="50">
        <v>43735</v>
      </c>
      <c r="B2078" s="46">
        <v>1.6299999999999999E-2</v>
      </c>
      <c r="C2078" s="46">
        <v>1.6899999999999998E-2</v>
      </c>
      <c r="D2078" s="45">
        <v>3.8800000000000001E-2</v>
      </c>
      <c r="F2078" s="83">
        <f t="shared" si="195"/>
        <v>102.68506967673979</v>
      </c>
      <c r="G2078" s="83">
        <f t="shared" si="199"/>
        <v>112.0063638429951</v>
      </c>
      <c r="H2078" s="83">
        <f t="shared" si="200"/>
        <v>92.763536724984505</v>
      </c>
      <c r="J2078" s="53">
        <f t="shared" si="196"/>
        <v>5.8223834564057129E-4</v>
      </c>
      <c r="K2078" s="53">
        <f t="shared" si="197"/>
        <v>8.7253703064578652E-4</v>
      </c>
      <c r="L2078" s="53">
        <f t="shared" si="198"/>
        <v>0</v>
      </c>
      <c r="M2078" s="8"/>
      <c r="N2078" s="19"/>
      <c r="O2078" s="18"/>
    </row>
    <row r="2079" spans="1:15" x14ac:dyDescent="0.25">
      <c r="A2079" s="50">
        <v>43738</v>
      </c>
      <c r="B2079" s="46">
        <v>1.6299999999999999E-2</v>
      </c>
      <c r="C2079" s="46">
        <v>1.6799999999999999E-2</v>
      </c>
      <c r="D2079" s="45">
        <v>3.8800000000000001E-2</v>
      </c>
      <c r="F2079" s="83">
        <f t="shared" si="195"/>
        <v>102.68506967673979</v>
      </c>
      <c r="G2079" s="83">
        <f t="shared" si="199"/>
        <v>112.10414817006271</v>
      </c>
      <c r="H2079" s="83">
        <f t="shared" si="200"/>
        <v>92.763536724984505</v>
      </c>
      <c r="J2079" s="53">
        <f t="shared" si="196"/>
        <v>0</v>
      </c>
      <c r="K2079" s="53">
        <f t="shared" si="197"/>
        <v>8.7264387908054847E-4</v>
      </c>
      <c r="L2079" s="53">
        <f t="shared" si="198"/>
        <v>0</v>
      </c>
      <c r="M2079" s="8"/>
      <c r="N2079" s="19"/>
      <c r="O2079" s="18"/>
    </row>
    <row r="2080" spans="1:15" x14ac:dyDescent="0.25">
      <c r="A2080" s="50">
        <v>43739</v>
      </c>
      <c r="B2080" s="46">
        <v>1.5600000000000001E-2</v>
      </c>
      <c r="C2080" s="46">
        <v>1.6500000000000001E-2</v>
      </c>
      <c r="D2080" s="45">
        <v>3.8699999999999998E-2</v>
      </c>
      <c r="F2080" s="83">
        <f t="shared" ref="F2080:F2143" si="201">SUM(($D$4/B2080)*(1-(1+(B2080/2))^(-2*F$30)), 1/((1+B2080/2)^(2*F$30)))*100</f>
        <v>102.82470428480738</v>
      </c>
      <c r="G2080" s="83">
        <f t="shared" si="199"/>
        <v>112.39808569463707</v>
      </c>
      <c r="H2080" s="83">
        <f t="shared" si="200"/>
        <v>92.842307195674337</v>
      </c>
      <c r="J2080" s="53">
        <f t="shared" si="196"/>
        <v>1.3589098646139333E-3</v>
      </c>
      <c r="K2080" s="53">
        <f t="shared" si="197"/>
        <v>2.6185725413350315E-3</v>
      </c>
      <c r="L2080" s="53">
        <f t="shared" si="198"/>
        <v>8.4879305257964379E-4</v>
      </c>
      <c r="M2080" s="8"/>
      <c r="N2080" s="19"/>
      <c r="O2080" s="18"/>
    </row>
    <row r="2081" spans="1:15" x14ac:dyDescent="0.25">
      <c r="A2081" s="50">
        <v>43740</v>
      </c>
      <c r="B2081" s="46">
        <v>1.4800000000000001E-2</v>
      </c>
      <c r="C2081" s="46">
        <v>1.6E-2</v>
      </c>
      <c r="D2081" s="45">
        <v>3.8599999999999995E-2</v>
      </c>
      <c r="F2081" s="83">
        <f t="shared" si="201"/>
        <v>102.98458169926272</v>
      </c>
      <c r="G2081" s="83">
        <f t="shared" si="199"/>
        <v>112.8899362907469</v>
      </c>
      <c r="H2081" s="83">
        <f t="shared" si="200"/>
        <v>92.921154867838354</v>
      </c>
      <c r="J2081" s="53">
        <f t="shared" si="196"/>
        <v>1.5536465796521894E-3</v>
      </c>
      <c r="K2081" s="53">
        <f t="shared" si="197"/>
        <v>4.366422797175586E-3</v>
      </c>
      <c r="L2081" s="53">
        <f t="shared" si="198"/>
        <v>8.4890404198117292E-4</v>
      </c>
      <c r="M2081" s="8"/>
      <c r="N2081" s="19"/>
      <c r="O2081" s="18"/>
    </row>
    <row r="2082" spans="1:15" x14ac:dyDescent="0.25">
      <c r="A2082" s="50">
        <v>43741</v>
      </c>
      <c r="B2082" s="46">
        <v>1.3899999999999999E-2</v>
      </c>
      <c r="C2082" s="46">
        <v>1.54E-2</v>
      </c>
      <c r="D2082" s="45">
        <v>3.8300000000000001E-2</v>
      </c>
      <c r="F2082" s="83">
        <f t="shared" si="201"/>
        <v>103.16482081592746</v>
      </c>
      <c r="G2082" s="83">
        <f t="shared" si="199"/>
        <v>113.48339839091398</v>
      </c>
      <c r="H2082" s="83">
        <f t="shared" si="200"/>
        <v>93.158161906455561</v>
      </c>
      <c r="J2082" s="53">
        <f t="shared" si="196"/>
        <v>1.7486265823915283E-3</v>
      </c>
      <c r="K2082" s="53">
        <f t="shared" si="197"/>
        <v>5.2432276141955569E-3</v>
      </c>
      <c r="L2082" s="53">
        <f t="shared" si="198"/>
        <v>2.5473778697163952E-3</v>
      </c>
      <c r="M2082" s="8"/>
      <c r="N2082" s="19"/>
      <c r="O2082" s="18"/>
    </row>
    <row r="2083" spans="1:15" x14ac:dyDescent="0.25">
      <c r="A2083" s="50">
        <v>43742</v>
      </c>
      <c r="B2083" s="46">
        <v>1.3999999999999999E-2</v>
      </c>
      <c r="C2083" s="46">
        <v>1.52E-2</v>
      </c>
      <c r="D2083" s="45">
        <v>3.8100000000000002E-2</v>
      </c>
      <c r="F2083" s="83">
        <f t="shared" si="201"/>
        <v>103.1447745024465</v>
      </c>
      <c r="G2083" s="83">
        <f t="shared" si="199"/>
        <v>113.68200852042681</v>
      </c>
      <c r="H2083" s="83">
        <f t="shared" si="200"/>
        <v>93.316554098834132</v>
      </c>
      <c r="J2083" s="53">
        <f t="shared" si="196"/>
        <v>-1.9433234322538057E-4</v>
      </c>
      <c r="K2083" s="53">
        <f t="shared" si="197"/>
        <v>1.7485952885067772E-3</v>
      </c>
      <c r="L2083" s="53">
        <f t="shared" si="198"/>
        <v>1.6988065070081063E-3</v>
      </c>
      <c r="M2083" s="8"/>
      <c r="N2083" s="19"/>
      <c r="O2083" s="18"/>
    </row>
    <row r="2084" spans="1:15" x14ac:dyDescent="0.25">
      <c r="A2084" s="50">
        <v>43745</v>
      </c>
      <c r="B2084" s="46">
        <v>1.46E-2</v>
      </c>
      <c r="C2084" s="46">
        <v>1.5600000000000001E-2</v>
      </c>
      <c r="D2084" s="45">
        <v>3.8399999999999997E-2</v>
      </c>
      <c r="F2084" s="83">
        <f t="shared" si="201"/>
        <v>103.02460030311811</v>
      </c>
      <c r="G2084" s="83">
        <f t="shared" si="199"/>
        <v>113.28518353742373</v>
      </c>
      <c r="H2084" s="83">
        <f t="shared" si="200"/>
        <v>93.079082141810602</v>
      </c>
      <c r="J2084" s="53">
        <f t="shared" si="196"/>
        <v>-1.1657814168754654E-3</v>
      </c>
      <c r="K2084" s="53">
        <f t="shared" si="197"/>
        <v>-3.4967643010304435E-3</v>
      </c>
      <c r="L2084" s="53">
        <f t="shared" si="198"/>
        <v>-2.5480434016132742E-3</v>
      </c>
      <c r="M2084" s="8"/>
      <c r="N2084" s="19"/>
      <c r="O2084" s="18"/>
    </row>
    <row r="2085" spans="1:15" x14ac:dyDescent="0.25">
      <c r="A2085" s="50">
        <v>43746</v>
      </c>
      <c r="B2085" s="46">
        <v>1.4199999999999999E-2</v>
      </c>
      <c r="C2085" s="46">
        <v>1.54E-2</v>
      </c>
      <c r="D2085" s="45">
        <v>3.8399999999999997E-2</v>
      </c>
      <c r="F2085" s="83">
        <f t="shared" si="201"/>
        <v>103.10469669299694</v>
      </c>
      <c r="G2085" s="83">
        <f t="shared" si="199"/>
        <v>113.48339839091398</v>
      </c>
      <c r="H2085" s="83">
        <f t="shared" si="200"/>
        <v>93.079082141810602</v>
      </c>
      <c r="J2085" s="53">
        <f t="shared" si="196"/>
        <v>7.771471118109051E-4</v>
      </c>
      <c r="K2085" s="53">
        <f t="shared" si="197"/>
        <v>1.7481690125235221E-3</v>
      </c>
      <c r="L2085" s="53">
        <f t="shared" si="198"/>
        <v>0</v>
      </c>
      <c r="M2085" s="8"/>
      <c r="N2085" s="19"/>
      <c r="O2085" s="18"/>
    </row>
    <row r="2086" spans="1:15" x14ac:dyDescent="0.25">
      <c r="A2086" s="50">
        <v>43747</v>
      </c>
      <c r="B2086" s="46">
        <v>1.47E-2</v>
      </c>
      <c r="C2086" s="46">
        <v>1.5900000000000001E-2</v>
      </c>
      <c r="D2086" s="45">
        <v>3.8800000000000001E-2</v>
      </c>
      <c r="F2086" s="83">
        <f t="shared" si="201"/>
        <v>103.00458853648608</v>
      </c>
      <c r="G2086" s="83">
        <f t="shared" si="199"/>
        <v>112.98860055746687</v>
      </c>
      <c r="H2086" s="83">
        <f t="shared" si="200"/>
        <v>92.763536724984505</v>
      </c>
      <c r="J2086" s="53">
        <f t="shared" si="196"/>
        <v>-9.7140858328167024E-4</v>
      </c>
      <c r="K2086" s="53">
        <f t="shared" si="197"/>
        <v>-4.3696229382348892E-3</v>
      </c>
      <c r="L2086" s="53">
        <f t="shared" si="198"/>
        <v>-3.3958380696721582E-3</v>
      </c>
      <c r="M2086" s="8"/>
      <c r="N2086" s="19"/>
      <c r="O2086" s="18"/>
    </row>
    <row r="2087" spans="1:15" x14ac:dyDescent="0.25">
      <c r="A2087" s="50">
        <v>43748</v>
      </c>
      <c r="B2087" s="46">
        <v>1.5300000000000001E-2</v>
      </c>
      <c r="C2087" s="46">
        <v>1.67E-2</v>
      </c>
      <c r="D2087" s="45">
        <v>3.9399999999999998E-2</v>
      </c>
      <c r="F2087" s="83">
        <f t="shared" si="201"/>
        <v>102.88462140310951</v>
      </c>
      <c r="G2087" s="83">
        <f t="shared" si="199"/>
        <v>112.2020298517854</v>
      </c>
      <c r="H2087" s="83">
        <f t="shared" si="200"/>
        <v>92.292530591334355</v>
      </c>
      <c r="J2087" s="53">
        <f t="shared" ref="J2087:J2150" si="202">LN(F2087/F2086)</f>
        <v>-1.165356329150072E-3</v>
      </c>
      <c r="K2087" s="53">
        <f t="shared" ref="K2087:K2150" si="203">LN(G2087/G2086)</f>
        <v>-6.985849305606355E-3</v>
      </c>
      <c r="L2087" s="53">
        <f t="shared" ref="L2087:L2150" si="204">LN(H2087/H2086)</f>
        <v>-5.0904264589302388E-3</v>
      </c>
      <c r="M2087" s="8"/>
      <c r="N2087" s="19"/>
      <c r="O2087" s="18"/>
    </row>
    <row r="2088" spans="1:15" x14ac:dyDescent="0.25">
      <c r="A2088" s="50">
        <v>43749</v>
      </c>
      <c r="B2088" s="46">
        <v>1.6299999999999999E-2</v>
      </c>
      <c r="C2088" s="46">
        <v>1.7600000000000001E-2</v>
      </c>
      <c r="D2088" s="45">
        <v>3.9800000000000002E-2</v>
      </c>
      <c r="F2088" s="83">
        <f t="shared" si="201"/>
        <v>102.68506967673979</v>
      </c>
      <c r="G2088" s="83">
        <f t="shared" si="199"/>
        <v>111.32459078649623</v>
      </c>
      <c r="H2088" s="83">
        <f t="shared" si="200"/>
        <v>91.98006028138478</v>
      </c>
      <c r="J2088" s="53">
        <f t="shared" si="202"/>
        <v>-1.9414514659358817E-3</v>
      </c>
      <c r="K2088" s="53">
        <f t="shared" si="203"/>
        <v>-7.8509089401066021E-3</v>
      </c>
      <c r="L2088" s="53">
        <f t="shared" si="204"/>
        <v>-3.3913954100396708E-3</v>
      </c>
      <c r="M2088" s="8"/>
      <c r="N2088" s="19"/>
      <c r="O2088" s="18"/>
    </row>
    <row r="2089" spans="1:15" x14ac:dyDescent="0.25">
      <c r="A2089" s="50">
        <v>43753</v>
      </c>
      <c r="B2089" s="46">
        <v>1.61E-2</v>
      </c>
      <c r="C2089" s="46">
        <v>1.77E-2</v>
      </c>
      <c r="D2089" s="45">
        <v>3.9800000000000002E-2</v>
      </c>
      <c r="F2089" s="83">
        <f t="shared" si="201"/>
        <v>102.72494072685561</v>
      </c>
      <c r="G2089" s="83">
        <f t="shared" si="199"/>
        <v>111.22758157271473</v>
      </c>
      <c r="H2089" s="83">
        <f t="shared" si="200"/>
        <v>91.98006028138478</v>
      </c>
      <c r="J2089" s="53">
        <f t="shared" si="202"/>
        <v>3.8820942113019629E-4</v>
      </c>
      <c r="K2089" s="53">
        <f t="shared" si="203"/>
        <v>-8.7178856892008527E-4</v>
      </c>
      <c r="L2089" s="53">
        <f t="shared" si="204"/>
        <v>0</v>
      </c>
      <c r="M2089" s="8"/>
      <c r="N2089" s="19"/>
      <c r="O2089" s="18"/>
    </row>
    <row r="2090" spans="1:15" x14ac:dyDescent="0.25">
      <c r="A2090" s="50">
        <v>43754</v>
      </c>
      <c r="B2090" s="46">
        <v>1.5800000000000002E-2</v>
      </c>
      <c r="C2090" s="46">
        <v>1.7500000000000002E-2</v>
      </c>
      <c r="D2090" s="45">
        <v>3.9699999999999999E-2</v>
      </c>
      <c r="F2090" s="83">
        <f t="shared" si="201"/>
        <v>102.78478412303171</v>
      </c>
      <c r="G2090" s="83">
        <f t="shared" si="199"/>
        <v>111.42169652847198</v>
      </c>
      <c r="H2090" s="83">
        <f t="shared" si="200"/>
        <v>92.058063188072708</v>
      </c>
      <c r="J2090" s="53">
        <f t="shared" si="202"/>
        <v>5.8238993713105754E-4</v>
      </c>
      <c r="K2090" s="53">
        <f t="shared" si="203"/>
        <v>1.7436841169712555E-3</v>
      </c>
      <c r="L2090" s="53">
        <f t="shared" si="204"/>
        <v>8.4768209855949476E-4</v>
      </c>
      <c r="M2090" s="8"/>
      <c r="N2090" s="19"/>
      <c r="O2090" s="18"/>
    </row>
    <row r="2091" spans="1:15" x14ac:dyDescent="0.25">
      <c r="A2091" s="50">
        <v>43755</v>
      </c>
      <c r="B2091" s="46">
        <v>1.6E-2</v>
      </c>
      <c r="C2091" s="46">
        <v>1.7600000000000001E-2</v>
      </c>
      <c r="D2091" s="45">
        <v>3.9699999999999999E-2</v>
      </c>
      <c r="F2091" s="83">
        <f t="shared" si="201"/>
        <v>102.74488361465824</v>
      </c>
      <c r="G2091" s="83">
        <f t="shared" si="199"/>
        <v>111.32459078649623</v>
      </c>
      <c r="H2091" s="83">
        <f t="shared" si="200"/>
        <v>92.058063188072708</v>
      </c>
      <c r="J2091" s="53">
        <f t="shared" si="202"/>
        <v>-3.8827006644768196E-4</v>
      </c>
      <c r="K2091" s="53">
        <f t="shared" si="203"/>
        <v>-8.718955480511403E-4</v>
      </c>
      <c r="L2091" s="53">
        <f t="shared" si="204"/>
        <v>0</v>
      </c>
      <c r="M2091" s="8"/>
      <c r="N2091" s="19"/>
      <c r="O2091" s="18"/>
    </row>
    <row r="2092" spans="1:15" x14ac:dyDescent="0.25">
      <c r="A2092" s="50">
        <v>43756</v>
      </c>
      <c r="B2092" s="46">
        <v>1.5800000000000002E-2</v>
      </c>
      <c r="C2092" s="46">
        <v>1.7600000000000001E-2</v>
      </c>
      <c r="D2092" s="45">
        <v>3.9699999999999999E-2</v>
      </c>
      <c r="F2092" s="83">
        <f t="shared" si="201"/>
        <v>102.78478412303171</v>
      </c>
      <c r="G2092" s="83">
        <f t="shared" si="199"/>
        <v>111.32459078649623</v>
      </c>
      <c r="H2092" s="83">
        <f t="shared" si="200"/>
        <v>92.058063188072708</v>
      </c>
      <c r="J2092" s="53">
        <f t="shared" si="202"/>
        <v>3.8827006644774387E-4</v>
      </c>
      <c r="K2092" s="53">
        <f t="shared" si="203"/>
        <v>0</v>
      </c>
      <c r="L2092" s="53">
        <f t="shared" si="204"/>
        <v>0</v>
      </c>
      <c r="M2092" s="8"/>
      <c r="N2092" s="19"/>
      <c r="O2092" s="18"/>
    </row>
    <row r="2093" spans="1:15" x14ac:dyDescent="0.25">
      <c r="A2093" s="50">
        <v>43759</v>
      </c>
      <c r="B2093" s="46">
        <v>1.6200000000000003E-2</v>
      </c>
      <c r="C2093" s="46">
        <v>1.8000000000000002E-2</v>
      </c>
      <c r="D2093" s="45">
        <v>3.9900000000000005E-2</v>
      </c>
      <c r="F2093" s="83">
        <f t="shared" si="201"/>
        <v>102.70500274803457</v>
      </c>
      <c r="G2093" s="83">
        <f t="shared" si="199"/>
        <v>110.93713207325142</v>
      </c>
      <c r="H2093" s="83">
        <f t="shared" si="200"/>
        <v>91.902133687996482</v>
      </c>
      <c r="J2093" s="53">
        <f t="shared" si="202"/>
        <v>-7.7649970074558498E-4</v>
      </c>
      <c r="K2093" s="53">
        <f t="shared" si="203"/>
        <v>-3.4865122140477637E-3</v>
      </c>
      <c r="L2093" s="53">
        <f t="shared" si="204"/>
        <v>-1.6952529956777919E-3</v>
      </c>
      <c r="M2093" s="8"/>
      <c r="N2093" s="19"/>
      <c r="O2093" s="18"/>
    </row>
    <row r="2094" spans="1:15" x14ac:dyDescent="0.25">
      <c r="A2094" s="50">
        <v>43760</v>
      </c>
      <c r="B2094" s="46">
        <v>1.6E-2</v>
      </c>
      <c r="C2094" s="46">
        <v>1.78E-2</v>
      </c>
      <c r="D2094" s="45">
        <v>3.95E-2</v>
      </c>
      <c r="F2094" s="83">
        <f t="shared" si="201"/>
        <v>102.74488361465824</v>
      </c>
      <c r="G2094" s="83">
        <f t="shared" si="199"/>
        <v>111.13066878434094</v>
      </c>
      <c r="H2094" s="83">
        <f t="shared" si="200"/>
        <v>92.214298262618172</v>
      </c>
      <c r="J2094" s="53">
        <f t="shared" si="202"/>
        <v>3.882296342979433E-4</v>
      </c>
      <c r="K2094" s="53">
        <f t="shared" si="203"/>
        <v>1.7430420740179465E-3</v>
      </c>
      <c r="L2094" s="53">
        <f t="shared" si="204"/>
        <v>3.3909507199799804E-3</v>
      </c>
      <c r="M2094" s="8"/>
      <c r="N2094" s="19"/>
      <c r="O2094" s="18"/>
    </row>
    <row r="2095" spans="1:15" x14ac:dyDescent="0.25">
      <c r="A2095" s="50">
        <v>43761</v>
      </c>
      <c r="B2095" s="46">
        <v>1.5800000000000002E-2</v>
      </c>
      <c r="C2095" s="46">
        <v>1.77E-2</v>
      </c>
      <c r="D2095" s="45">
        <v>3.95E-2</v>
      </c>
      <c r="F2095" s="83">
        <f t="shared" si="201"/>
        <v>102.78478412303171</v>
      </c>
      <c r="G2095" s="83">
        <f t="shared" ref="G2095:G2158" si="205">SUM(($D$4/C2095)*(1-(1+(C2095/2))^(-2*G$30)), 1/((1+C2095/2)^(2*G$30)))*100</f>
        <v>111.22758157271473</v>
      </c>
      <c r="H2095" s="83">
        <f t="shared" ref="H2095:H2158" si="206">SUM(($D$4/D2095)*(1-(1+(D2095/2))^(-2*H$30)), 1/((1+D2095/2)^(2*H$30)))*100</f>
        <v>92.214298262618172</v>
      </c>
      <c r="J2095" s="53">
        <f t="shared" si="202"/>
        <v>3.8827006644774387E-4</v>
      </c>
      <c r="K2095" s="53">
        <f t="shared" si="203"/>
        <v>8.7168157110969699E-4</v>
      </c>
      <c r="L2095" s="53">
        <f t="shared" si="204"/>
        <v>0</v>
      </c>
      <c r="M2095" s="8"/>
      <c r="N2095" s="19"/>
      <c r="O2095" s="18"/>
    </row>
    <row r="2096" spans="1:15" x14ac:dyDescent="0.25">
      <c r="A2096" s="50">
        <v>43762</v>
      </c>
      <c r="B2096" s="46">
        <v>1.5800000000000002E-2</v>
      </c>
      <c r="C2096" s="46">
        <v>1.77E-2</v>
      </c>
      <c r="D2096" s="45">
        <v>3.9399999999999998E-2</v>
      </c>
      <c r="F2096" s="83">
        <f t="shared" si="201"/>
        <v>102.78478412303171</v>
      </c>
      <c r="G2096" s="83">
        <f t="shared" si="205"/>
        <v>111.22758157271473</v>
      </c>
      <c r="H2096" s="83">
        <f t="shared" si="206"/>
        <v>92.292530591334355</v>
      </c>
      <c r="J2096" s="53">
        <f t="shared" si="202"/>
        <v>0</v>
      </c>
      <c r="K2096" s="53">
        <f t="shared" si="203"/>
        <v>0</v>
      </c>
      <c r="L2096" s="53">
        <f t="shared" si="204"/>
        <v>8.4801558717788523E-4</v>
      </c>
      <c r="M2096" s="8"/>
      <c r="N2096" s="19"/>
      <c r="O2096" s="18"/>
    </row>
    <row r="2097" spans="1:15" x14ac:dyDescent="0.25">
      <c r="A2097" s="50">
        <v>43763</v>
      </c>
      <c r="B2097" s="46">
        <v>1.6299999999999999E-2</v>
      </c>
      <c r="C2097" s="46">
        <v>1.8000000000000002E-2</v>
      </c>
      <c r="D2097" s="45">
        <v>3.9599999999999996E-2</v>
      </c>
      <c r="F2097" s="83">
        <f t="shared" si="201"/>
        <v>102.68506967673979</v>
      </c>
      <c r="G2097" s="83">
        <f t="shared" si="205"/>
        <v>110.93713207325142</v>
      </c>
      <c r="H2097" s="83">
        <f t="shared" si="206"/>
        <v>92.136142488355617</v>
      </c>
      <c r="J2097" s="53">
        <f t="shared" si="202"/>
        <v>-9.7059935826109586E-4</v>
      </c>
      <c r="K2097" s="53">
        <f t="shared" si="203"/>
        <v>-2.6147236451276451E-3</v>
      </c>
      <c r="L2097" s="53">
        <f t="shared" si="204"/>
        <v>-1.695920030765059E-3</v>
      </c>
      <c r="M2097" s="8"/>
      <c r="N2097" s="19"/>
      <c r="O2097" s="18"/>
    </row>
    <row r="2098" spans="1:15" x14ac:dyDescent="0.25">
      <c r="A2098" s="50">
        <v>43766</v>
      </c>
      <c r="B2098" s="46">
        <v>1.6399999999999998E-2</v>
      </c>
      <c r="C2098" s="46">
        <v>1.8500000000000003E-2</v>
      </c>
      <c r="D2098" s="45">
        <v>4.0099999999999997E-2</v>
      </c>
      <c r="F2098" s="83">
        <f t="shared" si="201"/>
        <v>102.66514151151642</v>
      </c>
      <c r="G2098" s="83">
        <f t="shared" si="205"/>
        <v>110.4549705673473</v>
      </c>
      <c r="H2098" s="83">
        <f t="shared" si="206"/>
        <v>91.746509120382484</v>
      </c>
      <c r="J2098" s="53">
        <f t="shared" si="202"/>
        <v>-1.9408955238572802E-4</v>
      </c>
      <c r="K2098" s="53">
        <f t="shared" si="203"/>
        <v>-4.3557314146825486E-3</v>
      </c>
      <c r="L2098" s="53">
        <f t="shared" si="204"/>
        <v>-4.2378543891581702E-3</v>
      </c>
      <c r="M2098" s="8"/>
      <c r="N2098" s="19"/>
      <c r="O2098" s="18"/>
    </row>
    <row r="2099" spans="1:15" x14ac:dyDescent="0.25">
      <c r="A2099" s="50">
        <v>43767</v>
      </c>
      <c r="B2099" s="46">
        <v>1.6399999999999998E-2</v>
      </c>
      <c r="C2099" s="46">
        <v>1.84E-2</v>
      </c>
      <c r="D2099" s="45">
        <v>3.9900000000000005E-2</v>
      </c>
      <c r="F2099" s="83">
        <f t="shared" si="201"/>
        <v>102.66514151151642</v>
      </c>
      <c r="G2099" s="83">
        <f t="shared" si="205"/>
        <v>110.55121124618847</v>
      </c>
      <c r="H2099" s="83">
        <f t="shared" si="206"/>
        <v>91.902133687996482</v>
      </c>
      <c r="J2099" s="53">
        <f t="shared" si="202"/>
        <v>0</v>
      </c>
      <c r="K2099" s="53">
        <f t="shared" si="203"/>
        <v>8.7093206293894967E-4</v>
      </c>
      <c r="L2099" s="53">
        <f t="shared" si="204"/>
        <v>1.6948081127654484E-3</v>
      </c>
      <c r="M2099" s="8"/>
      <c r="N2099" s="19"/>
      <c r="O2099" s="18"/>
    </row>
    <row r="2100" spans="1:15" x14ac:dyDescent="0.25">
      <c r="A2100" s="50">
        <v>43768</v>
      </c>
      <c r="B2100" s="46">
        <v>1.61E-2</v>
      </c>
      <c r="C2100" s="46">
        <v>1.78E-2</v>
      </c>
      <c r="D2100" s="45">
        <v>3.95E-2</v>
      </c>
      <c r="F2100" s="83">
        <f t="shared" si="201"/>
        <v>102.72494072685561</v>
      </c>
      <c r="G2100" s="83">
        <f t="shared" si="205"/>
        <v>111.13066878434094</v>
      </c>
      <c r="H2100" s="83">
        <f t="shared" si="206"/>
        <v>92.214298262618172</v>
      </c>
      <c r="J2100" s="53">
        <f t="shared" si="202"/>
        <v>5.8229897351594242E-4</v>
      </c>
      <c r="K2100" s="53">
        <f t="shared" si="203"/>
        <v>5.2278414257616052E-3</v>
      </c>
      <c r="L2100" s="53">
        <f t="shared" si="204"/>
        <v>3.3909507199799804E-3</v>
      </c>
      <c r="M2100" s="8"/>
      <c r="N2100" s="19"/>
      <c r="O2100" s="18"/>
    </row>
    <row r="2101" spans="1:15" x14ac:dyDescent="0.25">
      <c r="A2101" s="50">
        <v>43769</v>
      </c>
      <c r="B2101" s="46">
        <v>1.52E-2</v>
      </c>
      <c r="C2101" s="46">
        <v>1.6899999999999998E-2</v>
      </c>
      <c r="D2101" s="45">
        <v>3.8699999999999998E-2</v>
      </c>
      <c r="F2101" s="83">
        <f t="shared" si="201"/>
        <v>102.90460361521534</v>
      </c>
      <c r="G2101" s="83">
        <f t="shared" si="205"/>
        <v>112.0063638429951</v>
      </c>
      <c r="H2101" s="83">
        <f t="shared" si="206"/>
        <v>92.842307195674337</v>
      </c>
      <c r="J2101" s="53">
        <f t="shared" si="202"/>
        <v>1.747442806938327E-3</v>
      </c>
      <c r="K2101" s="53">
        <f t="shared" si="203"/>
        <v>7.8489844921907238E-3</v>
      </c>
      <c r="L2101" s="53">
        <f t="shared" si="204"/>
        <v>6.7872350986876223E-3</v>
      </c>
      <c r="M2101" s="8"/>
      <c r="N2101" s="19"/>
      <c r="O2101" s="18"/>
    </row>
    <row r="2102" spans="1:15" x14ac:dyDescent="0.25">
      <c r="A2102" s="50">
        <v>43770</v>
      </c>
      <c r="B2102" s="46">
        <v>1.5600000000000001E-2</v>
      </c>
      <c r="C2102" s="46">
        <v>1.7299999999999999E-2</v>
      </c>
      <c r="D2102" s="45">
        <v>3.8900000000000004E-2</v>
      </c>
      <c r="F2102" s="83">
        <f t="shared" si="201"/>
        <v>102.82470428480738</v>
      </c>
      <c r="G2102" s="83">
        <f t="shared" si="205"/>
        <v>111.616198008727</v>
      </c>
      <c r="H2102" s="83">
        <f t="shared" si="206"/>
        <v>92.684843374576587</v>
      </c>
      <c r="J2102" s="53">
        <f t="shared" si="202"/>
        <v>-7.7674236345467258E-4</v>
      </c>
      <c r="K2102" s="53">
        <f t="shared" si="203"/>
        <v>-3.4895068453458648E-3</v>
      </c>
      <c r="L2102" s="53">
        <f t="shared" si="204"/>
        <v>-1.6974750964882752E-3</v>
      </c>
      <c r="M2102" s="8"/>
      <c r="N2102" s="19"/>
      <c r="O2102" s="18"/>
    </row>
    <row r="2103" spans="1:15" x14ac:dyDescent="0.25">
      <c r="A2103" s="50">
        <v>43773</v>
      </c>
      <c r="B2103" s="46">
        <v>1.6E-2</v>
      </c>
      <c r="C2103" s="46">
        <v>1.7899999999999999E-2</v>
      </c>
      <c r="D2103" s="45">
        <v>3.95E-2</v>
      </c>
      <c r="F2103" s="83">
        <f t="shared" si="201"/>
        <v>102.74488361465824</v>
      </c>
      <c r="G2103" s="83">
        <f t="shared" si="205"/>
        <v>111.033852318705</v>
      </c>
      <c r="H2103" s="83">
        <f t="shared" si="206"/>
        <v>92.214298262618172</v>
      </c>
      <c r="J2103" s="53">
        <f t="shared" si="202"/>
        <v>-7.7658057280031718E-4</v>
      </c>
      <c r="K2103" s="53">
        <f t="shared" si="203"/>
        <v>-5.2310522014503077E-3</v>
      </c>
      <c r="L2103" s="53">
        <f t="shared" si="204"/>
        <v>-5.0897600021994121E-3</v>
      </c>
      <c r="M2103" s="8"/>
      <c r="N2103" s="19"/>
      <c r="O2103" s="18"/>
    </row>
    <row r="2104" spans="1:15" x14ac:dyDescent="0.25">
      <c r="A2104" s="50">
        <v>43774</v>
      </c>
      <c r="B2104" s="46">
        <v>1.6299999999999999E-2</v>
      </c>
      <c r="C2104" s="46">
        <v>1.8600000000000002E-2</v>
      </c>
      <c r="D2104" s="45">
        <v>4.0099999999999997E-2</v>
      </c>
      <c r="F2104" s="83">
        <f t="shared" si="201"/>
        <v>102.68506967673979</v>
      </c>
      <c r="G2104" s="83">
        <f t="shared" si="205"/>
        <v>110.35882549577245</v>
      </c>
      <c r="H2104" s="83">
        <f t="shared" si="206"/>
        <v>91.746509120382484</v>
      </c>
      <c r="J2104" s="53">
        <f t="shared" si="202"/>
        <v>-5.8232929181353365E-4</v>
      </c>
      <c r="K2104" s="53">
        <f t="shared" si="203"/>
        <v>-6.0980238496109833E-3</v>
      </c>
      <c r="L2104" s="53">
        <f t="shared" si="204"/>
        <v>-5.0857588327454378E-3</v>
      </c>
      <c r="M2104" s="8"/>
      <c r="N2104" s="19"/>
      <c r="O2104" s="18"/>
    </row>
    <row r="2105" spans="1:15" x14ac:dyDescent="0.25">
      <c r="A2105" s="50">
        <v>43775</v>
      </c>
      <c r="B2105" s="46">
        <v>1.61E-2</v>
      </c>
      <c r="C2105" s="46">
        <v>1.8100000000000002E-2</v>
      </c>
      <c r="D2105" s="45">
        <v>3.95E-2</v>
      </c>
      <c r="F2105" s="83">
        <f t="shared" si="201"/>
        <v>102.72494072685561</v>
      </c>
      <c r="G2105" s="83">
        <f t="shared" si="205"/>
        <v>110.84050794554052</v>
      </c>
      <c r="H2105" s="83">
        <f t="shared" si="206"/>
        <v>92.214298262618172</v>
      </c>
      <c r="J2105" s="53">
        <f t="shared" si="202"/>
        <v>3.8820942113019629E-4</v>
      </c>
      <c r="K2105" s="53">
        <f t="shared" si="203"/>
        <v>4.3551958646767357E-3</v>
      </c>
      <c r="L2105" s="53">
        <f t="shared" si="204"/>
        <v>5.0857588327453589E-3</v>
      </c>
      <c r="M2105" s="8"/>
      <c r="N2105" s="19"/>
      <c r="O2105" s="18"/>
    </row>
    <row r="2106" spans="1:15" x14ac:dyDescent="0.25">
      <c r="A2106" s="50">
        <v>43776</v>
      </c>
      <c r="B2106" s="46">
        <v>1.6799999999999999E-2</v>
      </c>
      <c r="C2106" s="46">
        <v>1.9199999999999998E-2</v>
      </c>
      <c r="D2106" s="45">
        <v>4.0500000000000001E-2</v>
      </c>
      <c r="F2106" s="83">
        <f t="shared" si="201"/>
        <v>102.58547788225978</v>
      </c>
      <c r="G2106" s="83">
        <f t="shared" si="205"/>
        <v>109.78395712881301</v>
      </c>
      <c r="H2106" s="83">
        <f t="shared" si="206"/>
        <v>91.436172221631523</v>
      </c>
      <c r="J2106" s="53">
        <f t="shared" si="202"/>
        <v>-1.3585561511284226E-3</v>
      </c>
      <c r="K2106" s="53">
        <f t="shared" si="203"/>
        <v>-9.5778942135266582E-3</v>
      </c>
      <c r="L2106" s="53">
        <f t="shared" si="204"/>
        <v>-8.4740397922542007E-3</v>
      </c>
      <c r="M2106" s="8"/>
      <c r="N2106" s="19"/>
      <c r="O2106" s="18"/>
    </row>
    <row r="2107" spans="1:15" x14ac:dyDescent="0.25">
      <c r="A2107" s="50">
        <v>43777</v>
      </c>
      <c r="B2107" s="46">
        <v>1.6799999999999999E-2</v>
      </c>
      <c r="C2107" s="46">
        <v>1.9400000000000001E-2</v>
      </c>
      <c r="D2107" s="45">
        <v>4.0500000000000001E-2</v>
      </c>
      <c r="F2107" s="83">
        <f t="shared" si="201"/>
        <v>102.58547788225978</v>
      </c>
      <c r="G2107" s="83">
        <f t="shared" si="205"/>
        <v>109.59309459852291</v>
      </c>
      <c r="H2107" s="83">
        <f t="shared" si="206"/>
        <v>91.436172221631523</v>
      </c>
      <c r="J2107" s="53">
        <f t="shared" si="202"/>
        <v>0</v>
      </c>
      <c r="K2107" s="53">
        <f t="shared" si="203"/>
        <v>-1.7400414213263205E-3</v>
      </c>
      <c r="L2107" s="53">
        <f t="shared" si="204"/>
        <v>0</v>
      </c>
      <c r="M2107" s="8"/>
      <c r="N2107" s="19"/>
      <c r="O2107" s="18"/>
    </row>
    <row r="2108" spans="1:15" x14ac:dyDescent="0.25">
      <c r="A2108" s="50">
        <v>43781</v>
      </c>
      <c r="B2108" s="46">
        <v>1.66E-2</v>
      </c>
      <c r="C2108" s="46">
        <v>1.9199999999999998E-2</v>
      </c>
      <c r="D2108" s="45">
        <v>4.0199999999999993E-2</v>
      </c>
      <c r="F2108" s="83">
        <f t="shared" si="201"/>
        <v>102.62529989346758</v>
      </c>
      <c r="G2108" s="83">
        <f t="shared" si="205"/>
        <v>109.78395712881301</v>
      </c>
      <c r="H2108" s="83">
        <f t="shared" si="206"/>
        <v>91.668810986011124</v>
      </c>
      <c r="J2108" s="53">
        <f t="shared" si="202"/>
        <v>3.8810838435767163E-4</v>
      </c>
      <c r="K2108" s="53">
        <f t="shared" si="203"/>
        <v>1.7400414213264623E-3</v>
      </c>
      <c r="L2108" s="53">
        <f t="shared" si="204"/>
        <v>2.5410437824396801E-3</v>
      </c>
      <c r="M2108" s="8"/>
      <c r="N2108" s="19"/>
      <c r="O2108" s="18"/>
    </row>
    <row r="2109" spans="1:15" x14ac:dyDescent="0.25">
      <c r="A2109" s="50">
        <v>43782</v>
      </c>
      <c r="B2109" s="46">
        <v>1.6299999999999999E-2</v>
      </c>
      <c r="C2109" s="46">
        <v>1.8799999999999997E-2</v>
      </c>
      <c r="D2109" s="45">
        <v>3.9900000000000005E-2</v>
      </c>
      <c r="F2109" s="83">
        <f t="shared" si="201"/>
        <v>102.68506967673979</v>
      </c>
      <c r="G2109" s="83">
        <f t="shared" si="205"/>
        <v>110.16682176752887</v>
      </c>
      <c r="H2109" s="83">
        <f t="shared" si="206"/>
        <v>91.902133687996482</v>
      </c>
      <c r="J2109" s="53">
        <f t="shared" si="202"/>
        <v>5.8223834564057129E-4</v>
      </c>
      <c r="K2109" s="53">
        <f t="shared" si="203"/>
        <v>3.4813700349522964E-3</v>
      </c>
      <c r="L2109" s="53">
        <f t="shared" si="204"/>
        <v>2.542045289834368E-3</v>
      </c>
      <c r="M2109" s="8"/>
      <c r="N2109" s="19"/>
      <c r="O2109" s="18"/>
    </row>
    <row r="2110" spans="1:15" x14ac:dyDescent="0.25">
      <c r="A2110" s="50">
        <v>43783</v>
      </c>
      <c r="B2110" s="46">
        <v>1.5800000000000002E-2</v>
      </c>
      <c r="C2110" s="46">
        <v>1.8200000000000001E-2</v>
      </c>
      <c r="D2110" s="45">
        <v>3.95E-2</v>
      </c>
      <c r="F2110" s="83">
        <f t="shared" si="201"/>
        <v>102.78478412303171</v>
      </c>
      <c r="G2110" s="83">
        <f t="shared" si="205"/>
        <v>110.74397983324724</v>
      </c>
      <c r="H2110" s="83">
        <f t="shared" si="206"/>
        <v>92.214298262618172</v>
      </c>
      <c r="J2110" s="53">
        <f t="shared" si="202"/>
        <v>9.7059935826122922E-4</v>
      </c>
      <c r="K2110" s="53">
        <f t="shared" si="203"/>
        <v>5.2252707856409036E-3</v>
      </c>
      <c r="L2110" s="53">
        <f t="shared" si="204"/>
        <v>3.3909507199799804E-3</v>
      </c>
      <c r="M2110" s="8"/>
      <c r="N2110" s="19"/>
      <c r="O2110" s="18"/>
    </row>
    <row r="2111" spans="1:15" x14ac:dyDescent="0.25">
      <c r="A2111" s="50">
        <v>43784</v>
      </c>
      <c r="B2111" s="46">
        <v>1.61E-2</v>
      </c>
      <c r="C2111" s="46">
        <v>1.84E-2</v>
      </c>
      <c r="D2111" s="45">
        <v>3.9699999999999999E-2</v>
      </c>
      <c r="F2111" s="83">
        <f t="shared" si="201"/>
        <v>102.72494072685561</v>
      </c>
      <c r="G2111" s="83">
        <f t="shared" si="205"/>
        <v>110.55121124618847</v>
      </c>
      <c r="H2111" s="83">
        <f t="shared" si="206"/>
        <v>92.058063188072708</v>
      </c>
      <c r="J2111" s="53">
        <f t="shared" si="202"/>
        <v>-5.8238993713097958E-4</v>
      </c>
      <c r="K2111" s="53">
        <f t="shared" si="203"/>
        <v>-1.7421854932883139E-3</v>
      </c>
      <c r="L2111" s="53">
        <f t="shared" si="204"/>
        <v>-1.6956977243022689E-3</v>
      </c>
      <c r="M2111" s="8"/>
      <c r="N2111" s="19"/>
      <c r="O2111" s="18"/>
    </row>
    <row r="2112" spans="1:15" x14ac:dyDescent="0.25">
      <c r="A2112" s="50">
        <v>43787</v>
      </c>
      <c r="B2112" s="46">
        <v>1.6E-2</v>
      </c>
      <c r="C2112" s="46">
        <v>1.8100000000000002E-2</v>
      </c>
      <c r="D2112" s="45">
        <v>3.95E-2</v>
      </c>
      <c r="F2112" s="83">
        <f t="shared" si="201"/>
        <v>102.74488361465824</v>
      </c>
      <c r="G2112" s="83">
        <f t="shared" si="205"/>
        <v>110.84050794554052</v>
      </c>
      <c r="H2112" s="83">
        <f t="shared" si="206"/>
        <v>92.214298262618172</v>
      </c>
      <c r="J2112" s="53">
        <f t="shared" si="202"/>
        <v>1.9411987068344914E-4</v>
      </c>
      <c r="K2112" s="53">
        <f t="shared" si="203"/>
        <v>2.6134388862218672E-3</v>
      </c>
      <c r="L2112" s="53">
        <f t="shared" si="204"/>
        <v>1.6956977243022301E-3</v>
      </c>
      <c r="M2112" s="8"/>
      <c r="N2112" s="19"/>
      <c r="O2112" s="18"/>
    </row>
    <row r="2113" spans="1:15" x14ac:dyDescent="0.25">
      <c r="A2113" s="50">
        <v>43788</v>
      </c>
      <c r="B2113" s="46">
        <v>1.6E-2</v>
      </c>
      <c r="C2113" s="46">
        <v>1.7899999999999999E-2</v>
      </c>
      <c r="D2113" s="45">
        <v>3.9199999999999999E-2</v>
      </c>
      <c r="F2113" s="83">
        <f t="shared" si="201"/>
        <v>102.74488361465824</v>
      </c>
      <c r="G2113" s="83">
        <f t="shared" si="205"/>
        <v>111.033852318705</v>
      </c>
      <c r="H2113" s="83">
        <f t="shared" si="206"/>
        <v>92.449225234470973</v>
      </c>
      <c r="J2113" s="53">
        <f t="shared" si="202"/>
        <v>0</v>
      </c>
      <c r="K2113" s="53">
        <f t="shared" si="203"/>
        <v>1.7428279849342973E-3</v>
      </c>
      <c r="L2113" s="53">
        <f t="shared" si="204"/>
        <v>2.5443801151888543E-3</v>
      </c>
      <c r="M2113" s="8"/>
      <c r="N2113" s="19"/>
      <c r="O2113" s="18"/>
    </row>
    <row r="2114" spans="1:15" x14ac:dyDescent="0.25">
      <c r="A2114" s="50">
        <v>43789</v>
      </c>
      <c r="B2114" s="46">
        <v>1.5600000000000001E-2</v>
      </c>
      <c r="C2114" s="46">
        <v>1.7299999999999999E-2</v>
      </c>
      <c r="D2114" s="45">
        <v>3.8900000000000004E-2</v>
      </c>
      <c r="F2114" s="83">
        <f t="shared" si="201"/>
        <v>102.82470428480738</v>
      </c>
      <c r="G2114" s="83">
        <f t="shared" si="205"/>
        <v>111.616198008727</v>
      </c>
      <c r="H2114" s="83">
        <f t="shared" si="206"/>
        <v>92.684843374576587</v>
      </c>
      <c r="J2114" s="53">
        <f t="shared" si="202"/>
        <v>7.7658057280029691E-4</v>
      </c>
      <c r="K2114" s="53">
        <f t="shared" si="203"/>
        <v>5.2310522014504014E-3</v>
      </c>
      <c r="L2114" s="53">
        <f t="shared" si="204"/>
        <v>2.5453798870106103E-3</v>
      </c>
      <c r="M2114" s="8"/>
      <c r="N2114" s="19"/>
      <c r="O2114" s="18"/>
    </row>
    <row r="2115" spans="1:15" x14ac:dyDescent="0.25">
      <c r="A2115" s="50">
        <v>43790</v>
      </c>
      <c r="B2115" s="46">
        <v>1.6E-2</v>
      </c>
      <c r="C2115" s="46">
        <v>1.77E-2</v>
      </c>
      <c r="D2115" s="45">
        <v>3.9199999999999999E-2</v>
      </c>
      <c r="F2115" s="83">
        <f t="shared" si="201"/>
        <v>102.74488361465824</v>
      </c>
      <c r="G2115" s="83">
        <f t="shared" si="205"/>
        <v>111.22758157271473</v>
      </c>
      <c r="H2115" s="83">
        <f t="shared" si="206"/>
        <v>92.449225234470973</v>
      </c>
      <c r="J2115" s="53">
        <f t="shared" si="202"/>
        <v>-7.7658057280031718E-4</v>
      </c>
      <c r="K2115" s="53">
        <f t="shared" si="203"/>
        <v>-3.487796075735261E-3</v>
      </c>
      <c r="L2115" s="53">
        <f t="shared" si="204"/>
        <v>-2.5453798870105314E-3</v>
      </c>
      <c r="M2115" s="8"/>
      <c r="N2115" s="19"/>
      <c r="O2115" s="18"/>
    </row>
    <row r="2116" spans="1:15" x14ac:dyDescent="0.25">
      <c r="A2116" s="50">
        <v>43791</v>
      </c>
      <c r="B2116" s="46">
        <v>1.61E-2</v>
      </c>
      <c r="C2116" s="46">
        <v>1.77E-2</v>
      </c>
      <c r="D2116" s="45">
        <v>3.9100000000000003E-2</v>
      </c>
      <c r="F2116" s="83">
        <f t="shared" si="201"/>
        <v>102.72494072685561</v>
      </c>
      <c r="G2116" s="83">
        <f t="shared" si="205"/>
        <v>111.22758157271473</v>
      </c>
      <c r="H2116" s="83">
        <f t="shared" si="206"/>
        <v>92.52768771028704</v>
      </c>
      <c r="J2116" s="53">
        <f t="shared" si="202"/>
        <v>-1.9411987068332744E-4</v>
      </c>
      <c r="K2116" s="53">
        <f t="shared" si="203"/>
        <v>0</v>
      </c>
      <c r="L2116" s="53">
        <f t="shared" si="204"/>
        <v>8.4834890227906035E-4</v>
      </c>
      <c r="M2116" s="8"/>
      <c r="N2116" s="19"/>
      <c r="O2116" s="18"/>
    </row>
    <row r="2117" spans="1:15" x14ac:dyDescent="0.25">
      <c r="A2117" s="50">
        <v>43794</v>
      </c>
      <c r="B2117" s="46">
        <v>1.61E-2</v>
      </c>
      <c r="C2117" s="46">
        <v>1.7600000000000001E-2</v>
      </c>
      <c r="D2117" s="45">
        <v>3.8900000000000004E-2</v>
      </c>
      <c r="F2117" s="83">
        <f t="shared" si="201"/>
        <v>102.72494072685561</v>
      </c>
      <c r="G2117" s="83">
        <f t="shared" si="205"/>
        <v>111.32459078649623</v>
      </c>
      <c r="H2117" s="83">
        <f t="shared" si="206"/>
        <v>92.684843374576587</v>
      </c>
      <c r="J2117" s="53">
        <f t="shared" si="202"/>
        <v>0</v>
      </c>
      <c r="K2117" s="53">
        <f t="shared" si="203"/>
        <v>8.7178856892014328E-4</v>
      </c>
      <c r="L2117" s="53">
        <f t="shared" si="204"/>
        <v>1.6970309847315912E-3</v>
      </c>
      <c r="M2117" s="8"/>
      <c r="N2117" s="19"/>
      <c r="O2117" s="18"/>
    </row>
    <row r="2118" spans="1:15" x14ac:dyDescent="0.25">
      <c r="A2118" s="50">
        <v>43795</v>
      </c>
      <c r="B2118" s="46">
        <v>1.5800000000000002E-2</v>
      </c>
      <c r="C2118" s="46">
        <v>1.7399999999999999E-2</v>
      </c>
      <c r="D2118" s="45">
        <v>3.85E-2</v>
      </c>
      <c r="F2118" s="83">
        <f t="shared" si="201"/>
        <v>102.78478412303171</v>
      </c>
      <c r="G2118" s="83">
        <f t="shared" si="205"/>
        <v>111.51889890154298</v>
      </c>
      <c r="H2118" s="83">
        <f t="shared" si="206"/>
        <v>93.000079822759446</v>
      </c>
      <c r="J2118" s="53">
        <f t="shared" si="202"/>
        <v>5.8238993713105754E-4</v>
      </c>
      <c r="K2118" s="53">
        <f t="shared" si="203"/>
        <v>1.7438980565472387E-3</v>
      </c>
      <c r="L2118" s="53">
        <f t="shared" si="204"/>
        <v>3.3953941505886925E-3</v>
      </c>
      <c r="M2118" s="8"/>
      <c r="N2118" s="19"/>
      <c r="O2118" s="18"/>
    </row>
    <row r="2119" spans="1:15" x14ac:dyDescent="0.25">
      <c r="A2119" s="50">
        <v>43796</v>
      </c>
      <c r="B2119" s="46">
        <v>1.6299999999999999E-2</v>
      </c>
      <c r="C2119" s="46">
        <v>1.77E-2</v>
      </c>
      <c r="D2119" s="45">
        <v>3.8599999999999995E-2</v>
      </c>
      <c r="F2119" s="83">
        <f t="shared" si="201"/>
        <v>102.68506967673979</v>
      </c>
      <c r="G2119" s="83">
        <f t="shared" si="205"/>
        <v>111.22758157271473</v>
      </c>
      <c r="H2119" s="83">
        <f t="shared" si="206"/>
        <v>92.921154867838354</v>
      </c>
      <c r="J2119" s="53">
        <f t="shared" si="202"/>
        <v>-9.7059935826109586E-4</v>
      </c>
      <c r="K2119" s="53">
        <f t="shared" si="203"/>
        <v>-2.6156866254672638E-3</v>
      </c>
      <c r="L2119" s="53">
        <f t="shared" si="204"/>
        <v>-8.4901501211923297E-4</v>
      </c>
      <c r="M2119" s="8"/>
      <c r="N2119" s="19"/>
      <c r="O2119" s="18"/>
    </row>
    <row r="2120" spans="1:15" x14ac:dyDescent="0.25">
      <c r="A2120" s="50">
        <v>43798</v>
      </c>
      <c r="B2120" s="46">
        <v>1.61E-2</v>
      </c>
      <c r="C2120" s="46">
        <v>1.78E-2</v>
      </c>
      <c r="D2120" s="45">
        <v>3.8599999999999995E-2</v>
      </c>
      <c r="F2120" s="83">
        <f t="shared" si="201"/>
        <v>102.72494072685561</v>
      </c>
      <c r="G2120" s="83">
        <f t="shared" si="205"/>
        <v>111.13066878434094</v>
      </c>
      <c r="H2120" s="83">
        <f t="shared" si="206"/>
        <v>92.921154867838354</v>
      </c>
      <c r="J2120" s="53">
        <f t="shared" si="202"/>
        <v>3.8820942113019629E-4</v>
      </c>
      <c r="K2120" s="53">
        <f t="shared" si="203"/>
        <v>-8.7168157110957198E-4</v>
      </c>
      <c r="L2120" s="53">
        <f t="shared" si="204"/>
        <v>0</v>
      </c>
      <c r="M2120" s="8"/>
      <c r="N2120" s="19"/>
      <c r="O2120" s="18"/>
    </row>
    <row r="2121" spans="1:15" x14ac:dyDescent="0.25">
      <c r="A2121" s="50">
        <v>43801</v>
      </c>
      <c r="B2121" s="46">
        <v>1.61E-2</v>
      </c>
      <c r="C2121" s="46">
        <v>1.83E-2</v>
      </c>
      <c r="D2121" s="45">
        <v>3.9399999999999998E-2</v>
      </c>
      <c r="F2121" s="83">
        <f t="shared" si="201"/>
        <v>102.72494072685561</v>
      </c>
      <c r="G2121" s="83">
        <f t="shared" si="205"/>
        <v>110.64754763416147</v>
      </c>
      <c r="H2121" s="83">
        <f t="shared" si="206"/>
        <v>92.292530591334355</v>
      </c>
      <c r="J2121" s="53">
        <f t="shared" si="202"/>
        <v>0</v>
      </c>
      <c r="K2121" s="53">
        <f t="shared" si="203"/>
        <v>-4.3568022341171804E-3</v>
      </c>
      <c r="L2121" s="53">
        <f t="shared" si="204"/>
        <v>-6.788123553491089E-3</v>
      </c>
      <c r="M2121" s="8"/>
      <c r="N2121" s="19"/>
      <c r="O2121" s="18"/>
    </row>
    <row r="2122" spans="1:15" x14ac:dyDescent="0.25">
      <c r="A2122" s="50">
        <v>43802</v>
      </c>
      <c r="B2122" s="46">
        <v>1.5300000000000001E-2</v>
      </c>
      <c r="C2122" s="46">
        <v>1.72E-2</v>
      </c>
      <c r="D2122" s="45">
        <v>3.8300000000000001E-2</v>
      </c>
      <c r="F2122" s="83">
        <f t="shared" si="201"/>
        <v>102.88462140310951</v>
      </c>
      <c r="G2122" s="83">
        <f t="shared" si="205"/>
        <v>111.71359395315672</v>
      </c>
      <c r="H2122" s="83">
        <f t="shared" si="206"/>
        <v>93.158161906455561</v>
      </c>
      <c r="J2122" s="53">
        <f t="shared" si="202"/>
        <v>1.5532420448056972E-3</v>
      </c>
      <c r="K2122" s="53">
        <f t="shared" si="203"/>
        <v>9.5884962543237133E-3</v>
      </c>
      <c r="L2122" s="53">
        <f t="shared" si="204"/>
        <v>9.3355014232074061E-3</v>
      </c>
      <c r="M2122" s="8"/>
      <c r="N2122" s="19"/>
      <c r="O2122" s="18"/>
    </row>
    <row r="2123" spans="1:15" x14ac:dyDescent="0.25">
      <c r="A2123" s="50">
        <v>43803</v>
      </c>
      <c r="B2123" s="46">
        <v>1.5800000000000002E-2</v>
      </c>
      <c r="C2123" s="46">
        <v>1.77E-2</v>
      </c>
      <c r="D2123" s="45">
        <v>3.8800000000000001E-2</v>
      </c>
      <c r="F2123" s="83">
        <f t="shared" si="201"/>
        <v>102.78478412303171</v>
      </c>
      <c r="G2123" s="83">
        <f t="shared" si="205"/>
        <v>111.22758157271473</v>
      </c>
      <c r="H2123" s="83">
        <f t="shared" si="206"/>
        <v>92.763536724984505</v>
      </c>
      <c r="J2123" s="53">
        <f t="shared" si="202"/>
        <v>-9.7085210767464006E-4</v>
      </c>
      <c r="K2123" s="53">
        <f t="shared" si="203"/>
        <v>-4.3600124490969358E-3</v>
      </c>
      <c r="L2123" s="53">
        <f t="shared" si="204"/>
        <v>-4.2450749642772038E-3</v>
      </c>
      <c r="M2123" s="8"/>
      <c r="N2123" s="19"/>
      <c r="O2123" s="18"/>
    </row>
    <row r="2124" spans="1:15" x14ac:dyDescent="0.25">
      <c r="A2124" s="50">
        <v>43804</v>
      </c>
      <c r="B2124" s="46">
        <v>1.5800000000000002E-2</v>
      </c>
      <c r="C2124" s="46">
        <v>1.8000000000000002E-2</v>
      </c>
      <c r="D2124" s="45">
        <v>3.8900000000000004E-2</v>
      </c>
      <c r="F2124" s="83">
        <f t="shared" si="201"/>
        <v>102.78478412303171</v>
      </c>
      <c r="G2124" s="83">
        <f t="shared" si="205"/>
        <v>110.93713207325142</v>
      </c>
      <c r="H2124" s="83">
        <f t="shared" si="206"/>
        <v>92.684843374576587</v>
      </c>
      <c r="J2124" s="53">
        <f t="shared" si="202"/>
        <v>0</v>
      </c>
      <c r="K2124" s="53">
        <f t="shared" si="203"/>
        <v>-2.6147236451276451E-3</v>
      </c>
      <c r="L2124" s="53">
        <f t="shared" si="204"/>
        <v>-8.4868204390869798E-4</v>
      </c>
      <c r="M2124" s="8"/>
      <c r="N2124" s="19"/>
      <c r="O2124" s="18"/>
    </row>
    <row r="2125" spans="1:15" x14ac:dyDescent="0.25">
      <c r="A2125" s="50">
        <v>43805</v>
      </c>
      <c r="B2125" s="46">
        <v>1.61E-2</v>
      </c>
      <c r="C2125" s="46">
        <v>1.84E-2</v>
      </c>
      <c r="D2125" s="45">
        <v>3.9100000000000003E-2</v>
      </c>
      <c r="F2125" s="83">
        <f t="shared" si="201"/>
        <v>102.72494072685561</v>
      </c>
      <c r="G2125" s="83">
        <f t="shared" si="205"/>
        <v>110.55121124618847</v>
      </c>
      <c r="H2125" s="83">
        <f t="shared" si="206"/>
        <v>92.52768771028704</v>
      </c>
      <c r="J2125" s="53">
        <f t="shared" si="202"/>
        <v>-5.8238993713097958E-4</v>
      </c>
      <c r="K2125" s="53">
        <f t="shared" si="203"/>
        <v>-3.4847993517435425E-3</v>
      </c>
      <c r="L2125" s="53">
        <f t="shared" si="204"/>
        <v>-1.6970309847315187E-3</v>
      </c>
      <c r="M2125" s="8"/>
      <c r="N2125" s="19"/>
      <c r="O2125" s="18"/>
    </row>
    <row r="2126" spans="1:15" x14ac:dyDescent="0.25">
      <c r="A2126" s="50">
        <v>43808</v>
      </c>
      <c r="B2126" s="46">
        <v>1.6299999999999999E-2</v>
      </c>
      <c r="C2126" s="46">
        <v>1.83E-2</v>
      </c>
      <c r="D2126" s="45">
        <v>3.8800000000000001E-2</v>
      </c>
      <c r="F2126" s="83">
        <f t="shared" si="201"/>
        <v>102.68506967673979</v>
      </c>
      <c r="G2126" s="83">
        <f t="shared" si="205"/>
        <v>110.64754763416147</v>
      </c>
      <c r="H2126" s="83">
        <f t="shared" si="206"/>
        <v>92.763536724984505</v>
      </c>
      <c r="J2126" s="53">
        <f t="shared" si="202"/>
        <v>-3.8820942113017569E-4</v>
      </c>
      <c r="K2126" s="53">
        <f t="shared" si="203"/>
        <v>8.7103919164442049E-4</v>
      </c>
      <c r="L2126" s="53">
        <f t="shared" si="204"/>
        <v>2.5457130286403629E-3</v>
      </c>
      <c r="M2126" s="8"/>
      <c r="N2126" s="19"/>
      <c r="O2126" s="18"/>
    </row>
    <row r="2127" spans="1:15" x14ac:dyDescent="0.25">
      <c r="A2127" s="50">
        <v>43809</v>
      </c>
      <c r="B2127" s="46">
        <v>1.6500000000000001E-2</v>
      </c>
      <c r="C2127" s="46">
        <v>1.8500000000000003E-2</v>
      </c>
      <c r="D2127" s="45">
        <v>3.8599999999999995E-2</v>
      </c>
      <c r="F2127" s="83">
        <f t="shared" si="201"/>
        <v>102.64521825091033</v>
      </c>
      <c r="G2127" s="83">
        <f t="shared" si="205"/>
        <v>110.4549705673473</v>
      </c>
      <c r="H2127" s="83">
        <f t="shared" si="206"/>
        <v>92.921154867838354</v>
      </c>
      <c r="J2127" s="53">
        <f t="shared" si="202"/>
        <v>-3.8816900060926476E-4</v>
      </c>
      <c r="K2127" s="53">
        <f t="shared" si="203"/>
        <v>-1.7419712545833157E-3</v>
      </c>
      <c r="L2127" s="53">
        <f t="shared" si="204"/>
        <v>1.6976970945607472E-3</v>
      </c>
      <c r="M2127" s="8"/>
      <c r="N2127" s="19"/>
      <c r="O2127" s="18"/>
    </row>
    <row r="2128" spans="1:15" x14ac:dyDescent="0.25">
      <c r="A2128" s="50">
        <v>43810</v>
      </c>
      <c r="B2128" s="46">
        <v>1.61E-2</v>
      </c>
      <c r="C2128" s="46">
        <v>1.7899999999999999E-2</v>
      </c>
      <c r="D2128" s="45">
        <v>3.8300000000000001E-2</v>
      </c>
      <c r="F2128" s="83">
        <f t="shared" si="201"/>
        <v>102.72494072685561</v>
      </c>
      <c r="G2128" s="83">
        <f t="shared" si="205"/>
        <v>111.033852318705</v>
      </c>
      <c r="H2128" s="83">
        <f t="shared" si="206"/>
        <v>93.158161906455561</v>
      </c>
      <c r="J2128" s="53">
        <f t="shared" si="202"/>
        <v>7.7637842173934753E-4</v>
      </c>
      <c r="K2128" s="53">
        <f t="shared" si="203"/>
        <v>5.2271989340951022E-3</v>
      </c>
      <c r="L2128" s="53">
        <f t="shared" si="204"/>
        <v>2.5473778697163952E-3</v>
      </c>
      <c r="M2128" s="8"/>
      <c r="N2128" s="19"/>
      <c r="O2128" s="18"/>
    </row>
    <row r="2129" spans="1:15" x14ac:dyDescent="0.25">
      <c r="A2129" s="50">
        <v>43811</v>
      </c>
      <c r="B2129" s="46">
        <v>1.66E-2</v>
      </c>
      <c r="C2129" s="46">
        <v>1.9E-2</v>
      </c>
      <c r="D2129" s="45">
        <v>3.9199999999999999E-2</v>
      </c>
      <c r="F2129" s="83">
        <f t="shared" si="201"/>
        <v>102.62529989346758</v>
      </c>
      <c r="G2129" s="83">
        <f t="shared" si="205"/>
        <v>109.97519924881529</v>
      </c>
      <c r="H2129" s="83">
        <f t="shared" si="206"/>
        <v>92.449225234470973</v>
      </c>
      <c r="J2129" s="53">
        <f t="shared" si="202"/>
        <v>-9.7044776677069635E-4</v>
      </c>
      <c r="K2129" s="53">
        <f t="shared" si="203"/>
        <v>-9.5802516630705669E-3</v>
      </c>
      <c r="L2129" s="53">
        <f t="shared" si="204"/>
        <v>-7.6391368951965839E-3</v>
      </c>
      <c r="M2129" s="8"/>
      <c r="N2129" s="19"/>
      <c r="O2129" s="18"/>
    </row>
    <row r="2130" spans="1:15" x14ac:dyDescent="0.25">
      <c r="A2130" s="50">
        <v>43812</v>
      </c>
      <c r="B2130" s="46">
        <v>1.61E-2</v>
      </c>
      <c r="C2130" s="46">
        <v>1.8200000000000001E-2</v>
      </c>
      <c r="D2130" s="45">
        <v>3.8399999999999997E-2</v>
      </c>
      <c r="F2130" s="83">
        <f t="shared" si="201"/>
        <v>102.72494072685561</v>
      </c>
      <c r="G2130" s="83">
        <f t="shared" si="205"/>
        <v>110.74397983324724</v>
      </c>
      <c r="H2130" s="83">
        <f t="shared" si="206"/>
        <v>93.079082141810602</v>
      </c>
      <c r="J2130" s="53">
        <f t="shared" si="202"/>
        <v>9.7044776677058663E-4</v>
      </c>
      <c r="K2130" s="53">
        <f t="shared" si="203"/>
        <v>6.9661702852028135E-3</v>
      </c>
      <c r="L2130" s="53">
        <f t="shared" si="204"/>
        <v>6.789900000591478E-3</v>
      </c>
      <c r="M2130" s="8"/>
      <c r="N2130" s="19"/>
      <c r="O2130" s="18"/>
    </row>
    <row r="2131" spans="1:15" x14ac:dyDescent="0.25">
      <c r="A2131" s="50">
        <v>43815</v>
      </c>
      <c r="B2131" s="46">
        <v>1.6500000000000001E-2</v>
      </c>
      <c r="C2131" s="46">
        <v>1.89E-2</v>
      </c>
      <c r="D2131" s="45">
        <v>3.8900000000000004E-2</v>
      </c>
      <c r="F2131" s="83">
        <f t="shared" si="201"/>
        <v>102.64521825091033</v>
      </c>
      <c r="G2131" s="83">
        <f t="shared" si="205"/>
        <v>110.07096290769958</v>
      </c>
      <c r="H2131" s="83">
        <f t="shared" si="206"/>
        <v>92.684843374576587</v>
      </c>
      <c r="J2131" s="53">
        <f t="shared" si="202"/>
        <v>-7.7637842173935263E-4</v>
      </c>
      <c r="K2131" s="53">
        <f t="shared" si="203"/>
        <v>-6.0957741465782764E-3</v>
      </c>
      <c r="L2131" s="53">
        <f t="shared" si="204"/>
        <v>-4.2445201135809536E-3</v>
      </c>
      <c r="M2131" s="8"/>
      <c r="N2131" s="19"/>
      <c r="O2131" s="18"/>
    </row>
    <row r="2132" spans="1:15" x14ac:dyDescent="0.25">
      <c r="A2132" s="50">
        <v>43816</v>
      </c>
      <c r="B2132" s="46">
        <v>1.6299999999999999E-2</v>
      </c>
      <c r="C2132" s="46">
        <v>1.89E-2</v>
      </c>
      <c r="D2132" s="45">
        <v>3.8800000000000001E-2</v>
      </c>
      <c r="F2132" s="83">
        <f t="shared" si="201"/>
        <v>102.68506967673979</v>
      </c>
      <c r="G2132" s="83">
        <f t="shared" si="205"/>
        <v>110.07096290769958</v>
      </c>
      <c r="H2132" s="83">
        <f t="shared" si="206"/>
        <v>92.763536724984505</v>
      </c>
      <c r="J2132" s="53">
        <f t="shared" si="202"/>
        <v>3.8816900060923136E-4</v>
      </c>
      <c r="K2132" s="53">
        <f t="shared" si="203"/>
        <v>0</v>
      </c>
      <c r="L2132" s="53">
        <f t="shared" si="204"/>
        <v>8.4868204390867435E-4</v>
      </c>
      <c r="M2132" s="8"/>
      <c r="N2132" s="19"/>
      <c r="O2132" s="18"/>
    </row>
    <row r="2133" spans="1:15" x14ac:dyDescent="0.25">
      <c r="A2133" s="50">
        <v>43817</v>
      </c>
      <c r="B2133" s="46">
        <v>1.6299999999999999E-2</v>
      </c>
      <c r="C2133" s="46">
        <v>1.9199999999999998E-2</v>
      </c>
      <c r="D2133" s="45">
        <v>3.9E-2</v>
      </c>
      <c r="F2133" s="83">
        <f t="shared" si="201"/>
        <v>102.68506967673979</v>
      </c>
      <c r="G2133" s="83">
        <f t="shared" si="205"/>
        <v>109.78395712881301</v>
      </c>
      <c r="H2133" s="83">
        <f t="shared" si="206"/>
        <v>92.606227063348101</v>
      </c>
      <c r="J2133" s="53">
        <f t="shared" si="202"/>
        <v>0</v>
      </c>
      <c r="K2133" s="53">
        <f t="shared" si="203"/>
        <v>-2.6108666740149193E-3</v>
      </c>
      <c r="L2133" s="53">
        <f t="shared" si="204"/>
        <v>-1.6972530598798881E-3</v>
      </c>
      <c r="M2133" s="8"/>
      <c r="N2133" s="19"/>
      <c r="O2133" s="18"/>
    </row>
    <row r="2134" spans="1:15" x14ac:dyDescent="0.25">
      <c r="A2134" s="50">
        <v>43818</v>
      </c>
      <c r="B2134" s="46">
        <v>1.6200000000000003E-2</v>
      </c>
      <c r="C2134" s="46">
        <v>1.9199999999999998E-2</v>
      </c>
      <c r="D2134" s="45">
        <v>3.8800000000000001E-2</v>
      </c>
      <c r="F2134" s="83">
        <f t="shared" si="201"/>
        <v>102.70500274803457</v>
      </c>
      <c r="G2134" s="83">
        <f t="shared" si="205"/>
        <v>109.78395712881301</v>
      </c>
      <c r="H2134" s="83">
        <f t="shared" si="206"/>
        <v>92.763536724984505</v>
      </c>
      <c r="J2134" s="53">
        <f t="shared" si="202"/>
        <v>1.9409965751562472E-4</v>
      </c>
      <c r="K2134" s="53">
        <f t="shared" si="203"/>
        <v>0</v>
      </c>
      <c r="L2134" s="53">
        <f t="shared" si="204"/>
        <v>1.6972530598799434E-3</v>
      </c>
      <c r="M2134" s="8"/>
      <c r="N2134" s="19"/>
      <c r="O2134" s="18"/>
    </row>
    <row r="2135" spans="1:15" x14ac:dyDescent="0.25">
      <c r="A2135" s="50">
        <v>43819</v>
      </c>
      <c r="B2135" s="46">
        <v>1.6299999999999999E-2</v>
      </c>
      <c r="C2135" s="46">
        <v>1.9199999999999998E-2</v>
      </c>
      <c r="D2135" s="45">
        <v>3.8800000000000001E-2</v>
      </c>
      <c r="F2135" s="83">
        <f t="shared" si="201"/>
        <v>102.68506967673979</v>
      </c>
      <c r="G2135" s="83">
        <f t="shared" si="205"/>
        <v>109.78395712881301</v>
      </c>
      <c r="H2135" s="83">
        <f t="shared" si="206"/>
        <v>92.763536724984505</v>
      </c>
      <c r="J2135" s="53">
        <f t="shared" si="202"/>
        <v>-1.9409965751552389E-4</v>
      </c>
      <c r="K2135" s="53">
        <f t="shared" si="203"/>
        <v>0</v>
      </c>
      <c r="L2135" s="53">
        <f t="shared" si="204"/>
        <v>0</v>
      </c>
      <c r="M2135" s="8"/>
      <c r="N2135" s="19"/>
      <c r="O2135" s="18"/>
    </row>
    <row r="2136" spans="1:15" x14ac:dyDescent="0.25">
      <c r="A2136" s="50">
        <v>43822</v>
      </c>
      <c r="B2136" s="46">
        <v>1.6399999999999998E-2</v>
      </c>
      <c r="C2136" s="46">
        <v>1.9299999999999998E-2</v>
      </c>
      <c r="D2136" s="45">
        <v>3.8900000000000004E-2</v>
      </c>
      <c r="F2136" s="83">
        <f t="shared" si="201"/>
        <v>102.66514151151642</v>
      </c>
      <c r="G2136" s="83">
        <f t="shared" si="205"/>
        <v>109.6884784654454</v>
      </c>
      <c r="H2136" s="83">
        <f t="shared" si="206"/>
        <v>92.684843374576587</v>
      </c>
      <c r="J2136" s="53">
        <f t="shared" si="202"/>
        <v>-1.9408955238572802E-4</v>
      </c>
      <c r="K2136" s="53">
        <f t="shared" si="203"/>
        <v>-8.7007435929195912E-4</v>
      </c>
      <c r="L2136" s="53">
        <f t="shared" si="204"/>
        <v>-8.4868204390869798E-4</v>
      </c>
      <c r="M2136" s="8"/>
      <c r="N2136" s="19"/>
      <c r="O2136" s="18"/>
    </row>
    <row r="2137" spans="1:15" x14ac:dyDescent="0.25">
      <c r="A2137" s="50">
        <v>43823</v>
      </c>
      <c r="B2137" s="46">
        <v>1.6200000000000003E-2</v>
      </c>
      <c r="C2137" s="46">
        <v>1.9E-2</v>
      </c>
      <c r="D2137" s="45">
        <v>3.8699999999999998E-2</v>
      </c>
      <c r="F2137" s="83">
        <f t="shared" si="201"/>
        <v>102.70500274803457</v>
      </c>
      <c r="G2137" s="83">
        <f t="shared" si="205"/>
        <v>109.97519924881529</v>
      </c>
      <c r="H2137" s="83">
        <f t="shared" si="206"/>
        <v>92.842307195674337</v>
      </c>
      <c r="J2137" s="53">
        <f t="shared" si="202"/>
        <v>3.8818920990129149E-4</v>
      </c>
      <c r="K2137" s="53">
        <f t="shared" si="203"/>
        <v>2.6105448946822777E-3</v>
      </c>
      <c r="L2137" s="53">
        <f t="shared" si="204"/>
        <v>1.6974750964883236E-3</v>
      </c>
      <c r="M2137" s="8"/>
      <c r="N2137" s="19"/>
      <c r="O2137" s="18"/>
    </row>
    <row r="2138" spans="1:15" x14ac:dyDescent="0.25">
      <c r="A2138" s="50">
        <v>43825</v>
      </c>
      <c r="B2138" s="46">
        <v>1.6399999999999998E-2</v>
      </c>
      <c r="C2138" s="46">
        <v>1.9E-2</v>
      </c>
      <c r="D2138" s="45">
        <v>3.8699999999999998E-2</v>
      </c>
      <c r="F2138" s="83">
        <f t="shared" si="201"/>
        <v>102.66514151151642</v>
      </c>
      <c r="G2138" s="83">
        <f t="shared" si="205"/>
        <v>109.97519924881529</v>
      </c>
      <c r="H2138" s="83">
        <f t="shared" si="206"/>
        <v>92.842307195674337</v>
      </c>
      <c r="J2138" s="53">
        <f t="shared" si="202"/>
        <v>-3.8818920990119223E-4</v>
      </c>
      <c r="K2138" s="53">
        <f t="shared" si="203"/>
        <v>0</v>
      </c>
      <c r="L2138" s="53">
        <f t="shared" si="204"/>
        <v>0</v>
      </c>
      <c r="M2138" s="8"/>
      <c r="N2138" s="19"/>
      <c r="O2138" s="18"/>
    </row>
    <row r="2139" spans="1:15" x14ac:dyDescent="0.25">
      <c r="A2139" s="50">
        <v>43826</v>
      </c>
      <c r="B2139" s="46">
        <v>1.5900000000000001E-2</v>
      </c>
      <c r="C2139" s="46">
        <v>1.8799999999999997E-2</v>
      </c>
      <c r="D2139" s="45">
        <v>3.8399999999999997E-2</v>
      </c>
      <c r="F2139" s="83">
        <f t="shared" si="201"/>
        <v>102.76483141289812</v>
      </c>
      <c r="G2139" s="83">
        <f t="shared" si="205"/>
        <v>110.16682176752887</v>
      </c>
      <c r="H2139" s="83">
        <f t="shared" si="206"/>
        <v>93.079082141810602</v>
      </c>
      <c r="J2139" s="53">
        <f t="shared" si="202"/>
        <v>9.7054882291934205E-4</v>
      </c>
      <c r="K2139" s="53">
        <f t="shared" si="203"/>
        <v>1.7408994995618957E-3</v>
      </c>
      <c r="L2139" s="53">
        <f t="shared" si="204"/>
        <v>2.5470450170925322E-3</v>
      </c>
      <c r="M2139" s="8"/>
      <c r="N2139" s="19"/>
      <c r="O2139" s="18"/>
    </row>
    <row r="2140" spans="1:15" x14ac:dyDescent="0.25">
      <c r="A2140" s="50">
        <v>43829</v>
      </c>
      <c r="B2140" s="46">
        <v>1.5800000000000002E-2</v>
      </c>
      <c r="C2140" s="46">
        <v>1.9E-2</v>
      </c>
      <c r="D2140" s="45">
        <v>3.8699999999999998E-2</v>
      </c>
      <c r="F2140" s="83">
        <f t="shared" si="201"/>
        <v>102.78478412303171</v>
      </c>
      <c r="G2140" s="83">
        <f t="shared" si="205"/>
        <v>109.97519924881529</v>
      </c>
      <c r="H2140" s="83">
        <f t="shared" si="206"/>
        <v>92.842307195674337</v>
      </c>
      <c r="J2140" s="53">
        <f t="shared" si="202"/>
        <v>1.9414008772767718E-4</v>
      </c>
      <c r="K2140" s="53">
        <f t="shared" si="203"/>
        <v>-1.7408994995618612E-3</v>
      </c>
      <c r="L2140" s="53">
        <f t="shared" si="204"/>
        <v>-2.5470450170925699E-3</v>
      </c>
      <c r="M2140" s="8"/>
      <c r="N2140" s="19"/>
      <c r="O2140" s="18"/>
    </row>
    <row r="2141" spans="1:15" x14ac:dyDescent="0.25">
      <c r="A2141" s="50">
        <v>43830</v>
      </c>
      <c r="B2141" s="46">
        <v>1.5800000000000002E-2</v>
      </c>
      <c r="C2141" s="46">
        <v>1.9199999999999998E-2</v>
      </c>
      <c r="D2141" s="45">
        <v>3.9E-2</v>
      </c>
      <c r="F2141" s="83">
        <f t="shared" si="201"/>
        <v>102.78478412303171</v>
      </c>
      <c r="G2141" s="83">
        <f t="shared" si="205"/>
        <v>109.78395712881301</v>
      </c>
      <c r="H2141" s="83">
        <f t="shared" si="206"/>
        <v>92.606227063348101</v>
      </c>
      <c r="J2141" s="53">
        <f t="shared" si="202"/>
        <v>0</v>
      </c>
      <c r="K2141" s="53">
        <f t="shared" si="203"/>
        <v>-1.7404705353903443E-3</v>
      </c>
      <c r="L2141" s="53">
        <f t="shared" si="204"/>
        <v>-2.5460461124594508E-3</v>
      </c>
      <c r="M2141" s="8"/>
      <c r="N2141" s="19"/>
      <c r="O2141" s="18"/>
    </row>
    <row r="2142" spans="1:15" x14ac:dyDescent="0.25">
      <c r="A2142" s="50">
        <v>43832</v>
      </c>
      <c r="B2142" s="46">
        <v>1.5800000000000002E-2</v>
      </c>
      <c r="C2142" s="46">
        <v>1.8799999999999997E-2</v>
      </c>
      <c r="D2142" s="45">
        <v>3.8599999999999995E-2</v>
      </c>
      <c r="F2142" s="83">
        <f t="shared" si="201"/>
        <v>102.78478412303171</v>
      </c>
      <c r="G2142" s="83">
        <f t="shared" si="205"/>
        <v>110.16682176752887</v>
      </c>
      <c r="H2142" s="83">
        <f t="shared" si="206"/>
        <v>92.921154867838354</v>
      </c>
      <c r="J2142" s="53">
        <f t="shared" si="202"/>
        <v>0</v>
      </c>
      <c r="K2142" s="53">
        <f t="shared" si="203"/>
        <v>3.4813700349522964E-3</v>
      </c>
      <c r="L2142" s="53">
        <f t="shared" si="204"/>
        <v>3.394950154440662E-3</v>
      </c>
      <c r="M2142" s="8"/>
      <c r="N2142" s="19"/>
      <c r="O2142" s="18"/>
    </row>
    <row r="2143" spans="1:15" x14ac:dyDescent="0.25">
      <c r="A2143" s="50">
        <v>43833</v>
      </c>
      <c r="B2143" s="46">
        <v>1.5300000000000001E-2</v>
      </c>
      <c r="C2143" s="46">
        <v>1.8000000000000002E-2</v>
      </c>
      <c r="D2143" s="45">
        <v>3.7900000000000003E-2</v>
      </c>
      <c r="F2143" s="83">
        <f t="shared" si="201"/>
        <v>102.88462140310951</v>
      </c>
      <c r="G2143" s="83">
        <f t="shared" si="205"/>
        <v>110.93713207325142</v>
      </c>
      <c r="H2143" s="83">
        <f t="shared" si="206"/>
        <v>93.47525705341792</v>
      </c>
      <c r="J2143" s="53">
        <f t="shared" si="202"/>
        <v>9.7085210767479011E-4</v>
      </c>
      <c r="K2143" s="53">
        <f t="shared" si="203"/>
        <v>6.9678846440961078E-3</v>
      </c>
      <c r="L2143" s="53">
        <f t="shared" si="204"/>
        <v>5.9454343790888179E-3</v>
      </c>
      <c r="M2143" s="8"/>
      <c r="N2143" s="19"/>
      <c r="O2143" s="18"/>
    </row>
    <row r="2144" spans="1:15" x14ac:dyDescent="0.25">
      <c r="A2144" s="50">
        <v>43836</v>
      </c>
      <c r="B2144" s="46">
        <v>1.54E-2</v>
      </c>
      <c r="C2144" s="46">
        <v>1.8100000000000002E-2</v>
      </c>
      <c r="D2144" s="45">
        <v>3.8300000000000001E-2</v>
      </c>
      <c r="F2144" s="83">
        <f t="shared" ref="F2144:F2207" si="207">SUM(($D$4/B2144)*(1-(1+(B2144/2))^(-2*F$30)), 1/((1+B2144/2)^(2*F$30)))*100</f>
        <v>102.86464411164577</v>
      </c>
      <c r="G2144" s="83">
        <f t="shared" si="205"/>
        <v>110.84050794554052</v>
      </c>
      <c r="H2144" s="83">
        <f t="shared" si="206"/>
        <v>93.158161906455561</v>
      </c>
      <c r="J2144" s="53">
        <f t="shared" si="202"/>
        <v>-1.9419064730586753E-4</v>
      </c>
      <c r="K2144" s="53">
        <f t="shared" si="203"/>
        <v>-8.7136046552166977E-4</v>
      </c>
      <c r="L2144" s="53">
        <f t="shared" si="204"/>
        <v>-3.3980565093722939E-3</v>
      </c>
      <c r="M2144" s="8"/>
      <c r="N2144" s="19"/>
      <c r="O2144" s="18"/>
    </row>
    <row r="2145" spans="1:15" x14ac:dyDescent="0.25">
      <c r="A2145" s="50">
        <v>43837</v>
      </c>
      <c r="B2145" s="46">
        <v>1.54E-2</v>
      </c>
      <c r="C2145" s="46">
        <v>1.83E-2</v>
      </c>
      <c r="D2145" s="45">
        <v>3.8599999999999995E-2</v>
      </c>
      <c r="F2145" s="83">
        <f t="shared" si="207"/>
        <v>102.86464411164577</v>
      </c>
      <c r="G2145" s="83">
        <f t="shared" si="205"/>
        <v>110.64754763416147</v>
      </c>
      <c r="H2145" s="83">
        <f t="shared" si="206"/>
        <v>92.921154867838354</v>
      </c>
      <c r="J2145" s="53">
        <f t="shared" si="202"/>
        <v>0</v>
      </c>
      <c r="K2145" s="53">
        <f t="shared" si="203"/>
        <v>-1.7423996945774632E-3</v>
      </c>
      <c r="L2145" s="53">
        <f t="shared" si="204"/>
        <v>-2.5473778697164841E-3</v>
      </c>
      <c r="M2145" s="8"/>
      <c r="N2145" s="19"/>
      <c r="O2145" s="18"/>
    </row>
    <row r="2146" spans="1:15" x14ac:dyDescent="0.25">
      <c r="A2146" s="50">
        <v>43838</v>
      </c>
      <c r="B2146" s="46">
        <v>1.5800000000000002E-2</v>
      </c>
      <c r="C2146" s="46">
        <v>1.8700000000000001E-2</v>
      </c>
      <c r="D2146" s="45">
        <v>3.9199999999999999E-2</v>
      </c>
      <c r="F2146" s="83">
        <f t="shared" si="207"/>
        <v>102.78478412303171</v>
      </c>
      <c r="G2146" s="83">
        <f t="shared" si="205"/>
        <v>110.26277592971201</v>
      </c>
      <c r="H2146" s="83">
        <f t="shared" si="206"/>
        <v>92.449225234470973</v>
      </c>
      <c r="J2146" s="53">
        <f t="shared" si="202"/>
        <v>-7.7666146036878964E-4</v>
      </c>
      <c r="K2146" s="53">
        <f t="shared" si="203"/>
        <v>-3.4835139194780099E-3</v>
      </c>
      <c r="L2146" s="53">
        <f t="shared" si="204"/>
        <v>-5.0917590254800924E-3</v>
      </c>
      <c r="M2146" s="8"/>
      <c r="N2146" s="19"/>
      <c r="O2146" s="18"/>
    </row>
    <row r="2147" spans="1:15" x14ac:dyDescent="0.25">
      <c r="A2147" s="50">
        <v>43839</v>
      </c>
      <c r="B2147" s="46">
        <v>1.5800000000000002E-2</v>
      </c>
      <c r="C2147" s="46">
        <v>1.8500000000000003E-2</v>
      </c>
      <c r="D2147" s="45">
        <v>3.8800000000000001E-2</v>
      </c>
      <c r="F2147" s="83">
        <f t="shared" si="207"/>
        <v>102.78478412303171</v>
      </c>
      <c r="G2147" s="83">
        <f t="shared" si="205"/>
        <v>110.4549705673473</v>
      </c>
      <c r="H2147" s="83">
        <f t="shared" si="206"/>
        <v>92.763536724984505</v>
      </c>
      <c r="J2147" s="53">
        <f t="shared" si="202"/>
        <v>0</v>
      </c>
      <c r="K2147" s="53">
        <f t="shared" si="203"/>
        <v>1.7415426648948031E-3</v>
      </c>
      <c r="L2147" s="53">
        <f t="shared" si="204"/>
        <v>3.3940619309193224E-3</v>
      </c>
      <c r="M2147" s="8"/>
      <c r="N2147" s="19"/>
      <c r="O2147" s="18"/>
    </row>
    <row r="2148" spans="1:15" x14ac:dyDescent="0.25">
      <c r="A2148" s="50">
        <v>43840</v>
      </c>
      <c r="B2148" s="46">
        <v>1.5600000000000001E-2</v>
      </c>
      <c r="C2148" s="46">
        <v>1.83E-2</v>
      </c>
      <c r="D2148" s="45">
        <v>3.8199999999999998E-2</v>
      </c>
      <c r="F2148" s="83">
        <f t="shared" si="207"/>
        <v>102.82470428480738</v>
      </c>
      <c r="G2148" s="83">
        <f t="shared" si="205"/>
        <v>110.64754763416147</v>
      </c>
      <c r="H2148" s="83">
        <f t="shared" si="206"/>
        <v>93.237319198248471</v>
      </c>
      <c r="J2148" s="53">
        <f t="shared" si="202"/>
        <v>3.8831050635268987E-4</v>
      </c>
      <c r="K2148" s="53">
        <f t="shared" si="203"/>
        <v>1.741971254583324E-3</v>
      </c>
      <c r="L2148" s="53">
        <f t="shared" si="204"/>
        <v>5.0944227712345636E-3</v>
      </c>
      <c r="M2148" s="8"/>
      <c r="N2148" s="19"/>
      <c r="O2148" s="18"/>
    </row>
    <row r="2149" spans="1:15" x14ac:dyDescent="0.25">
      <c r="A2149" s="50">
        <v>43843</v>
      </c>
      <c r="B2149" s="46">
        <v>1.5800000000000002E-2</v>
      </c>
      <c r="C2149" s="46">
        <v>1.8500000000000003E-2</v>
      </c>
      <c r="D2149" s="45">
        <v>3.8399999999999997E-2</v>
      </c>
      <c r="F2149" s="83">
        <f t="shared" si="207"/>
        <v>102.78478412303171</v>
      </c>
      <c r="G2149" s="83">
        <f t="shared" si="205"/>
        <v>110.4549705673473</v>
      </c>
      <c r="H2149" s="83">
        <f t="shared" si="206"/>
        <v>93.079082141810602</v>
      </c>
      <c r="J2149" s="53">
        <f t="shared" si="202"/>
        <v>-3.8831050635270564E-4</v>
      </c>
      <c r="K2149" s="53">
        <f t="shared" si="203"/>
        <v>-1.7419712545833157E-3</v>
      </c>
      <c r="L2149" s="53">
        <f t="shared" si="204"/>
        <v>-1.698584701562476E-3</v>
      </c>
      <c r="M2149" s="8"/>
      <c r="N2149" s="19"/>
      <c r="O2149" s="18"/>
    </row>
    <row r="2150" spans="1:15" x14ac:dyDescent="0.25">
      <c r="A2150" s="50">
        <v>43844</v>
      </c>
      <c r="B2150" s="46">
        <v>1.5800000000000002E-2</v>
      </c>
      <c r="C2150" s="46">
        <v>1.8200000000000001E-2</v>
      </c>
      <c r="D2150" s="45">
        <v>3.8100000000000002E-2</v>
      </c>
      <c r="F2150" s="83">
        <f t="shared" si="207"/>
        <v>102.78478412303171</v>
      </c>
      <c r="G2150" s="83">
        <f t="shared" si="205"/>
        <v>110.74397983324724</v>
      </c>
      <c r="H2150" s="83">
        <f t="shared" si="206"/>
        <v>93.316554098834132</v>
      </c>
      <c r="J2150" s="53">
        <f t="shared" si="202"/>
        <v>0</v>
      </c>
      <c r="K2150" s="53">
        <f t="shared" si="203"/>
        <v>2.6131175562273596E-3</v>
      </c>
      <c r="L2150" s="53">
        <f t="shared" si="204"/>
        <v>2.5480434016132564E-3</v>
      </c>
      <c r="M2150" s="8"/>
      <c r="N2150" s="19"/>
      <c r="O2150" s="18"/>
    </row>
    <row r="2151" spans="1:15" x14ac:dyDescent="0.25">
      <c r="A2151" s="50">
        <v>43845</v>
      </c>
      <c r="B2151" s="46">
        <v>1.5600000000000001E-2</v>
      </c>
      <c r="C2151" s="46">
        <v>1.7899999999999999E-2</v>
      </c>
      <c r="D2151" s="45">
        <v>3.7999999999999999E-2</v>
      </c>
      <c r="F2151" s="83">
        <f t="shared" si="207"/>
        <v>102.82470428480738</v>
      </c>
      <c r="G2151" s="83">
        <f t="shared" si="205"/>
        <v>111.033852318705</v>
      </c>
      <c r="H2151" s="83">
        <f t="shared" si="206"/>
        <v>93.395866689948463</v>
      </c>
      <c r="J2151" s="53">
        <f t="shared" ref="J2151:J2214" si="208">LN(F2151/F2150)</f>
        <v>3.8831050635268987E-4</v>
      </c>
      <c r="K2151" s="53">
        <f t="shared" ref="K2151:K2214" si="209">LN(G2151/G2150)</f>
        <v>2.6140813778677153E-3</v>
      </c>
      <c r="L2151" s="53">
        <f t="shared" ref="L2151:L2214" si="210">LN(H2151/H2150)</f>
        <v>8.4956957389020174E-4</v>
      </c>
      <c r="M2151" s="8"/>
      <c r="N2151" s="19"/>
      <c r="O2151" s="18"/>
    </row>
    <row r="2152" spans="1:15" x14ac:dyDescent="0.25">
      <c r="A2152" s="50">
        <v>43846</v>
      </c>
      <c r="B2152" s="46">
        <v>1.5800000000000002E-2</v>
      </c>
      <c r="C2152" s="46">
        <v>1.8100000000000002E-2</v>
      </c>
      <c r="D2152" s="45">
        <v>3.8100000000000002E-2</v>
      </c>
      <c r="F2152" s="83">
        <f t="shared" si="207"/>
        <v>102.78478412303171</v>
      </c>
      <c r="G2152" s="83">
        <f t="shared" si="205"/>
        <v>110.84050794554052</v>
      </c>
      <c r="H2152" s="83">
        <f t="shared" si="206"/>
        <v>93.316554098834132</v>
      </c>
      <c r="J2152" s="53">
        <f t="shared" si="208"/>
        <v>-3.8831050635270564E-4</v>
      </c>
      <c r="K2152" s="53">
        <f t="shared" si="209"/>
        <v>-1.7428279849342559E-3</v>
      </c>
      <c r="L2152" s="53">
        <f t="shared" si="210"/>
        <v>-8.4956957389030821E-4</v>
      </c>
      <c r="M2152" s="8"/>
      <c r="N2152" s="19"/>
      <c r="O2152" s="18"/>
    </row>
    <row r="2153" spans="1:15" x14ac:dyDescent="0.25">
      <c r="A2153" s="50">
        <v>43847</v>
      </c>
      <c r="B2153" s="46">
        <v>1.5800000000000002E-2</v>
      </c>
      <c r="C2153" s="46">
        <v>1.84E-2</v>
      </c>
      <c r="D2153" s="45">
        <v>3.8199999999999998E-2</v>
      </c>
      <c r="F2153" s="83">
        <f t="shared" si="207"/>
        <v>102.78478412303171</v>
      </c>
      <c r="G2153" s="83">
        <f t="shared" si="205"/>
        <v>110.55121124618847</v>
      </c>
      <c r="H2153" s="83">
        <f t="shared" si="206"/>
        <v>93.237319198248471</v>
      </c>
      <c r="J2153" s="53">
        <f t="shared" si="208"/>
        <v>0</v>
      </c>
      <c r="K2153" s="53">
        <f t="shared" si="209"/>
        <v>-2.6134388862218165E-3</v>
      </c>
      <c r="L2153" s="53">
        <f t="shared" si="210"/>
        <v>-8.4945870005076723E-4</v>
      </c>
      <c r="M2153" s="8"/>
      <c r="N2153" s="19"/>
      <c r="O2153" s="18"/>
    </row>
    <row r="2154" spans="1:15" x14ac:dyDescent="0.25">
      <c r="A2154" s="50">
        <v>43851</v>
      </c>
      <c r="B2154" s="46">
        <v>1.5300000000000001E-2</v>
      </c>
      <c r="C2154" s="46">
        <v>1.78E-2</v>
      </c>
      <c r="D2154" s="45">
        <v>3.7499999999999999E-2</v>
      </c>
      <c r="F2154" s="83">
        <f t="shared" si="207"/>
        <v>102.88462140310951</v>
      </c>
      <c r="G2154" s="83">
        <f t="shared" si="205"/>
        <v>111.13066878434094</v>
      </c>
      <c r="H2154" s="83">
        <f t="shared" si="206"/>
        <v>93.793597870568462</v>
      </c>
      <c r="J2154" s="53">
        <f t="shared" si="208"/>
        <v>9.7085210767479011E-4</v>
      </c>
      <c r="K2154" s="53">
        <f t="shared" si="209"/>
        <v>5.2278414257616052E-3</v>
      </c>
      <c r="L2154" s="53">
        <f t="shared" si="210"/>
        <v>5.9485385771404341E-3</v>
      </c>
      <c r="M2154" s="8"/>
      <c r="N2154" s="19"/>
      <c r="O2154" s="18"/>
    </row>
    <row r="2155" spans="1:15" x14ac:dyDescent="0.25">
      <c r="A2155" s="50">
        <v>43852</v>
      </c>
      <c r="B2155" s="46">
        <v>1.5300000000000001E-2</v>
      </c>
      <c r="C2155" s="46">
        <v>1.77E-2</v>
      </c>
      <c r="D2155" s="45">
        <v>3.7400000000000003E-2</v>
      </c>
      <c r="F2155" s="83">
        <f t="shared" si="207"/>
        <v>102.88462140310951</v>
      </c>
      <c r="G2155" s="83">
        <f t="shared" si="205"/>
        <v>111.22758157271473</v>
      </c>
      <c r="H2155" s="83">
        <f t="shared" si="206"/>
        <v>93.873378326402829</v>
      </c>
      <c r="J2155" s="53">
        <f t="shared" si="208"/>
        <v>0</v>
      </c>
      <c r="K2155" s="53">
        <f t="shared" si="209"/>
        <v>8.7168157110969699E-4</v>
      </c>
      <c r="L2155" s="53">
        <f t="shared" si="210"/>
        <v>8.5023441265164328E-4</v>
      </c>
      <c r="M2155" s="8"/>
      <c r="N2155" s="19"/>
      <c r="O2155" s="18"/>
    </row>
    <row r="2156" spans="1:15" x14ac:dyDescent="0.25">
      <c r="A2156" s="50">
        <v>43853</v>
      </c>
      <c r="B2156" s="46">
        <v>1.5100000000000001E-2</v>
      </c>
      <c r="C2156" s="46">
        <v>1.7399999999999999E-2</v>
      </c>
      <c r="D2156" s="45">
        <v>3.7200000000000004E-2</v>
      </c>
      <c r="F2156" s="83">
        <f t="shared" si="207"/>
        <v>102.92459074942289</v>
      </c>
      <c r="G2156" s="83">
        <f t="shared" si="205"/>
        <v>111.51889890154298</v>
      </c>
      <c r="H2156" s="83">
        <f t="shared" si="206"/>
        <v>94.033174116227883</v>
      </c>
      <c r="J2156" s="53">
        <f t="shared" si="208"/>
        <v>3.8841164006065104E-4</v>
      </c>
      <c r="K2156" s="53">
        <f t="shared" si="209"/>
        <v>2.6156866254673961E-3</v>
      </c>
      <c r="L2156" s="53">
        <f t="shared" si="210"/>
        <v>1.7008010233624739E-3</v>
      </c>
      <c r="M2156" s="8"/>
      <c r="N2156" s="19"/>
      <c r="O2156" s="18"/>
    </row>
    <row r="2157" spans="1:15" x14ac:dyDescent="0.25">
      <c r="A2157" s="50">
        <v>43854</v>
      </c>
      <c r="B2157" s="46">
        <v>1.49E-2</v>
      </c>
      <c r="C2157" s="46">
        <v>1.7000000000000001E-2</v>
      </c>
      <c r="D2157" s="45">
        <v>3.6799999999999999E-2</v>
      </c>
      <c r="F2157" s="83">
        <f t="shared" si="207"/>
        <v>102.96457978998549</v>
      </c>
      <c r="G2157" s="83">
        <f t="shared" si="205"/>
        <v>111.90867676686736</v>
      </c>
      <c r="H2157" s="83">
        <f t="shared" si="206"/>
        <v>94.353707520765411</v>
      </c>
      <c r="J2157" s="53">
        <f t="shared" si="208"/>
        <v>3.8845210712801996E-4</v>
      </c>
      <c r="K2157" s="53">
        <f t="shared" si="209"/>
        <v>3.4890792649678558E-3</v>
      </c>
      <c r="L2157" s="53">
        <f t="shared" si="210"/>
        <v>3.4029303002966632E-3</v>
      </c>
      <c r="M2157" s="8"/>
      <c r="N2157" s="19"/>
      <c r="O2157" s="18"/>
    </row>
    <row r="2158" spans="1:15" x14ac:dyDescent="0.25">
      <c r="A2158" s="50">
        <v>43857</v>
      </c>
      <c r="B2158" s="46">
        <v>1.44E-2</v>
      </c>
      <c r="C2158" s="46">
        <v>1.61E-2</v>
      </c>
      <c r="D2158" s="45">
        <v>3.6499999999999998E-2</v>
      </c>
      <c r="F2158" s="83">
        <f t="shared" si="207"/>
        <v>103.0646386304598</v>
      </c>
      <c r="G2158" s="83">
        <f t="shared" si="205"/>
        <v>112.79137021261118</v>
      </c>
      <c r="H2158" s="83">
        <f t="shared" si="206"/>
        <v>94.594934279485045</v>
      </c>
      <c r="J2158" s="53">
        <f t="shared" si="208"/>
        <v>9.7130736220832705E-4</v>
      </c>
      <c r="K2158" s="53">
        <f t="shared" si="209"/>
        <v>7.8566782529442721E-3</v>
      </c>
      <c r="L2158" s="53">
        <f t="shared" si="210"/>
        <v>2.5533593412544182E-3</v>
      </c>
      <c r="M2158" s="8"/>
      <c r="N2158" s="19"/>
      <c r="O2158" s="18"/>
    </row>
    <row r="2159" spans="1:15" x14ac:dyDescent="0.25">
      <c r="A2159" s="50">
        <v>43858</v>
      </c>
      <c r="B2159" s="46">
        <v>1.4499999999999999E-2</v>
      </c>
      <c r="C2159" s="46">
        <v>1.6500000000000001E-2</v>
      </c>
      <c r="D2159" s="45">
        <v>3.6900000000000002E-2</v>
      </c>
      <c r="F2159" s="83">
        <f t="shared" si="207"/>
        <v>103.04461700062151</v>
      </c>
      <c r="G2159" s="83">
        <f t="shared" ref="G2159:G2222" si="211">SUM(($D$4/C2159)*(1-(1+(C2159/2))^(-2*G$30)), 1/((1+C2159/2)^(2*G$30)))*100</f>
        <v>112.39808569463707</v>
      </c>
      <c r="H2159" s="83">
        <f t="shared" ref="H2159:H2222" si="212">SUM(($D$4/D2159)*(1-(1+(D2159/2))^(-2*H$30)), 1/((1+D2159/2)^(2*H$30)))*100</f>
        <v>94.273456234723412</v>
      </c>
      <c r="J2159" s="53">
        <f t="shared" si="208"/>
        <v>-1.9428171568479892E-4</v>
      </c>
      <c r="K2159" s="53">
        <f t="shared" si="209"/>
        <v>-3.4929248018827578E-3</v>
      </c>
      <c r="L2159" s="53">
        <f t="shared" si="210"/>
        <v>-3.4042578999375207E-3</v>
      </c>
      <c r="M2159" s="8"/>
      <c r="N2159" s="19"/>
      <c r="O2159" s="18"/>
    </row>
    <row r="2160" spans="1:15" x14ac:dyDescent="0.25">
      <c r="A2160" s="50">
        <v>43859</v>
      </c>
      <c r="B2160" s="46">
        <v>1.4199999999999999E-2</v>
      </c>
      <c r="C2160" s="46">
        <v>1.6E-2</v>
      </c>
      <c r="D2160" s="45">
        <v>3.6499999999999998E-2</v>
      </c>
      <c r="F2160" s="83">
        <f t="shared" si="207"/>
        <v>103.10469669299694</v>
      </c>
      <c r="G2160" s="83">
        <f t="shared" si="211"/>
        <v>112.8899362907469</v>
      </c>
      <c r="H2160" s="83">
        <f t="shared" si="212"/>
        <v>94.594934279485045</v>
      </c>
      <c r="J2160" s="53">
        <f t="shared" si="208"/>
        <v>5.8287551871923971E-4</v>
      </c>
      <c r="K2160" s="53">
        <f t="shared" si="209"/>
        <v>4.366422797175586E-3</v>
      </c>
      <c r="L2160" s="53">
        <f t="shared" si="210"/>
        <v>3.4042578999376395E-3</v>
      </c>
      <c r="M2160" s="8"/>
      <c r="N2160" s="19"/>
      <c r="O2160" s="18"/>
    </row>
    <row r="2161" spans="1:15" x14ac:dyDescent="0.25">
      <c r="A2161" s="50">
        <v>43860</v>
      </c>
      <c r="B2161" s="46">
        <v>1.41E-2</v>
      </c>
      <c r="C2161" s="46">
        <v>1.5700000000000002E-2</v>
      </c>
      <c r="D2161" s="45">
        <v>3.6499999999999998E-2</v>
      </c>
      <c r="F2161" s="83">
        <f t="shared" si="207"/>
        <v>103.124733128625</v>
      </c>
      <c r="G2161" s="83">
        <f t="shared" si="211"/>
        <v>113.18622407585841</v>
      </c>
      <c r="H2161" s="83">
        <f t="shared" si="212"/>
        <v>94.594934279485045</v>
      </c>
      <c r="J2161" s="53">
        <f t="shared" si="208"/>
        <v>1.9431208929239594E-4</v>
      </c>
      <c r="K2161" s="53">
        <f t="shared" si="209"/>
        <v>2.6211339954133701E-3</v>
      </c>
      <c r="L2161" s="53">
        <f t="shared" si="210"/>
        <v>0</v>
      </c>
      <c r="M2161" s="8"/>
      <c r="N2161" s="19"/>
      <c r="O2161" s="18"/>
    </row>
    <row r="2162" spans="1:15" x14ac:dyDescent="0.25">
      <c r="A2162" s="50">
        <v>43861</v>
      </c>
      <c r="B2162" s="46">
        <v>1.3300000000000001E-2</v>
      </c>
      <c r="C2162" s="46">
        <v>1.5100000000000001E-2</v>
      </c>
      <c r="D2162" s="45">
        <v>3.6400000000000002E-2</v>
      </c>
      <c r="F2162" s="83">
        <f t="shared" si="207"/>
        <v>103.28520251181462</v>
      </c>
      <c r="G2162" s="83">
        <f t="shared" si="211"/>
        <v>113.78146207746498</v>
      </c>
      <c r="H2162" s="83">
        <f t="shared" si="212"/>
        <v>94.675501109625003</v>
      </c>
      <c r="J2162" s="53">
        <f t="shared" si="208"/>
        <v>1.5548613492937127E-3</v>
      </c>
      <c r="K2162" s="53">
        <f t="shared" si="209"/>
        <v>5.2451463585381679E-3</v>
      </c>
      <c r="L2162" s="53">
        <f t="shared" si="210"/>
        <v>8.5134093806501403E-4</v>
      </c>
      <c r="M2162" s="8"/>
      <c r="N2162" s="19"/>
      <c r="O2162" s="18"/>
    </row>
    <row r="2163" spans="1:15" x14ac:dyDescent="0.25">
      <c r="A2163" s="50">
        <v>43864</v>
      </c>
      <c r="B2163" s="46">
        <v>1.3600000000000001E-2</v>
      </c>
      <c r="C2163" s="46">
        <v>1.54E-2</v>
      </c>
      <c r="D2163" s="45">
        <v>3.6400000000000002E-2</v>
      </c>
      <c r="F2163" s="83">
        <f t="shared" si="207"/>
        <v>103.22498940899301</v>
      </c>
      <c r="G2163" s="83">
        <f t="shared" si="211"/>
        <v>113.48339839091398</v>
      </c>
      <c r="H2163" s="83">
        <f t="shared" si="212"/>
        <v>94.675501109625003</v>
      </c>
      <c r="J2163" s="53">
        <f t="shared" si="208"/>
        <v>-5.8314898618707029E-4</v>
      </c>
      <c r="K2163" s="53">
        <f t="shared" si="209"/>
        <v>-2.6230527397558827E-3</v>
      </c>
      <c r="L2163" s="53">
        <f t="shared" si="210"/>
        <v>0</v>
      </c>
      <c r="M2163" s="8"/>
      <c r="N2163" s="19"/>
      <c r="O2163" s="18"/>
    </row>
    <row r="2164" spans="1:15" x14ac:dyDescent="0.25">
      <c r="A2164" s="50">
        <v>43865</v>
      </c>
      <c r="B2164" s="46">
        <v>1.41E-2</v>
      </c>
      <c r="C2164" s="46">
        <v>1.61E-2</v>
      </c>
      <c r="D2164" s="45">
        <v>3.7000000000000005E-2</v>
      </c>
      <c r="F2164" s="83">
        <f t="shared" si="207"/>
        <v>103.124733128625</v>
      </c>
      <c r="G2164" s="83">
        <f t="shared" si="211"/>
        <v>112.79137021261118</v>
      </c>
      <c r="H2164" s="83">
        <f t="shared" si="212"/>
        <v>94.193283627160312</v>
      </c>
      <c r="J2164" s="53">
        <f t="shared" si="208"/>
        <v>-9.7171236310674867E-4</v>
      </c>
      <c r="K2164" s="53">
        <f t="shared" si="209"/>
        <v>-6.1167256094883885E-3</v>
      </c>
      <c r="L2164" s="53">
        <f t="shared" si="210"/>
        <v>-5.1063867537680732E-3</v>
      </c>
      <c r="M2164" s="8"/>
      <c r="N2164" s="19"/>
      <c r="O2164" s="18"/>
    </row>
    <row r="2165" spans="1:15" x14ac:dyDescent="0.25">
      <c r="A2165" s="50">
        <v>43866</v>
      </c>
      <c r="B2165" s="46">
        <v>1.44E-2</v>
      </c>
      <c r="C2165" s="46">
        <v>1.66E-2</v>
      </c>
      <c r="D2165" s="45">
        <v>3.73E-2</v>
      </c>
      <c r="F2165" s="83">
        <f t="shared" si="207"/>
        <v>103.0646386304598</v>
      </c>
      <c r="G2165" s="83">
        <f t="shared" si="211"/>
        <v>112.30000899199399</v>
      </c>
      <c r="H2165" s="83">
        <f t="shared" si="212"/>
        <v>93.953237047467269</v>
      </c>
      <c r="J2165" s="53">
        <f t="shared" si="208"/>
        <v>-5.8290589232682895E-4</v>
      </c>
      <c r="K2165" s="53">
        <f t="shared" si="209"/>
        <v>-4.3658891143597339E-3</v>
      </c>
      <c r="L2165" s="53">
        <f t="shared" si="210"/>
        <v>-2.5516996974592953E-3</v>
      </c>
      <c r="M2165" s="8"/>
      <c r="N2165" s="19"/>
      <c r="O2165" s="18"/>
    </row>
    <row r="2166" spans="1:15" x14ac:dyDescent="0.25">
      <c r="A2166" s="50">
        <v>43867</v>
      </c>
      <c r="B2166" s="46">
        <v>1.44E-2</v>
      </c>
      <c r="C2166" s="46">
        <v>1.6500000000000001E-2</v>
      </c>
      <c r="D2166" s="45">
        <v>3.7000000000000005E-2</v>
      </c>
      <c r="F2166" s="83">
        <f t="shared" si="207"/>
        <v>103.0646386304598</v>
      </c>
      <c r="G2166" s="83">
        <f t="shared" si="211"/>
        <v>112.39808569463707</v>
      </c>
      <c r="H2166" s="83">
        <f t="shared" si="212"/>
        <v>94.193283627160312</v>
      </c>
      <c r="J2166" s="53">
        <f t="shared" si="208"/>
        <v>0</v>
      </c>
      <c r="K2166" s="53">
        <f t="shared" si="209"/>
        <v>8.7296431247688318E-4</v>
      </c>
      <c r="L2166" s="53">
        <f t="shared" si="210"/>
        <v>2.5516996974591557E-3</v>
      </c>
      <c r="M2166" s="8"/>
      <c r="N2166" s="19"/>
      <c r="O2166" s="18"/>
    </row>
    <row r="2167" spans="1:15" x14ac:dyDescent="0.25">
      <c r="A2167" s="50">
        <v>43868</v>
      </c>
      <c r="B2167" s="46">
        <v>1.41E-2</v>
      </c>
      <c r="C2167" s="46">
        <v>1.5900000000000001E-2</v>
      </c>
      <c r="D2167" s="45">
        <v>3.6400000000000002E-2</v>
      </c>
      <c r="F2167" s="83">
        <f t="shared" si="207"/>
        <v>103.124733128625</v>
      </c>
      <c r="G2167" s="83">
        <f t="shared" si="211"/>
        <v>112.98860055746687</v>
      </c>
      <c r="H2167" s="83">
        <f t="shared" si="212"/>
        <v>94.675501109625003</v>
      </c>
      <c r="J2167" s="53">
        <f t="shared" si="208"/>
        <v>5.8290589232682581E-4</v>
      </c>
      <c r="K2167" s="53">
        <f t="shared" si="209"/>
        <v>5.240027473136232E-3</v>
      </c>
      <c r="L2167" s="53">
        <f t="shared" si="210"/>
        <v>5.1063867537681313E-3</v>
      </c>
      <c r="M2167" s="8"/>
      <c r="N2167" s="19"/>
      <c r="O2167" s="18"/>
    </row>
    <row r="2168" spans="1:15" x14ac:dyDescent="0.25">
      <c r="A2168" s="50">
        <v>43871</v>
      </c>
      <c r="B2168" s="46">
        <v>1.37E-2</v>
      </c>
      <c r="C2168" s="46">
        <v>1.5600000000000001E-2</v>
      </c>
      <c r="D2168" s="45">
        <v>3.6200000000000003E-2</v>
      </c>
      <c r="F2168" s="83">
        <f t="shared" si="207"/>
        <v>103.20492826773351</v>
      </c>
      <c r="G2168" s="83">
        <f t="shared" si="211"/>
        <v>113.28518353742373</v>
      </c>
      <c r="H2168" s="83">
        <f t="shared" si="212"/>
        <v>94.83687213539072</v>
      </c>
      <c r="J2168" s="53">
        <f t="shared" si="208"/>
        <v>7.7734963169214888E-4</v>
      </c>
      <c r="K2168" s="53">
        <f t="shared" si="209"/>
        <v>2.6214539257113289E-3</v>
      </c>
      <c r="L2168" s="53">
        <f t="shared" si="210"/>
        <v>1.7030134972612228E-3</v>
      </c>
      <c r="M2168" s="8"/>
      <c r="N2168" s="19"/>
      <c r="O2168" s="18"/>
    </row>
    <row r="2169" spans="1:15" x14ac:dyDescent="0.25">
      <c r="A2169" s="50">
        <v>43872</v>
      </c>
      <c r="B2169" s="46">
        <v>1.41E-2</v>
      </c>
      <c r="C2169" s="46">
        <v>1.5900000000000001E-2</v>
      </c>
      <c r="D2169" s="45">
        <v>3.6400000000000002E-2</v>
      </c>
      <c r="F2169" s="83">
        <f t="shared" si="207"/>
        <v>103.124733128625</v>
      </c>
      <c r="G2169" s="83">
        <f t="shared" si="211"/>
        <v>112.98860055746687</v>
      </c>
      <c r="H2169" s="83">
        <f t="shared" si="212"/>
        <v>94.675501109625003</v>
      </c>
      <c r="J2169" s="53">
        <f t="shared" si="208"/>
        <v>-7.7734963169219387E-4</v>
      </c>
      <c r="K2169" s="53">
        <f t="shared" si="209"/>
        <v>-2.6214539257112157E-3</v>
      </c>
      <c r="L2169" s="53">
        <f t="shared" si="210"/>
        <v>-1.7030134972613005E-3</v>
      </c>
      <c r="M2169" s="8"/>
      <c r="N2169" s="19"/>
      <c r="O2169" s="18"/>
    </row>
    <row r="2170" spans="1:15" x14ac:dyDescent="0.25">
      <c r="A2170" s="50">
        <v>43873</v>
      </c>
      <c r="B2170" s="46">
        <v>1.44E-2</v>
      </c>
      <c r="C2170" s="46">
        <v>1.6200000000000003E-2</v>
      </c>
      <c r="D2170" s="45">
        <v>3.6799999999999999E-2</v>
      </c>
      <c r="F2170" s="83">
        <f t="shared" si="207"/>
        <v>103.0646386304598</v>
      </c>
      <c r="G2170" s="83">
        <f t="shared" si="211"/>
        <v>112.69290221840819</v>
      </c>
      <c r="H2170" s="83">
        <f t="shared" si="212"/>
        <v>94.353707520765411</v>
      </c>
      <c r="J2170" s="53">
        <f t="shared" si="208"/>
        <v>-5.8290589232682895E-4</v>
      </c>
      <c r="K2170" s="53">
        <f t="shared" si="209"/>
        <v>-2.6204939672474026E-3</v>
      </c>
      <c r="L2170" s="53">
        <f t="shared" si="210"/>
        <v>-3.4047002793194548E-3</v>
      </c>
      <c r="M2170" s="8"/>
      <c r="N2170" s="19"/>
      <c r="O2170" s="18"/>
    </row>
    <row r="2171" spans="1:15" x14ac:dyDescent="0.25">
      <c r="A2171" s="50">
        <v>43874</v>
      </c>
      <c r="B2171" s="46">
        <v>1.44E-2</v>
      </c>
      <c r="C2171" s="46">
        <v>1.61E-2</v>
      </c>
      <c r="D2171" s="45">
        <v>3.6600000000000001E-2</v>
      </c>
      <c r="F2171" s="83">
        <f t="shared" si="207"/>
        <v>103.0646386304598</v>
      </c>
      <c r="G2171" s="83">
        <f t="shared" si="211"/>
        <v>112.79137021261118</v>
      </c>
      <c r="H2171" s="83">
        <f t="shared" si="212"/>
        <v>94.514446460081814</v>
      </c>
      <c r="J2171" s="53">
        <f t="shared" si="208"/>
        <v>0</v>
      </c>
      <c r="K2171" s="53">
        <f t="shared" si="209"/>
        <v>8.7339129599370974E-4</v>
      </c>
      <c r="L2171" s="53">
        <f t="shared" si="210"/>
        <v>1.7021289691962213E-3</v>
      </c>
      <c r="M2171" s="8"/>
      <c r="N2171" s="19"/>
      <c r="O2171" s="18"/>
    </row>
    <row r="2172" spans="1:15" x14ac:dyDescent="0.25">
      <c r="A2172" s="50">
        <v>43875</v>
      </c>
      <c r="B2172" s="46">
        <v>1.4199999999999999E-2</v>
      </c>
      <c r="C2172" s="46">
        <v>1.5900000000000001E-2</v>
      </c>
      <c r="D2172" s="45">
        <v>3.6299999999999999E-2</v>
      </c>
      <c r="F2172" s="83">
        <f t="shared" si="207"/>
        <v>103.10469669299694</v>
      </c>
      <c r="G2172" s="83">
        <f t="shared" si="211"/>
        <v>112.98860055746687</v>
      </c>
      <c r="H2172" s="83">
        <f t="shared" si="212"/>
        <v>94.756147033797419</v>
      </c>
      <c r="J2172" s="53">
        <f t="shared" si="208"/>
        <v>3.8859380303461852E-4</v>
      </c>
      <c r="K2172" s="53">
        <f t="shared" si="209"/>
        <v>1.747102671253624E-3</v>
      </c>
      <c r="L2172" s="53">
        <f t="shared" si="210"/>
        <v>2.5540227949721848E-3</v>
      </c>
      <c r="M2172" s="8"/>
      <c r="N2172" s="19"/>
      <c r="O2172" s="18"/>
    </row>
    <row r="2173" spans="1:15" x14ac:dyDescent="0.25">
      <c r="A2173" s="50">
        <v>43879</v>
      </c>
      <c r="B2173" s="46">
        <v>1.41E-2</v>
      </c>
      <c r="C2173" s="46">
        <v>1.55E-2</v>
      </c>
      <c r="D2173" s="45">
        <v>3.6000000000000004E-2</v>
      </c>
      <c r="F2173" s="83">
        <f t="shared" si="207"/>
        <v>103.124733128625</v>
      </c>
      <c r="G2173" s="83">
        <f t="shared" si="211"/>
        <v>113.3842416073612</v>
      </c>
      <c r="H2173" s="83">
        <f t="shared" si="212"/>
        <v>94.998560204858578</v>
      </c>
      <c r="J2173" s="53">
        <f t="shared" si="208"/>
        <v>1.9431208929239594E-4</v>
      </c>
      <c r="K2173" s="53">
        <f t="shared" si="209"/>
        <v>3.4954851381724539E-3</v>
      </c>
      <c r="L2173" s="53">
        <f t="shared" si="210"/>
        <v>2.5550175430572438E-3</v>
      </c>
      <c r="M2173" s="8"/>
      <c r="N2173" s="19"/>
      <c r="O2173" s="18"/>
    </row>
    <row r="2174" spans="1:15" x14ac:dyDescent="0.25">
      <c r="A2174" s="50">
        <v>43880</v>
      </c>
      <c r="B2174" s="46">
        <v>1.4199999999999999E-2</v>
      </c>
      <c r="C2174" s="46">
        <v>1.5600000000000001E-2</v>
      </c>
      <c r="D2174" s="45">
        <v>3.61E-2</v>
      </c>
      <c r="F2174" s="83">
        <f t="shared" si="207"/>
        <v>103.10469669299694</v>
      </c>
      <c r="G2174" s="83">
        <f t="shared" si="211"/>
        <v>113.28518353742373</v>
      </c>
      <c r="H2174" s="83">
        <f t="shared" si="212"/>
        <v>94.917676497886404</v>
      </c>
      <c r="J2174" s="53">
        <f t="shared" si="208"/>
        <v>-1.9431208929229508E-4</v>
      </c>
      <c r="K2174" s="53">
        <f t="shared" si="209"/>
        <v>-8.740312124612187E-4</v>
      </c>
      <c r="L2174" s="53">
        <f t="shared" si="210"/>
        <v>-8.5178300988654476E-4</v>
      </c>
      <c r="M2174" s="8"/>
      <c r="N2174" s="19"/>
      <c r="O2174" s="18"/>
    </row>
    <row r="2175" spans="1:15" x14ac:dyDescent="0.25">
      <c r="A2175" s="50">
        <v>43881</v>
      </c>
      <c r="B2175" s="46">
        <v>1.3899999999999999E-2</v>
      </c>
      <c r="C2175" s="46">
        <v>1.52E-2</v>
      </c>
      <c r="D2175" s="45">
        <v>3.5699999999999996E-2</v>
      </c>
      <c r="F2175" s="83">
        <f t="shared" si="207"/>
        <v>103.16482081592746</v>
      </c>
      <c r="G2175" s="83">
        <f t="shared" si="211"/>
        <v>113.68200852042681</v>
      </c>
      <c r="H2175" s="83">
        <f t="shared" si="212"/>
        <v>95.241688229774027</v>
      </c>
      <c r="J2175" s="53">
        <f t="shared" si="208"/>
        <v>5.8296664829001236E-4</v>
      </c>
      <c r="K2175" s="53">
        <f t="shared" si="209"/>
        <v>3.4967643010303047E-3</v>
      </c>
      <c r="L2175" s="53">
        <f t="shared" si="210"/>
        <v>3.4077947821892158E-3</v>
      </c>
      <c r="M2175" s="8"/>
      <c r="N2175" s="19"/>
      <c r="O2175" s="18"/>
    </row>
    <row r="2176" spans="1:15" x14ac:dyDescent="0.25">
      <c r="A2176" s="50">
        <v>43882</v>
      </c>
      <c r="B2176" s="46">
        <v>1.34E-2</v>
      </c>
      <c r="C2176" s="46">
        <v>1.46E-2</v>
      </c>
      <c r="D2176" s="45">
        <v>3.5499999999999997E-2</v>
      </c>
      <c r="F2176" s="83">
        <f t="shared" si="207"/>
        <v>103.26512652956488</v>
      </c>
      <c r="G2176" s="83">
        <f t="shared" si="211"/>
        <v>114.28021901774825</v>
      </c>
      <c r="H2176" s="83">
        <f t="shared" si="212"/>
        <v>95.404171838488423</v>
      </c>
      <c r="J2176" s="53">
        <f t="shared" si="208"/>
        <v>9.7181366193716315E-4</v>
      </c>
      <c r="K2176" s="53">
        <f t="shared" si="209"/>
        <v>5.2483420339247758E-3</v>
      </c>
      <c r="L2176" s="53">
        <f t="shared" si="210"/>
        <v>1.7045599416415402E-3</v>
      </c>
      <c r="M2176" s="8"/>
      <c r="N2176" s="19"/>
      <c r="O2176" s="18"/>
    </row>
    <row r="2177" spans="1:15" x14ac:dyDescent="0.25">
      <c r="A2177" s="50">
        <v>43885</v>
      </c>
      <c r="B2177" s="46">
        <v>1.26E-2</v>
      </c>
      <c r="C2177" s="46">
        <v>1.38E-2</v>
      </c>
      <c r="D2177" s="45">
        <v>3.5099999999999999E-2</v>
      </c>
      <c r="F2177" s="83">
        <f t="shared" si="207"/>
        <v>103.42587306809843</v>
      </c>
      <c r="G2177" s="83">
        <f t="shared" si="211"/>
        <v>115.0834183182513</v>
      </c>
      <c r="H2177" s="83">
        <f t="shared" si="212"/>
        <v>95.730097904961852</v>
      </c>
      <c r="J2177" s="53">
        <f t="shared" si="208"/>
        <v>1.5554288406857137E-3</v>
      </c>
      <c r="K2177" s="53">
        <f t="shared" si="209"/>
        <v>7.0037482233287702E-3</v>
      </c>
      <c r="L2177" s="53">
        <f t="shared" si="210"/>
        <v>3.4104442161858829E-3</v>
      </c>
      <c r="M2177" s="8"/>
      <c r="N2177" s="19"/>
      <c r="O2177" s="18"/>
    </row>
    <row r="2178" spans="1:15" x14ac:dyDescent="0.25">
      <c r="A2178" s="50">
        <v>43886</v>
      </c>
      <c r="B2178" s="46">
        <v>1.2E-2</v>
      </c>
      <c r="C2178" s="46">
        <v>1.3300000000000001E-2</v>
      </c>
      <c r="D2178" s="45">
        <v>3.5200000000000002E-2</v>
      </c>
      <c r="F2178" s="83">
        <f t="shared" si="207"/>
        <v>103.54664126073554</v>
      </c>
      <c r="G2178" s="83">
        <f t="shared" si="211"/>
        <v>115.58868134029949</v>
      </c>
      <c r="H2178" s="83">
        <f t="shared" si="212"/>
        <v>95.648496321466908</v>
      </c>
      <c r="J2178" s="53">
        <f t="shared" si="208"/>
        <v>1.1669975284859645E-3</v>
      </c>
      <c r="K2178" s="53">
        <f t="shared" si="209"/>
        <v>4.3807970782234959E-3</v>
      </c>
      <c r="L2178" s="53">
        <f t="shared" si="210"/>
        <v>-8.52776547659736E-4</v>
      </c>
      <c r="M2178" s="8"/>
      <c r="N2178" s="19"/>
      <c r="O2178" s="18"/>
    </row>
    <row r="2179" spans="1:15" x14ac:dyDescent="0.25">
      <c r="A2179" s="50">
        <v>43887</v>
      </c>
      <c r="B2179" s="46">
        <v>1.1599999999999999E-2</v>
      </c>
      <c r="C2179" s="46">
        <v>1.3300000000000001E-2</v>
      </c>
      <c r="D2179" s="45">
        <v>3.5299999999999998E-2</v>
      </c>
      <c r="F2179" s="83">
        <f t="shared" si="207"/>
        <v>103.62725275119315</v>
      </c>
      <c r="G2179" s="83">
        <f t="shared" si="211"/>
        <v>115.58868134029949</v>
      </c>
      <c r="H2179" s="83">
        <f t="shared" si="212"/>
        <v>95.56697483881787</v>
      </c>
      <c r="J2179" s="53">
        <f t="shared" si="208"/>
        <v>7.7820127782258521E-4</v>
      </c>
      <c r="K2179" s="53">
        <f t="shared" si="209"/>
        <v>0</v>
      </c>
      <c r="L2179" s="53">
        <f t="shared" si="210"/>
        <v>-8.5266623138267644E-4</v>
      </c>
      <c r="M2179" s="8"/>
      <c r="N2179" s="19"/>
      <c r="O2179" s="18"/>
    </row>
    <row r="2180" spans="1:15" x14ac:dyDescent="0.25">
      <c r="A2180" s="50">
        <v>43888</v>
      </c>
      <c r="B2180" s="46">
        <v>1.11E-2</v>
      </c>
      <c r="C2180" s="46">
        <v>1.3000000000000001E-2</v>
      </c>
      <c r="D2180" s="45">
        <v>3.5699999999999996E-2</v>
      </c>
      <c r="F2180" s="83">
        <f t="shared" si="207"/>
        <v>103.72812906274602</v>
      </c>
      <c r="G2180" s="83">
        <f t="shared" si="211"/>
        <v>115.89305100235178</v>
      </c>
      <c r="H2180" s="83">
        <f t="shared" si="212"/>
        <v>95.241688229774027</v>
      </c>
      <c r="J2180" s="53">
        <f t="shared" si="208"/>
        <v>9.7297999819069634E-4</v>
      </c>
      <c r="K2180" s="53">
        <f t="shared" si="209"/>
        <v>2.6297525457424512E-3</v>
      </c>
      <c r="L2180" s="53">
        <f t="shared" si="210"/>
        <v>-3.4095613787850374E-3</v>
      </c>
      <c r="M2180" s="8"/>
      <c r="N2180" s="19"/>
      <c r="O2180" s="18"/>
    </row>
    <row r="2181" spans="1:15" x14ac:dyDescent="0.25">
      <c r="A2181" s="50">
        <v>43889</v>
      </c>
      <c r="B2181" s="46">
        <v>8.6E-3</v>
      </c>
      <c r="C2181" s="46">
        <v>1.1299999999999999E-2</v>
      </c>
      <c r="D2181" s="45">
        <v>3.5099999999999999E-2</v>
      </c>
      <c r="F2181" s="83">
        <f t="shared" si="207"/>
        <v>104.23438272881695</v>
      </c>
      <c r="G2181" s="83">
        <f t="shared" si="211"/>
        <v>117.63513397745382</v>
      </c>
      <c r="H2181" s="83">
        <f t="shared" si="212"/>
        <v>95.730097904961852</v>
      </c>
      <c r="J2181" s="53">
        <f t="shared" si="208"/>
        <v>4.8687108243070454E-3</v>
      </c>
      <c r="K2181" s="53">
        <f t="shared" si="209"/>
        <v>1.4919957447678068E-2</v>
      </c>
      <c r="L2181" s="53">
        <f t="shared" si="210"/>
        <v>5.1150041578273261E-3</v>
      </c>
      <c r="M2181" s="8"/>
      <c r="N2181" s="19"/>
      <c r="O2181" s="18"/>
    </row>
    <row r="2182" spans="1:15" x14ac:dyDescent="0.25">
      <c r="A2182" s="50">
        <v>43892</v>
      </c>
      <c r="B2182" s="46">
        <v>8.3999999999999995E-3</v>
      </c>
      <c r="C2182" s="46">
        <v>1.1000000000000001E-2</v>
      </c>
      <c r="D2182" s="45">
        <v>3.5400000000000001E-2</v>
      </c>
      <c r="F2182" s="83">
        <f t="shared" si="207"/>
        <v>104.27501824217526</v>
      </c>
      <c r="G2182" s="83">
        <f t="shared" si="211"/>
        <v>117.94564228126356</v>
      </c>
      <c r="H2182" s="83">
        <f t="shared" si="212"/>
        <v>95.485533372598965</v>
      </c>
      <c r="J2182" s="53">
        <f t="shared" si="208"/>
        <v>3.8977152764853047E-4</v>
      </c>
      <c r="K2182" s="53">
        <f t="shared" si="209"/>
        <v>2.6361105396895835E-3</v>
      </c>
      <c r="L2182" s="53">
        <f t="shared" si="210"/>
        <v>-2.5579986749510869E-3</v>
      </c>
      <c r="M2182" s="8"/>
      <c r="N2182" s="19"/>
      <c r="O2182" s="18"/>
    </row>
    <row r="2183" spans="1:15" x14ac:dyDescent="0.25">
      <c r="A2183" s="50">
        <v>43893</v>
      </c>
      <c r="B2183" s="46">
        <v>7.0999999999999995E-3</v>
      </c>
      <c r="C2183" s="46">
        <v>1.0200000000000001E-2</v>
      </c>
      <c r="D2183" s="45">
        <v>3.5000000000000003E-2</v>
      </c>
      <c r="F2183" s="83">
        <f t="shared" si="207"/>
        <v>104.53963931446928</v>
      </c>
      <c r="G2183" s="83">
        <f t="shared" si="211"/>
        <v>118.77822984123931</v>
      </c>
      <c r="H2183" s="83">
        <f t="shared" si="212"/>
        <v>95.811779673812424</v>
      </c>
      <c r="J2183" s="53">
        <f t="shared" si="208"/>
        <v>2.5345080373657914E-3</v>
      </c>
      <c r="K2183" s="53">
        <f t="shared" si="209"/>
        <v>7.0342799449818784E-3</v>
      </c>
      <c r="L2183" s="53">
        <f t="shared" si="210"/>
        <v>3.4108855196919776E-3</v>
      </c>
      <c r="M2183" s="8"/>
      <c r="N2183" s="19"/>
      <c r="O2183" s="18"/>
    </row>
    <row r="2184" spans="1:15" x14ac:dyDescent="0.25">
      <c r="A2184" s="50">
        <v>43894</v>
      </c>
      <c r="B2184" s="46">
        <v>6.7000000000000002E-3</v>
      </c>
      <c r="C2184" s="46">
        <v>1.0200000000000001E-2</v>
      </c>
      <c r="D2184" s="45">
        <v>3.49E-2</v>
      </c>
      <c r="F2184" s="83">
        <f t="shared" si="207"/>
        <v>104.62123245947407</v>
      </c>
      <c r="G2184" s="83">
        <f t="shared" si="211"/>
        <v>118.77822984123931</v>
      </c>
      <c r="H2184" s="83">
        <f t="shared" si="212"/>
        <v>95.89354171262265</v>
      </c>
      <c r="J2184" s="53">
        <f t="shared" si="208"/>
        <v>7.8019515267471393E-4</v>
      </c>
      <c r="K2184" s="53">
        <f t="shared" si="209"/>
        <v>0</v>
      </c>
      <c r="L2184" s="53">
        <f t="shared" si="210"/>
        <v>8.5299712263011904E-4</v>
      </c>
      <c r="M2184" s="8"/>
      <c r="N2184" s="19"/>
      <c r="O2184" s="18"/>
    </row>
    <row r="2185" spans="1:15" x14ac:dyDescent="0.25">
      <c r="A2185" s="50">
        <v>43895</v>
      </c>
      <c r="B2185" s="46">
        <v>5.8999999999999999E-3</v>
      </c>
      <c r="C2185" s="46">
        <v>9.1999999999999998E-3</v>
      </c>
      <c r="D2185" s="45">
        <v>3.44E-2</v>
      </c>
      <c r="F2185" s="83">
        <f t="shared" si="207"/>
        <v>104.78466115260552</v>
      </c>
      <c r="G2185" s="83">
        <f t="shared" si="211"/>
        <v>119.82837288855808</v>
      </c>
      <c r="H2185" s="83">
        <f t="shared" si="212"/>
        <v>96.303558923810172</v>
      </c>
      <c r="J2185" s="53">
        <f t="shared" si="208"/>
        <v>1.560879911192338E-3</v>
      </c>
      <c r="K2185" s="53">
        <f t="shared" si="209"/>
        <v>8.802353462512312E-3</v>
      </c>
      <c r="L2185" s="53">
        <f t="shared" si="210"/>
        <v>4.2666391098812014E-3</v>
      </c>
      <c r="M2185" s="8"/>
      <c r="N2185" s="19"/>
      <c r="O2185" s="18"/>
    </row>
    <row r="2186" spans="1:15" x14ac:dyDescent="0.25">
      <c r="A2186" s="50">
        <v>43896</v>
      </c>
      <c r="B2186" s="46">
        <v>4.8999999999999998E-3</v>
      </c>
      <c r="C2186" s="46">
        <v>7.4000000000000003E-3</v>
      </c>
      <c r="D2186" s="45">
        <v>3.2899999999999999E-2</v>
      </c>
      <c r="F2186" s="83">
        <f t="shared" si="207"/>
        <v>104.9894025193064</v>
      </c>
      <c r="G2186" s="83">
        <f t="shared" si="211"/>
        <v>121.74531536110021</v>
      </c>
      <c r="H2186" s="83">
        <f t="shared" si="212"/>
        <v>97.545770308821034</v>
      </c>
      <c r="J2186" s="53">
        <f t="shared" si="208"/>
        <v>1.952018549184286E-3</v>
      </c>
      <c r="K2186" s="53">
        <f t="shared" si="209"/>
        <v>1.5870790591507616E-2</v>
      </c>
      <c r="L2186" s="53">
        <f t="shared" si="210"/>
        <v>1.2816432161843477E-2</v>
      </c>
      <c r="M2186" s="8"/>
      <c r="N2186" s="19"/>
      <c r="O2186" s="18"/>
    </row>
    <row r="2187" spans="1:15" x14ac:dyDescent="0.25">
      <c r="A2187" s="50">
        <v>43899</v>
      </c>
      <c r="B2187" s="46">
        <v>3.8E-3</v>
      </c>
      <c r="C2187" s="46">
        <v>5.4000000000000003E-3</v>
      </c>
      <c r="D2187" s="45">
        <v>3.4700000000000002E-2</v>
      </c>
      <c r="F2187" s="83">
        <f t="shared" si="207"/>
        <v>105.21520426846824</v>
      </c>
      <c r="G2187" s="83">
        <f t="shared" si="211"/>
        <v>123.91618708507623</v>
      </c>
      <c r="H2187" s="83">
        <f t="shared" si="212"/>
        <v>96.057306939009067</v>
      </c>
      <c r="J2187" s="53">
        <f t="shared" si="208"/>
        <v>2.1484004510059032E-3</v>
      </c>
      <c r="K2187" s="53">
        <f t="shared" si="209"/>
        <v>1.7674142774734673E-2</v>
      </c>
      <c r="L2187" s="53">
        <f t="shared" si="210"/>
        <v>-1.5376746269559365E-2</v>
      </c>
      <c r="M2187" s="8"/>
      <c r="N2187" s="19"/>
      <c r="O2187" s="18"/>
    </row>
    <row r="2188" spans="1:15" x14ac:dyDescent="0.25">
      <c r="A2188" s="50">
        <v>43900</v>
      </c>
      <c r="B2188" s="46">
        <v>5.0000000000000001E-3</v>
      </c>
      <c r="C2188" s="46">
        <v>7.6E-3</v>
      </c>
      <c r="D2188" s="45">
        <v>3.6900000000000002E-2</v>
      </c>
      <c r="F2188" s="83">
        <f t="shared" si="207"/>
        <v>104.96890556913033</v>
      </c>
      <c r="G2188" s="83">
        <f t="shared" si="211"/>
        <v>121.53061168466004</v>
      </c>
      <c r="H2188" s="83">
        <f t="shared" si="212"/>
        <v>94.273456234723412</v>
      </c>
      <c r="J2188" s="53">
        <f t="shared" si="208"/>
        <v>-2.343648264038798E-3</v>
      </c>
      <c r="K2188" s="53">
        <f t="shared" si="209"/>
        <v>-1.943924740133348E-2</v>
      </c>
      <c r="L2188" s="53">
        <f t="shared" si="210"/>
        <v>-1.8745292765575378E-2</v>
      </c>
      <c r="M2188" s="8"/>
      <c r="N2188" s="19"/>
      <c r="O2188" s="18"/>
    </row>
    <row r="2189" spans="1:15" x14ac:dyDescent="0.25">
      <c r="A2189" s="50">
        <v>43901</v>
      </c>
      <c r="B2189" s="46">
        <v>5.0000000000000001E-3</v>
      </c>
      <c r="C2189" s="46">
        <v>8.199999999999999E-3</v>
      </c>
      <c r="D2189" s="45">
        <v>3.8100000000000002E-2</v>
      </c>
      <c r="F2189" s="83">
        <f t="shared" si="207"/>
        <v>104.96890556913033</v>
      </c>
      <c r="G2189" s="83">
        <f t="shared" si="211"/>
        <v>120.88907491523561</v>
      </c>
      <c r="H2189" s="83">
        <f t="shared" si="212"/>
        <v>93.316554098834132</v>
      </c>
      <c r="J2189" s="53">
        <f t="shared" si="208"/>
        <v>0</v>
      </c>
      <c r="K2189" s="53">
        <f t="shared" si="209"/>
        <v>-5.2927901695563363E-3</v>
      </c>
      <c r="L2189" s="53">
        <f t="shared" si="210"/>
        <v>-1.0202147054717385E-2</v>
      </c>
      <c r="M2189" s="8"/>
      <c r="N2189" s="19"/>
      <c r="O2189" s="18"/>
    </row>
    <row r="2190" spans="1:15" x14ac:dyDescent="0.25">
      <c r="A2190" s="50">
        <v>43902</v>
      </c>
      <c r="B2190" s="46">
        <v>5.0000000000000001E-3</v>
      </c>
      <c r="C2190" s="46">
        <v>8.8000000000000005E-3</v>
      </c>
      <c r="D2190" s="45">
        <v>4.0800000000000003E-2</v>
      </c>
      <c r="F2190" s="83">
        <f t="shared" si="207"/>
        <v>104.96890556913033</v>
      </c>
      <c r="G2190" s="83">
        <f t="shared" si="211"/>
        <v>120.25138028357733</v>
      </c>
      <c r="H2190" s="83">
        <f t="shared" si="212"/>
        <v>91.204215241275804</v>
      </c>
      <c r="J2190" s="53">
        <f t="shared" si="208"/>
        <v>0</v>
      </c>
      <c r="K2190" s="53">
        <f t="shared" si="209"/>
        <v>-5.2890015296661709E-3</v>
      </c>
      <c r="L2190" s="53">
        <f t="shared" si="210"/>
        <v>-2.2896405063717307E-2</v>
      </c>
      <c r="M2190" s="8"/>
      <c r="N2190" s="19"/>
      <c r="O2190" s="18"/>
    </row>
    <row r="2191" spans="1:15" x14ac:dyDescent="0.25">
      <c r="A2191" s="50">
        <v>43903</v>
      </c>
      <c r="B2191" s="46">
        <v>4.8999999999999998E-3</v>
      </c>
      <c r="C2191" s="46">
        <v>9.3999999999999986E-3</v>
      </c>
      <c r="D2191" s="45">
        <v>4.24E-2</v>
      </c>
      <c r="F2191" s="83">
        <f t="shared" si="207"/>
        <v>104.9894025193064</v>
      </c>
      <c r="G2191" s="83">
        <f t="shared" si="211"/>
        <v>119.61750317640298</v>
      </c>
      <c r="H2191" s="83">
        <f t="shared" si="212"/>
        <v>89.978537626338905</v>
      </c>
      <c r="J2191" s="53">
        <f t="shared" si="208"/>
        <v>1.9524781303288213E-4</v>
      </c>
      <c r="K2191" s="53">
        <f t="shared" si="209"/>
        <v>-5.2852089321519975E-3</v>
      </c>
      <c r="L2191" s="53">
        <f t="shared" si="210"/>
        <v>-1.3529944689895625E-2</v>
      </c>
      <c r="M2191" s="8"/>
      <c r="N2191" s="19"/>
      <c r="O2191" s="18"/>
    </row>
    <row r="2192" spans="1:15" x14ac:dyDescent="0.25">
      <c r="A2192" s="50">
        <v>43906</v>
      </c>
      <c r="B2192" s="46">
        <v>3.5999999999999999E-3</v>
      </c>
      <c r="C2192" s="46">
        <v>7.3000000000000001E-3</v>
      </c>
      <c r="D2192" s="45">
        <v>4.1100000000000005E-2</v>
      </c>
      <c r="F2192" s="83">
        <f t="shared" si="207"/>
        <v>105.25632526733565</v>
      </c>
      <c r="G2192" s="83">
        <f t="shared" si="211"/>
        <v>121.85282860843239</v>
      </c>
      <c r="H2192" s="83">
        <f t="shared" si="212"/>
        <v>90.972937898522773</v>
      </c>
      <c r="J2192" s="53">
        <f t="shared" si="208"/>
        <v>2.5391516322352723E-3</v>
      </c>
      <c r="K2192" s="53">
        <f t="shared" si="209"/>
        <v>1.8514815220875291E-2</v>
      </c>
      <c r="L2192" s="53">
        <f t="shared" si="210"/>
        <v>1.0990905485304516E-2</v>
      </c>
      <c r="M2192" s="8"/>
      <c r="N2192" s="19"/>
      <c r="O2192" s="18"/>
    </row>
    <row r="2193" spans="1:15" x14ac:dyDescent="0.25">
      <c r="A2193" s="50">
        <v>43907</v>
      </c>
      <c r="B2193" s="46">
        <v>4.6999999999999993E-3</v>
      </c>
      <c r="C2193" s="46">
        <v>1.0200000000000001E-2</v>
      </c>
      <c r="D2193" s="45">
        <v>4.5100000000000001E-2</v>
      </c>
      <c r="F2193" s="83">
        <f t="shared" si="207"/>
        <v>105.03041164680754</v>
      </c>
      <c r="G2193" s="83">
        <f t="shared" si="211"/>
        <v>118.77822984123931</v>
      </c>
      <c r="H2193" s="83">
        <f t="shared" si="212"/>
        <v>87.953148951984232</v>
      </c>
      <c r="J2193" s="53">
        <f t="shared" si="208"/>
        <v>-2.1486253556059266E-3</v>
      </c>
      <c r="K2193" s="53">
        <f t="shared" si="209"/>
        <v>-2.5555854016921946E-2</v>
      </c>
      <c r="L2193" s="53">
        <f t="shared" si="210"/>
        <v>-3.3757802127408934E-2</v>
      </c>
      <c r="M2193" s="8"/>
      <c r="N2193" s="19"/>
      <c r="O2193" s="18"/>
    </row>
    <row r="2194" spans="1:15" x14ac:dyDescent="0.25">
      <c r="A2194" s="50">
        <v>43908</v>
      </c>
      <c r="B2194" s="46">
        <v>5.4000000000000003E-3</v>
      </c>
      <c r="C2194" s="46">
        <v>1.18E-2</v>
      </c>
      <c r="D2194" s="45">
        <v>4.99E-2</v>
      </c>
      <c r="F2194" s="83">
        <f t="shared" si="207"/>
        <v>104.88696849029262</v>
      </c>
      <c r="G2194" s="83">
        <f t="shared" si="211"/>
        <v>117.11968352062992</v>
      </c>
      <c r="H2194" s="83">
        <f t="shared" si="212"/>
        <v>84.481454951365876</v>
      </c>
      <c r="J2194" s="53">
        <f t="shared" si="208"/>
        <v>-1.3666631962325078E-3</v>
      </c>
      <c r="K2194" s="53">
        <f t="shared" si="209"/>
        <v>-1.4061791612565901E-2</v>
      </c>
      <c r="L2194" s="53">
        <f t="shared" si="210"/>
        <v>-4.027223218569452E-2</v>
      </c>
      <c r="M2194" s="8"/>
      <c r="N2194" s="19"/>
      <c r="O2194" s="18"/>
    </row>
    <row r="2195" spans="1:15" x14ac:dyDescent="0.25">
      <c r="A2195" s="50">
        <v>43909</v>
      </c>
      <c r="B2195" s="46">
        <v>4.4000000000000003E-3</v>
      </c>
      <c r="C2195" s="46">
        <v>1.1200000000000002E-2</v>
      </c>
      <c r="D2195" s="45">
        <v>5.1299999999999998E-2</v>
      </c>
      <c r="F2195" s="83">
        <f t="shared" si="207"/>
        <v>105.09196342864307</v>
      </c>
      <c r="G2195" s="83">
        <f t="shared" si="211"/>
        <v>117.73853335550059</v>
      </c>
      <c r="H2195" s="83">
        <f t="shared" si="212"/>
        <v>83.499027829872219</v>
      </c>
      <c r="J2195" s="53">
        <f t="shared" si="208"/>
        <v>1.9525292523726561E-3</v>
      </c>
      <c r="K2195" s="53">
        <f t="shared" si="209"/>
        <v>5.2699988560927068E-3</v>
      </c>
      <c r="L2195" s="53">
        <f t="shared" si="210"/>
        <v>-1.169705321231145E-2</v>
      </c>
      <c r="M2195" s="8"/>
      <c r="N2195" s="19"/>
      <c r="O2195" s="18"/>
    </row>
    <row r="2196" spans="1:15" x14ac:dyDescent="0.25">
      <c r="A2196" s="50">
        <v>43910</v>
      </c>
      <c r="B2196" s="46">
        <v>3.7000000000000002E-3</v>
      </c>
      <c r="C2196" s="46">
        <v>9.1999999999999998E-3</v>
      </c>
      <c r="D2196" s="45">
        <v>5.1500000000000004E-2</v>
      </c>
      <c r="F2196" s="83">
        <f t="shared" si="207"/>
        <v>105.23576222119702</v>
      </c>
      <c r="G2196" s="83">
        <f t="shared" si="211"/>
        <v>119.82837288855808</v>
      </c>
      <c r="H2196" s="83">
        <f t="shared" si="212"/>
        <v>83.359768012547008</v>
      </c>
      <c r="J2196" s="53">
        <f t="shared" si="208"/>
        <v>1.3673785946669598E-3</v>
      </c>
      <c r="K2196" s="53">
        <f t="shared" si="209"/>
        <v>1.759414621898537E-2</v>
      </c>
      <c r="L2196" s="53">
        <f t="shared" si="210"/>
        <v>-1.6691939907157226E-3</v>
      </c>
      <c r="M2196" s="8"/>
      <c r="N2196" s="19"/>
      <c r="O2196" s="18"/>
    </row>
    <row r="2197" spans="1:15" x14ac:dyDescent="0.25">
      <c r="A2197" s="50">
        <v>43913</v>
      </c>
      <c r="B2197" s="46">
        <v>2.8000000000000004E-3</v>
      </c>
      <c r="C2197" s="46">
        <v>7.6E-3</v>
      </c>
      <c r="D2197" s="45">
        <v>5.0700000000000002E-2</v>
      </c>
      <c r="F2197" s="83">
        <f t="shared" si="207"/>
        <v>105.42101318167789</v>
      </c>
      <c r="G2197" s="83">
        <f t="shared" si="211"/>
        <v>121.53061168466004</v>
      </c>
      <c r="H2197" s="83">
        <f t="shared" si="212"/>
        <v>83.918433108765598</v>
      </c>
      <c r="J2197" s="53">
        <f t="shared" si="208"/>
        <v>1.758794682777692E-3</v>
      </c>
      <c r="K2197" s="53">
        <f t="shared" si="209"/>
        <v>1.4105685964908922E-2</v>
      </c>
      <c r="L2197" s="53">
        <f t="shared" si="210"/>
        <v>6.6794976222181819E-3</v>
      </c>
      <c r="M2197" s="8"/>
      <c r="N2197" s="19"/>
      <c r="O2197" s="18"/>
    </row>
    <row r="2198" spans="1:15" x14ac:dyDescent="0.25">
      <c r="A2198" s="50">
        <v>43914</v>
      </c>
      <c r="B2198" s="46">
        <v>3.8E-3</v>
      </c>
      <c r="C2198" s="46">
        <v>8.3999999999999995E-3</v>
      </c>
      <c r="D2198" s="45">
        <v>5.0300000000000004E-2</v>
      </c>
      <c r="F2198" s="83">
        <f t="shared" si="207"/>
        <v>105.21520426846824</v>
      </c>
      <c r="G2198" s="83">
        <f t="shared" si="211"/>
        <v>120.6760843527241</v>
      </c>
      <c r="H2198" s="83">
        <f t="shared" si="212"/>
        <v>84.199397158209763</v>
      </c>
      <c r="J2198" s="53">
        <f t="shared" si="208"/>
        <v>-1.9541651592081817E-3</v>
      </c>
      <c r="K2198" s="53">
        <f t="shared" si="209"/>
        <v>-7.0562118347575111E-3</v>
      </c>
      <c r="L2198" s="53">
        <f t="shared" si="210"/>
        <v>3.342468916922939E-3</v>
      </c>
      <c r="M2198" s="8"/>
      <c r="N2198" s="19"/>
      <c r="O2198" s="18"/>
    </row>
    <row r="2199" spans="1:15" x14ac:dyDescent="0.25">
      <c r="A2199" s="50">
        <v>43915</v>
      </c>
      <c r="B2199" s="46">
        <v>3.4000000000000002E-3</v>
      </c>
      <c r="C2199" s="46">
        <v>8.8000000000000005E-3</v>
      </c>
      <c r="D2199" s="45">
        <v>5.0099999999999999E-2</v>
      </c>
      <c r="F2199" s="83">
        <f t="shared" si="207"/>
        <v>105.29746664592041</v>
      </c>
      <c r="G2199" s="83">
        <f t="shared" si="211"/>
        <v>120.25138028357733</v>
      </c>
      <c r="H2199" s="83">
        <f t="shared" si="212"/>
        <v>84.340289050902044</v>
      </c>
      <c r="J2199" s="53">
        <f t="shared" si="208"/>
        <v>7.8154327986115768E-4</v>
      </c>
      <c r="K2199" s="53">
        <f t="shared" si="209"/>
        <v>-3.5255798644649081E-3</v>
      </c>
      <c r="L2199" s="53">
        <f t="shared" si="210"/>
        <v>1.6719139412305697E-3</v>
      </c>
      <c r="M2199" s="8"/>
      <c r="N2199" s="19"/>
      <c r="O2199" s="18"/>
    </row>
    <row r="2200" spans="1:15" x14ac:dyDescent="0.25">
      <c r="A2200" s="50">
        <v>43916</v>
      </c>
      <c r="B2200" s="46">
        <v>3.0000000000000001E-3</v>
      </c>
      <c r="C2200" s="46">
        <v>8.3000000000000001E-3</v>
      </c>
      <c r="D2200" s="45">
        <v>4.87E-2</v>
      </c>
      <c r="F2200" s="83">
        <f t="shared" si="207"/>
        <v>105.37981059091356</v>
      </c>
      <c r="G2200" s="83">
        <f t="shared" si="211"/>
        <v>120.78252632828008</v>
      </c>
      <c r="H2200" s="83">
        <f t="shared" si="212"/>
        <v>85.334236718054001</v>
      </c>
      <c r="J2200" s="53">
        <f t="shared" si="208"/>
        <v>7.8170698108766235E-4</v>
      </c>
      <c r="K2200" s="53">
        <f t="shared" si="209"/>
        <v>4.4072380679205008E-3</v>
      </c>
      <c r="L2200" s="53">
        <f t="shared" si="210"/>
        <v>1.1716066772444031E-2</v>
      </c>
      <c r="M2200" s="8"/>
      <c r="N2200" s="19"/>
      <c r="O2200" s="18"/>
    </row>
    <row r="2201" spans="1:15" x14ac:dyDescent="0.25">
      <c r="A2201" s="50">
        <v>43917</v>
      </c>
      <c r="B2201" s="46">
        <v>2.5000000000000001E-3</v>
      </c>
      <c r="C2201" s="46">
        <v>7.1999999999999998E-3</v>
      </c>
      <c r="D2201" s="45">
        <v>4.7E-2</v>
      </c>
      <c r="F2201" s="83">
        <f t="shared" si="207"/>
        <v>105.4828553749434</v>
      </c>
      <c r="G2201" s="83">
        <f t="shared" si="211"/>
        <v>121.96044961571803</v>
      </c>
      <c r="H2201" s="83">
        <f t="shared" si="212"/>
        <v>86.559509204329856</v>
      </c>
      <c r="J2201" s="53">
        <f t="shared" si="208"/>
        <v>9.773640275346448E-4</v>
      </c>
      <c r="K2201" s="53">
        <f t="shared" si="209"/>
        <v>9.7051832590907029E-3</v>
      </c>
      <c r="L2201" s="53">
        <f t="shared" si="210"/>
        <v>1.4256402781554319E-2</v>
      </c>
      <c r="M2201" s="8"/>
      <c r="N2201" s="19"/>
      <c r="O2201" s="18"/>
    </row>
    <row r="2202" spans="1:15" x14ac:dyDescent="0.25">
      <c r="A2202" s="50">
        <v>43920</v>
      </c>
      <c r="B2202" s="46">
        <v>2.3E-3</v>
      </c>
      <c r="C2202" s="46">
        <v>6.9999999999999993E-3</v>
      </c>
      <c r="D2202" s="45">
        <v>4.5899999999999996E-2</v>
      </c>
      <c r="F2202" s="83">
        <f t="shared" si="207"/>
        <v>105.52410905966086</v>
      </c>
      <c r="G2202" s="83">
        <f t="shared" si="211"/>
        <v>122.17601537255709</v>
      </c>
      <c r="H2202" s="83">
        <f t="shared" si="212"/>
        <v>87.363207021032906</v>
      </c>
      <c r="J2202" s="53">
        <f t="shared" si="208"/>
        <v>3.9101728564850513E-4</v>
      </c>
      <c r="K2202" s="53">
        <f t="shared" si="209"/>
        <v>1.7659452296131188E-3</v>
      </c>
      <c r="L2202" s="53">
        <f t="shared" si="210"/>
        <v>9.2420766517153901E-3</v>
      </c>
      <c r="M2202" s="8"/>
      <c r="N2202" s="19"/>
      <c r="O2202" s="18"/>
    </row>
    <row r="2203" spans="1:15" x14ac:dyDescent="0.25">
      <c r="A2203" s="50">
        <v>43921</v>
      </c>
      <c r="B2203" s="46">
        <v>2.3E-3</v>
      </c>
      <c r="C2203" s="46">
        <v>6.9999999999999993E-3</v>
      </c>
      <c r="D2203" s="45">
        <v>4.6300000000000001E-2</v>
      </c>
      <c r="F2203" s="83">
        <f t="shared" si="207"/>
        <v>105.52410905966086</v>
      </c>
      <c r="G2203" s="83">
        <f t="shared" si="211"/>
        <v>122.17601537255709</v>
      </c>
      <c r="H2203" s="83">
        <f t="shared" si="212"/>
        <v>87.069956382711453</v>
      </c>
      <c r="J2203" s="53">
        <f t="shared" si="208"/>
        <v>0</v>
      </c>
      <c r="K2203" s="53">
        <f t="shared" si="209"/>
        <v>0</v>
      </c>
      <c r="L2203" s="53">
        <f t="shared" si="210"/>
        <v>-3.3623298330670987E-3</v>
      </c>
      <c r="M2203" s="8"/>
      <c r="N2203" s="19"/>
      <c r="O2203" s="18"/>
    </row>
    <row r="2204" spans="1:15" x14ac:dyDescent="0.25">
      <c r="A2204" s="50">
        <v>43922</v>
      </c>
      <c r="B2204" s="46">
        <v>2.3E-3</v>
      </c>
      <c r="C2204" s="46">
        <v>6.1999999999999998E-3</v>
      </c>
      <c r="D2204" s="45">
        <v>4.5899999999999996E-2</v>
      </c>
      <c r="F2204" s="83">
        <f t="shared" si="207"/>
        <v>105.52410905966086</v>
      </c>
      <c r="G2204" s="83">
        <f t="shared" si="211"/>
        <v>123.04261197632671</v>
      </c>
      <c r="H2204" s="83">
        <f t="shared" si="212"/>
        <v>87.363207021032906</v>
      </c>
      <c r="J2204" s="53">
        <f t="shared" si="208"/>
        <v>0</v>
      </c>
      <c r="K2204" s="53">
        <f t="shared" si="209"/>
        <v>7.0679802819404707E-3</v>
      </c>
      <c r="L2204" s="53">
        <f t="shared" si="210"/>
        <v>3.3623298330671208E-3</v>
      </c>
      <c r="M2204" s="8"/>
      <c r="N2204" s="19"/>
      <c r="O2204" s="18"/>
    </row>
    <row r="2205" spans="1:15" x14ac:dyDescent="0.25">
      <c r="A2205" s="50">
        <v>43923</v>
      </c>
      <c r="B2205" s="46">
        <v>2.3E-3</v>
      </c>
      <c r="C2205" s="46">
        <v>6.3E-3</v>
      </c>
      <c r="D2205" s="45">
        <v>4.5499999999999999E-2</v>
      </c>
      <c r="F2205" s="83">
        <f t="shared" si="207"/>
        <v>105.52410905966086</v>
      </c>
      <c r="G2205" s="83">
        <f t="shared" si="211"/>
        <v>122.93390699150861</v>
      </c>
      <c r="H2205" s="83">
        <f t="shared" si="212"/>
        <v>87.657602940522679</v>
      </c>
      <c r="J2205" s="53">
        <f t="shared" si="208"/>
        <v>0</v>
      </c>
      <c r="K2205" s="53">
        <f t="shared" si="209"/>
        <v>-8.8386478799760103E-4</v>
      </c>
      <c r="L2205" s="53">
        <f t="shared" si="210"/>
        <v>3.3641279251653737E-3</v>
      </c>
      <c r="M2205" s="8"/>
      <c r="N2205" s="19"/>
      <c r="O2205" s="18"/>
    </row>
    <row r="2206" spans="1:15" x14ac:dyDescent="0.25">
      <c r="A2206" s="50">
        <v>43924</v>
      </c>
      <c r="B2206" s="46">
        <v>2.3E-3</v>
      </c>
      <c r="C2206" s="46">
        <v>6.1999999999999998E-3</v>
      </c>
      <c r="D2206" s="45">
        <v>4.5400000000000003E-2</v>
      </c>
      <c r="F2206" s="83">
        <f t="shared" si="207"/>
        <v>105.52410905966086</v>
      </c>
      <c r="G2206" s="83">
        <f t="shared" si="211"/>
        <v>123.04261197632671</v>
      </c>
      <c r="H2206" s="83">
        <f t="shared" si="212"/>
        <v>87.731381433875299</v>
      </c>
      <c r="J2206" s="53">
        <f t="shared" si="208"/>
        <v>0</v>
      </c>
      <c r="K2206" s="53">
        <f t="shared" si="209"/>
        <v>8.838647879975814E-4</v>
      </c>
      <c r="L2206" s="53">
        <f t="shared" si="210"/>
        <v>8.4131278788730237E-4</v>
      </c>
      <c r="M2206" s="8"/>
      <c r="N2206" s="19"/>
      <c r="O2206" s="18"/>
    </row>
    <row r="2207" spans="1:15" x14ac:dyDescent="0.25">
      <c r="A2207" s="50">
        <v>43927</v>
      </c>
      <c r="B2207" s="46">
        <v>2.7000000000000001E-3</v>
      </c>
      <c r="C2207" s="46">
        <v>6.7000000000000002E-3</v>
      </c>
      <c r="D2207" s="45">
        <v>4.58E-2</v>
      </c>
      <c r="F2207" s="83">
        <f t="shared" si="207"/>
        <v>105.44162213695887</v>
      </c>
      <c r="G2207" s="83">
        <f t="shared" si="211"/>
        <v>122.50017510097697</v>
      </c>
      <c r="H2207" s="83">
        <f t="shared" si="212"/>
        <v>87.436698443237887</v>
      </c>
      <c r="J2207" s="53">
        <f t="shared" si="208"/>
        <v>-7.8199361040867861E-4</v>
      </c>
      <c r="K2207" s="53">
        <f t="shared" si="209"/>
        <v>-4.4182748287756339E-3</v>
      </c>
      <c r="L2207" s="53">
        <f t="shared" si="210"/>
        <v>-3.3645772544599315E-3</v>
      </c>
      <c r="M2207" s="8"/>
      <c r="N2207" s="19"/>
      <c r="O2207" s="18"/>
    </row>
    <row r="2208" spans="1:15" x14ac:dyDescent="0.25">
      <c r="A2208" s="50">
        <v>43928</v>
      </c>
      <c r="B2208" s="46">
        <v>2.8000000000000004E-3</v>
      </c>
      <c r="C2208" s="46">
        <v>7.4999999999999997E-3</v>
      </c>
      <c r="D2208" s="45">
        <v>4.5400000000000003E-2</v>
      </c>
      <c r="F2208" s="83">
        <f t="shared" ref="F2208:F2271" si="213">SUM(($D$4/B2208)*(1-(1+(B2208/2))^(-2*F$30)), 1/((1+B2208/2)^(2*F$30)))*100</f>
        <v>105.42101318167789</v>
      </c>
      <c r="G2208" s="83">
        <f t="shared" si="211"/>
        <v>121.63790975827835</v>
      </c>
      <c r="H2208" s="83">
        <f t="shared" si="212"/>
        <v>87.731381433875299</v>
      </c>
      <c r="J2208" s="53">
        <f t="shared" si="208"/>
        <v>-1.9547280451519893E-4</v>
      </c>
      <c r="K2208" s="53">
        <f t="shared" si="209"/>
        <v>-7.0637805532354743E-3</v>
      </c>
      <c r="L2208" s="53">
        <f t="shared" si="210"/>
        <v>3.3645772544598929E-3</v>
      </c>
      <c r="M2208" s="8"/>
      <c r="N2208" s="19"/>
      <c r="O2208" s="18"/>
    </row>
    <row r="2209" spans="1:15" x14ac:dyDescent="0.25">
      <c r="A2209" s="50">
        <v>43929</v>
      </c>
      <c r="B2209" s="46">
        <v>2.7000000000000001E-3</v>
      </c>
      <c r="C2209" s="46">
        <v>7.7000000000000002E-3</v>
      </c>
      <c r="D2209" s="45">
        <v>4.5199999999999997E-2</v>
      </c>
      <c r="F2209" s="83">
        <f t="shared" si="213"/>
        <v>105.44162213695887</v>
      </c>
      <c r="G2209" s="83">
        <f t="shared" si="211"/>
        <v>121.42342102506322</v>
      </c>
      <c r="H2209" s="83">
        <f t="shared" si="212"/>
        <v>87.879154364103812</v>
      </c>
      <c r="J2209" s="53">
        <f t="shared" si="208"/>
        <v>1.9547280451513125E-4</v>
      </c>
      <c r="K2209" s="53">
        <f t="shared" si="209"/>
        <v>-1.7648943844661134E-3</v>
      </c>
      <c r="L2209" s="53">
        <f t="shared" si="210"/>
        <v>1.6829624081027303E-3</v>
      </c>
      <c r="M2209" s="8"/>
      <c r="N2209" s="19"/>
      <c r="O2209" s="18"/>
    </row>
    <row r="2210" spans="1:15" x14ac:dyDescent="0.25">
      <c r="A2210" s="50">
        <v>43930</v>
      </c>
      <c r="B2210" s="46">
        <v>2.3E-3</v>
      </c>
      <c r="C2210" s="46">
        <v>7.3000000000000001E-3</v>
      </c>
      <c r="D2210" s="45">
        <v>4.3400000000000001E-2</v>
      </c>
      <c r="F2210" s="83">
        <f t="shared" si="213"/>
        <v>105.52410905966086</v>
      </c>
      <c r="G2210" s="83">
        <f t="shared" si="211"/>
        <v>121.85282860843239</v>
      </c>
      <c r="H2210" s="83">
        <f t="shared" si="212"/>
        <v>89.222162930135894</v>
      </c>
      <c r="J2210" s="53">
        <f t="shared" si="208"/>
        <v>7.8199361040864771E-4</v>
      </c>
      <c r="K2210" s="53">
        <f t="shared" si="209"/>
        <v>3.5302092166355284E-3</v>
      </c>
      <c r="L2210" s="53">
        <f t="shared" si="210"/>
        <v>1.51668472168539E-2</v>
      </c>
      <c r="M2210" s="8"/>
      <c r="N2210" s="19"/>
      <c r="O2210" s="18"/>
    </row>
    <row r="2211" spans="1:15" x14ac:dyDescent="0.25">
      <c r="A2211" s="50">
        <v>43934</v>
      </c>
      <c r="B2211" s="46">
        <v>2.5000000000000001E-3</v>
      </c>
      <c r="C2211" s="46">
        <v>7.6E-3</v>
      </c>
      <c r="D2211" s="45">
        <v>4.1700000000000001E-2</v>
      </c>
      <c r="F2211" s="83">
        <f t="shared" si="213"/>
        <v>105.4828553749434</v>
      </c>
      <c r="G2211" s="83">
        <f t="shared" si="211"/>
        <v>121.53061168466004</v>
      </c>
      <c r="H2211" s="83">
        <f t="shared" si="212"/>
        <v>90.512413575795804</v>
      </c>
      <c r="J2211" s="53">
        <f t="shared" si="208"/>
        <v>-3.9101728564852855E-4</v>
      </c>
      <c r="K2211" s="53">
        <f t="shared" si="209"/>
        <v>-2.6478145895007356E-3</v>
      </c>
      <c r="L2211" s="53">
        <f t="shared" si="210"/>
        <v>1.4357535816393876E-2</v>
      </c>
      <c r="M2211" s="8"/>
      <c r="N2211" s="19"/>
      <c r="O2211" s="18"/>
    </row>
    <row r="2212" spans="1:15" x14ac:dyDescent="0.25">
      <c r="A2212" s="50">
        <v>43935</v>
      </c>
      <c r="B2212" s="46">
        <v>2.3E-3</v>
      </c>
      <c r="C2212" s="46">
        <v>7.6E-3</v>
      </c>
      <c r="D2212" s="45">
        <v>4.1200000000000001E-2</v>
      </c>
      <c r="F2212" s="83">
        <f t="shared" si="213"/>
        <v>105.52410905966086</v>
      </c>
      <c r="G2212" s="83">
        <f t="shared" si="211"/>
        <v>121.53061168466004</v>
      </c>
      <c r="H2212" s="83">
        <f t="shared" si="212"/>
        <v>90.89599611155883</v>
      </c>
      <c r="J2212" s="53">
        <f t="shared" si="208"/>
        <v>3.9101728564850513E-4</v>
      </c>
      <c r="K2212" s="53">
        <f t="shared" si="209"/>
        <v>0</v>
      </c>
      <c r="L2212" s="53">
        <f t="shared" si="210"/>
        <v>4.2289451529732179E-3</v>
      </c>
      <c r="M2212" s="8"/>
      <c r="N2212" s="19"/>
      <c r="O2212" s="18"/>
    </row>
    <row r="2213" spans="1:15" x14ac:dyDescent="0.25">
      <c r="A2213" s="50">
        <v>43936</v>
      </c>
      <c r="B2213" s="46">
        <v>2E-3</v>
      </c>
      <c r="C2213" s="46">
        <v>6.3E-3</v>
      </c>
      <c r="D2213" s="45">
        <v>3.9599999999999996E-2</v>
      </c>
      <c r="F2213" s="83">
        <f t="shared" si="213"/>
        <v>105.58602795107761</v>
      </c>
      <c r="G2213" s="83">
        <f t="shared" si="211"/>
        <v>122.93390699150861</v>
      </c>
      <c r="H2213" s="83">
        <f t="shared" si="212"/>
        <v>92.136142488355617</v>
      </c>
      <c r="J2213" s="53">
        <f t="shared" si="208"/>
        <v>5.8660274744783917E-4</v>
      </c>
      <c r="K2213" s="53">
        <f t="shared" si="209"/>
        <v>1.1480690351344663E-2</v>
      </c>
      <c r="L2213" s="53">
        <f t="shared" si="210"/>
        <v>1.3551339829996513E-2</v>
      </c>
      <c r="M2213" s="8"/>
      <c r="N2213" s="19"/>
      <c r="O2213" s="18"/>
    </row>
    <row r="2214" spans="1:15" x14ac:dyDescent="0.25">
      <c r="A2214" s="50">
        <v>43937</v>
      </c>
      <c r="B2214" s="46">
        <v>2E-3</v>
      </c>
      <c r="C2214" s="46">
        <v>6.0999999999999995E-3</v>
      </c>
      <c r="D2214" s="45">
        <v>3.8900000000000004E-2</v>
      </c>
      <c r="F2214" s="83">
        <f t="shared" si="213"/>
        <v>105.58602795107761</v>
      </c>
      <c r="G2214" s="83">
        <f t="shared" si="211"/>
        <v>123.15142599958995</v>
      </c>
      <c r="H2214" s="83">
        <f t="shared" si="212"/>
        <v>92.684843374576587</v>
      </c>
      <c r="J2214" s="53">
        <f t="shared" si="208"/>
        <v>0</v>
      </c>
      <c r="K2214" s="53">
        <f t="shared" si="209"/>
        <v>1.7678344506546905E-3</v>
      </c>
      <c r="L2214" s="53">
        <f t="shared" si="210"/>
        <v>5.9376644457865575E-3</v>
      </c>
      <c r="M2214" s="8"/>
      <c r="N2214" s="19"/>
      <c r="O2214" s="18"/>
    </row>
    <row r="2215" spans="1:15" x14ac:dyDescent="0.25">
      <c r="A2215" s="50">
        <v>43938</v>
      </c>
      <c r="B2215" s="46">
        <v>2E-3</v>
      </c>
      <c r="C2215" s="46">
        <v>6.5000000000000006E-3</v>
      </c>
      <c r="D2215" s="45">
        <v>3.9199999999999999E-2</v>
      </c>
      <c r="F2215" s="83">
        <f t="shared" si="213"/>
        <v>105.58602795107761</v>
      </c>
      <c r="G2215" s="83">
        <f t="shared" si="211"/>
        <v>122.71682366980249</v>
      </c>
      <c r="H2215" s="83">
        <f t="shared" si="212"/>
        <v>92.449225234470973</v>
      </c>
      <c r="J2215" s="53">
        <f t="shared" ref="J2215:J2278" si="214">LN(F2215/F2214)</f>
        <v>0</v>
      </c>
      <c r="K2215" s="53">
        <f t="shared" ref="K2215:K2278" si="215">LN(G2215/G2214)</f>
        <v>-3.5352493297498865E-3</v>
      </c>
      <c r="L2215" s="53">
        <f t="shared" ref="L2215:L2278" si="216">LN(H2215/H2214)</f>
        <v>-2.5453798870105314E-3</v>
      </c>
      <c r="M2215" s="8"/>
      <c r="N2215" s="19"/>
      <c r="O2215" s="18"/>
    </row>
    <row r="2216" spans="1:15" x14ac:dyDescent="0.25">
      <c r="A2216" s="50">
        <v>43941</v>
      </c>
      <c r="B2216" s="46">
        <v>2E-3</v>
      </c>
      <c r="C2216" s="46">
        <v>6.3E-3</v>
      </c>
      <c r="D2216" s="45">
        <v>3.9100000000000003E-2</v>
      </c>
      <c r="F2216" s="83">
        <f t="shared" si="213"/>
        <v>105.58602795107761</v>
      </c>
      <c r="G2216" s="83">
        <f t="shared" si="211"/>
        <v>122.93390699150861</v>
      </c>
      <c r="H2216" s="83">
        <f t="shared" si="212"/>
        <v>92.52768771028704</v>
      </c>
      <c r="J2216" s="53">
        <f t="shared" si="214"/>
        <v>0</v>
      </c>
      <c r="K2216" s="53">
        <f t="shared" si="215"/>
        <v>1.7674148790952061E-3</v>
      </c>
      <c r="L2216" s="53">
        <f t="shared" si="216"/>
        <v>8.4834890227906035E-4</v>
      </c>
      <c r="M2216" s="8"/>
      <c r="N2216" s="19"/>
      <c r="O2216" s="18"/>
    </row>
    <row r="2217" spans="1:15" x14ac:dyDescent="0.25">
      <c r="A2217" s="50">
        <v>43942</v>
      </c>
      <c r="B2217" s="46">
        <v>2E-3</v>
      </c>
      <c r="C2217" s="46">
        <v>5.7999999999999996E-3</v>
      </c>
      <c r="D2217" s="45">
        <v>3.8699999999999998E-2</v>
      </c>
      <c r="F2217" s="83">
        <f t="shared" si="213"/>
        <v>105.58602795107761</v>
      </c>
      <c r="G2217" s="83">
        <f t="shared" si="211"/>
        <v>123.47852347088919</v>
      </c>
      <c r="H2217" s="83">
        <f t="shared" si="212"/>
        <v>92.842307195674337</v>
      </c>
      <c r="J2217" s="53">
        <f t="shared" si="214"/>
        <v>0</v>
      </c>
      <c r="K2217" s="53">
        <f t="shared" si="215"/>
        <v>4.4203725044353213E-3</v>
      </c>
      <c r="L2217" s="53">
        <f t="shared" si="216"/>
        <v>3.3945060812199334E-3</v>
      </c>
      <c r="M2217" s="8"/>
      <c r="N2217" s="19"/>
      <c r="O2217" s="18"/>
    </row>
    <row r="2218" spans="1:15" x14ac:dyDescent="0.25">
      <c r="A2218" s="50">
        <v>43943</v>
      </c>
      <c r="B2218" s="46">
        <v>2.2000000000000001E-3</v>
      </c>
      <c r="C2218" s="46">
        <v>6.3E-3</v>
      </c>
      <c r="D2218" s="45">
        <v>3.9300000000000002E-2</v>
      </c>
      <c r="F2218" s="83">
        <f t="shared" si="213"/>
        <v>105.54474357336123</v>
      </c>
      <c r="G2218" s="83">
        <f t="shared" si="211"/>
        <v>122.93390699150861</v>
      </c>
      <c r="H2218" s="83">
        <f t="shared" si="212"/>
        <v>92.370839555067676</v>
      </c>
      <c r="J2218" s="53">
        <f t="shared" si="214"/>
        <v>-3.9107874180985345E-4</v>
      </c>
      <c r="K2218" s="53">
        <f t="shared" si="215"/>
        <v>-4.4203725044352866E-3</v>
      </c>
      <c r="L2218" s="53">
        <f t="shared" si="216"/>
        <v>-5.0910928000203427E-3</v>
      </c>
      <c r="M2218" s="8"/>
      <c r="N2218" s="19"/>
      <c r="O2218" s="18"/>
    </row>
    <row r="2219" spans="1:15" x14ac:dyDescent="0.25">
      <c r="A2219" s="50">
        <v>43944</v>
      </c>
      <c r="B2219" s="46">
        <v>2.2000000000000001E-3</v>
      </c>
      <c r="C2219" s="46">
        <v>6.0999999999999995E-3</v>
      </c>
      <c r="D2219" s="45">
        <v>3.8699999999999998E-2</v>
      </c>
      <c r="F2219" s="83">
        <f t="shared" si="213"/>
        <v>105.54474357336123</v>
      </c>
      <c r="G2219" s="83">
        <f t="shared" si="211"/>
        <v>123.15142599958995</v>
      </c>
      <c r="H2219" s="83">
        <f t="shared" si="212"/>
        <v>92.842307195674337</v>
      </c>
      <c r="J2219" s="53">
        <f t="shared" si="214"/>
        <v>0</v>
      </c>
      <c r="K2219" s="53">
        <f t="shared" si="215"/>
        <v>1.7678344506546905E-3</v>
      </c>
      <c r="L2219" s="53">
        <f t="shared" si="216"/>
        <v>5.0910928000204659E-3</v>
      </c>
      <c r="M2219" s="8"/>
      <c r="N2219" s="19"/>
      <c r="O2219" s="18"/>
    </row>
    <row r="2220" spans="1:15" x14ac:dyDescent="0.25">
      <c r="A2220" s="50">
        <v>43945</v>
      </c>
      <c r="B2220" s="46">
        <v>2.2000000000000001E-3</v>
      </c>
      <c r="C2220" s="46">
        <v>6.0000000000000001E-3</v>
      </c>
      <c r="D2220" s="45">
        <v>3.85E-2</v>
      </c>
      <c r="F2220" s="83">
        <f t="shared" si="213"/>
        <v>105.54474357336123</v>
      </c>
      <c r="G2220" s="83">
        <f t="shared" si="211"/>
        <v>123.26034917831517</v>
      </c>
      <c r="H2220" s="83">
        <f t="shared" si="212"/>
        <v>93.000079822759446</v>
      </c>
      <c r="J2220" s="53">
        <f t="shared" si="214"/>
        <v>0</v>
      </c>
      <c r="K2220" s="53">
        <f t="shared" si="215"/>
        <v>8.8407451909314823E-4</v>
      </c>
      <c r="L2220" s="53">
        <f t="shared" si="216"/>
        <v>1.6979190541003433E-3</v>
      </c>
      <c r="M2220" s="8"/>
      <c r="N2220" s="19"/>
      <c r="O2220" s="18"/>
    </row>
    <row r="2221" spans="1:15" x14ac:dyDescent="0.25">
      <c r="A2221" s="50">
        <v>43948</v>
      </c>
      <c r="B2221" s="46">
        <v>2.3999999999999998E-3</v>
      </c>
      <c r="C2221" s="46">
        <v>6.7000000000000002E-3</v>
      </c>
      <c r="D2221" s="45">
        <v>3.9100000000000003E-2</v>
      </c>
      <c r="F2221" s="83">
        <f t="shared" si="213"/>
        <v>105.50347966069779</v>
      </c>
      <c r="G2221" s="83">
        <f t="shared" si="211"/>
        <v>122.50017510097697</v>
      </c>
      <c r="H2221" s="83">
        <f t="shared" si="212"/>
        <v>92.52768771028704</v>
      </c>
      <c r="J2221" s="53">
        <f t="shared" si="214"/>
        <v>-3.9103776906457808E-4</v>
      </c>
      <c r="K2221" s="53">
        <f t="shared" si="215"/>
        <v>-6.186319010525662E-3</v>
      </c>
      <c r="L2221" s="53">
        <f t="shared" si="216"/>
        <v>-5.0924251353201928E-3</v>
      </c>
      <c r="M2221" s="8"/>
      <c r="N2221" s="19"/>
      <c r="O2221" s="18"/>
    </row>
    <row r="2222" spans="1:15" x14ac:dyDescent="0.25">
      <c r="A2222" s="50">
        <v>43949</v>
      </c>
      <c r="B2222" s="46">
        <v>2E-3</v>
      </c>
      <c r="C2222" s="46">
        <v>6.1999999999999998E-3</v>
      </c>
      <c r="D2222" s="45">
        <v>3.8699999999999998E-2</v>
      </c>
      <c r="F2222" s="83">
        <f t="shared" si="213"/>
        <v>105.58602795107761</v>
      </c>
      <c r="G2222" s="83">
        <f t="shared" si="211"/>
        <v>123.04261197632671</v>
      </c>
      <c r="H2222" s="83">
        <f t="shared" si="212"/>
        <v>92.842307195674337</v>
      </c>
      <c r="J2222" s="53">
        <f t="shared" si="214"/>
        <v>7.8211651087434686E-4</v>
      </c>
      <c r="K2222" s="53">
        <f t="shared" si="215"/>
        <v>4.4182748287755124E-3</v>
      </c>
      <c r="L2222" s="53">
        <f t="shared" si="216"/>
        <v>3.3945060812199334E-3</v>
      </c>
      <c r="M2222" s="8"/>
      <c r="N2222" s="19"/>
      <c r="O2222" s="18"/>
    </row>
    <row r="2223" spans="1:15" x14ac:dyDescent="0.25">
      <c r="A2223" s="50">
        <v>43950</v>
      </c>
      <c r="B2223" s="46">
        <v>2E-3</v>
      </c>
      <c r="C2223" s="46">
        <v>6.3E-3</v>
      </c>
      <c r="D2223" s="45">
        <v>3.8699999999999998E-2</v>
      </c>
      <c r="F2223" s="83">
        <f t="shared" si="213"/>
        <v>105.58602795107761</v>
      </c>
      <c r="G2223" s="83">
        <f t="shared" ref="G2223:G2286" si="217">SUM(($D$4/C2223)*(1-(1+(C2223/2))^(-2*G$30)), 1/((1+C2223/2)^(2*G$30)))*100</f>
        <v>122.93390699150861</v>
      </c>
      <c r="H2223" s="83">
        <f t="shared" ref="H2223:H2286" si="218">SUM(($D$4/D2223)*(1-(1+(D2223/2))^(-2*H$30)), 1/((1+D2223/2)^(2*H$30)))*100</f>
        <v>92.842307195674337</v>
      </c>
      <c r="J2223" s="53">
        <f t="shared" si="214"/>
        <v>0</v>
      </c>
      <c r="K2223" s="53">
        <f t="shared" si="215"/>
        <v>-8.8386478799760103E-4</v>
      </c>
      <c r="L2223" s="53">
        <f t="shared" si="216"/>
        <v>0</v>
      </c>
      <c r="M2223" s="8"/>
      <c r="N2223" s="19"/>
      <c r="O2223" s="18"/>
    </row>
    <row r="2224" spans="1:15" x14ac:dyDescent="0.25">
      <c r="A2224" s="50">
        <v>43951</v>
      </c>
      <c r="B2224" s="46">
        <v>2E-3</v>
      </c>
      <c r="C2224" s="46">
        <v>6.4000000000000003E-3</v>
      </c>
      <c r="D2224" s="45">
        <v>3.8699999999999998E-2</v>
      </c>
      <c r="F2224" s="83">
        <f t="shared" si="213"/>
        <v>105.58602795107761</v>
      </c>
      <c r="G2224" s="83">
        <f t="shared" si="217"/>
        <v>122.82531092825187</v>
      </c>
      <c r="H2224" s="83">
        <f t="shared" si="218"/>
        <v>92.842307195674337</v>
      </c>
      <c r="J2224" s="53">
        <f t="shared" si="214"/>
        <v>0</v>
      </c>
      <c r="K2224" s="53">
        <f t="shared" si="215"/>
        <v>-8.8375989510409395E-4</v>
      </c>
      <c r="L2224" s="53">
        <f t="shared" si="216"/>
        <v>0</v>
      </c>
      <c r="M2224" s="8"/>
      <c r="N2224" s="19"/>
      <c r="O2224" s="18"/>
    </row>
    <row r="2225" spans="1:15" x14ac:dyDescent="0.25">
      <c r="A2225" s="50">
        <v>43952</v>
      </c>
      <c r="B2225" s="46">
        <v>2E-3</v>
      </c>
      <c r="C2225" s="46">
        <v>6.4000000000000003E-3</v>
      </c>
      <c r="D2225" s="45">
        <v>3.8900000000000004E-2</v>
      </c>
      <c r="F2225" s="83">
        <f t="shared" si="213"/>
        <v>105.58602795107761</v>
      </c>
      <c r="G2225" s="83">
        <f t="shared" si="217"/>
        <v>122.82531092825187</v>
      </c>
      <c r="H2225" s="83">
        <f t="shared" si="218"/>
        <v>92.684843374576587</v>
      </c>
      <c r="J2225" s="53">
        <f t="shared" si="214"/>
        <v>0</v>
      </c>
      <c r="K2225" s="53">
        <f t="shared" si="215"/>
        <v>0</v>
      </c>
      <c r="L2225" s="53">
        <f t="shared" si="216"/>
        <v>-1.6974750964882752E-3</v>
      </c>
      <c r="M2225" s="8"/>
      <c r="N2225" s="19"/>
      <c r="O2225" s="18"/>
    </row>
    <row r="2226" spans="1:15" x14ac:dyDescent="0.25">
      <c r="A2226" s="50">
        <v>43955</v>
      </c>
      <c r="B2226" s="46">
        <v>1.9E-3</v>
      </c>
      <c r="C2226" s="46">
        <v>6.4000000000000003E-3</v>
      </c>
      <c r="D2226" s="45">
        <v>3.9199999999999999E-2</v>
      </c>
      <c r="F2226" s="83">
        <f t="shared" si="213"/>
        <v>105.60667781815292</v>
      </c>
      <c r="G2226" s="83">
        <f t="shared" si="217"/>
        <v>122.82531092825187</v>
      </c>
      <c r="H2226" s="83">
        <f t="shared" si="218"/>
        <v>92.449225234470973</v>
      </c>
      <c r="J2226" s="53">
        <f t="shared" si="214"/>
        <v>1.9555473817988741E-4</v>
      </c>
      <c r="K2226" s="53">
        <f t="shared" si="215"/>
        <v>0</v>
      </c>
      <c r="L2226" s="53">
        <f t="shared" si="216"/>
        <v>-2.5453798870105314E-3</v>
      </c>
      <c r="M2226" s="8"/>
      <c r="N2226" s="19"/>
      <c r="O2226" s="18"/>
    </row>
    <row r="2227" spans="1:15" x14ac:dyDescent="0.25">
      <c r="A2227" s="50">
        <v>43956</v>
      </c>
      <c r="B2227" s="46">
        <v>1.9E-3</v>
      </c>
      <c r="C2227" s="46">
        <v>6.6E-3</v>
      </c>
      <c r="D2227" s="45">
        <v>3.9399999999999998E-2</v>
      </c>
      <c r="F2227" s="83">
        <f t="shared" si="213"/>
        <v>105.60667781815292</v>
      </c>
      <c r="G2227" s="83">
        <f t="shared" si="217"/>
        <v>122.60844509954146</v>
      </c>
      <c r="H2227" s="83">
        <f t="shared" si="218"/>
        <v>92.292530591334355</v>
      </c>
      <c r="J2227" s="53">
        <f t="shared" si="214"/>
        <v>0</v>
      </c>
      <c r="K2227" s="53">
        <f t="shared" si="215"/>
        <v>-1.7672050386208851E-3</v>
      </c>
      <c r="L2227" s="53">
        <f t="shared" si="216"/>
        <v>-1.6963645280109647E-3</v>
      </c>
      <c r="M2227" s="8"/>
      <c r="N2227" s="19"/>
      <c r="O2227" s="18"/>
    </row>
    <row r="2228" spans="1:15" x14ac:dyDescent="0.25">
      <c r="A2228" s="50">
        <v>43957</v>
      </c>
      <c r="B2228" s="46">
        <v>1.7000000000000001E-3</v>
      </c>
      <c r="C2228" s="46">
        <v>7.1999999999999998E-3</v>
      </c>
      <c r="D2228" s="45">
        <v>4.0300000000000002E-2</v>
      </c>
      <c r="F2228" s="83">
        <f t="shared" si="213"/>
        <v>105.64799291637681</v>
      </c>
      <c r="G2228" s="83">
        <f t="shared" si="217"/>
        <v>121.96044961571803</v>
      </c>
      <c r="H2228" s="83">
        <f t="shared" si="218"/>
        <v>91.591188844647931</v>
      </c>
      <c r="J2228" s="53">
        <f t="shared" si="214"/>
        <v>3.9114021580665298E-4</v>
      </c>
      <c r="K2228" s="53">
        <f t="shared" si="215"/>
        <v>-5.2990957898309925E-3</v>
      </c>
      <c r="L2228" s="53">
        <f t="shared" si="216"/>
        <v>-7.6281374954629798E-3</v>
      </c>
      <c r="M2228" s="8"/>
      <c r="N2228" s="19"/>
      <c r="O2228" s="18"/>
    </row>
    <row r="2229" spans="1:15" x14ac:dyDescent="0.25">
      <c r="A2229" s="50">
        <v>43958</v>
      </c>
      <c r="B2229" s="46">
        <v>1.2999999999999999E-3</v>
      </c>
      <c r="C2229" s="46">
        <v>6.3E-3</v>
      </c>
      <c r="D2229" s="45">
        <v>3.9699999999999999E-2</v>
      </c>
      <c r="F2229" s="83">
        <f t="shared" si="213"/>
        <v>105.73068461197197</v>
      </c>
      <c r="G2229" s="83">
        <f t="shared" si="217"/>
        <v>122.93390699150861</v>
      </c>
      <c r="H2229" s="83">
        <f t="shared" si="218"/>
        <v>92.058063188072708</v>
      </c>
      <c r="J2229" s="53">
        <f t="shared" si="214"/>
        <v>7.824034172264862E-4</v>
      </c>
      <c r="K2229" s="53">
        <f t="shared" si="215"/>
        <v>7.9500607235559531E-3</v>
      </c>
      <c r="L2229" s="53">
        <f t="shared" si="216"/>
        <v>5.0844241839829397E-3</v>
      </c>
      <c r="M2229" s="8"/>
      <c r="N2229" s="19"/>
      <c r="O2229" s="18"/>
    </row>
    <row r="2230" spans="1:15" x14ac:dyDescent="0.25">
      <c r="A2230" s="50">
        <v>43959</v>
      </c>
      <c r="B2230" s="46">
        <v>1.6000000000000001E-3</v>
      </c>
      <c r="C2230" s="46">
        <v>6.8999999999999999E-3</v>
      </c>
      <c r="D2230" s="45">
        <v>4.0599999999999997E-2</v>
      </c>
      <c r="F2230" s="83">
        <f t="shared" si="213"/>
        <v>105.66865815058593</v>
      </c>
      <c r="G2230" s="83">
        <f t="shared" si="217"/>
        <v>122.2839603536453</v>
      </c>
      <c r="H2230" s="83">
        <f t="shared" si="218"/>
        <v>91.358777580542437</v>
      </c>
      <c r="J2230" s="53">
        <f t="shared" si="214"/>
        <v>-5.8681793760956573E-4</v>
      </c>
      <c r="K2230" s="53">
        <f t="shared" si="215"/>
        <v>-5.3009853391333961E-3</v>
      </c>
      <c r="L2230" s="53">
        <f t="shared" si="216"/>
        <v>-7.625134014857894E-3</v>
      </c>
      <c r="M2230" s="8"/>
      <c r="N2230" s="19"/>
      <c r="O2230" s="18"/>
    </row>
    <row r="2231" spans="1:15" x14ac:dyDescent="0.25">
      <c r="A2231" s="50">
        <v>43962</v>
      </c>
      <c r="B2231" s="46">
        <v>1.7000000000000001E-3</v>
      </c>
      <c r="C2231" s="46">
        <v>7.3000000000000001E-3</v>
      </c>
      <c r="D2231" s="45">
        <v>4.1399999999999999E-2</v>
      </c>
      <c r="F2231" s="83">
        <f t="shared" si="213"/>
        <v>105.64799291637681</v>
      </c>
      <c r="G2231" s="83">
        <f t="shared" si="217"/>
        <v>121.85282860843239</v>
      </c>
      <c r="H2231" s="83">
        <f t="shared" si="218"/>
        <v>90.742338054087497</v>
      </c>
      <c r="J2231" s="53">
        <f t="shared" si="214"/>
        <v>-1.9558547961695926E-4</v>
      </c>
      <c r="K2231" s="53">
        <f t="shared" si="215"/>
        <v>-3.5318904227106362E-3</v>
      </c>
      <c r="L2231" s="53">
        <f t="shared" si="216"/>
        <v>-6.7703251456229397E-3</v>
      </c>
      <c r="M2231" s="8"/>
      <c r="N2231" s="19"/>
      <c r="O2231" s="18"/>
    </row>
    <row r="2232" spans="1:15" x14ac:dyDescent="0.25">
      <c r="A2232" s="50">
        <v>43963</v>
      </c>
      <c r="B2232" s="46">
        <v>1.7000000000000001E-3</v>
      </c>
      <c r="C2232" s="46">
        <v>6.8999999999999999E-3</v>
      </c>
      <c r="D2232" s="45">
        <v>4.0899999999999999E-2</v>
      </c>
      <c r="F2232" s="83">
        <f t="shared" si="213"/>
        <v>105.64799291637681</v>
      </c>
      <c r="G2232" s="83">
        <f t="shared" si="217"/>
        <v>122.2839603536453</v>
      </c>
      <c r="H2232" s="83">
        <f t="shared" si="218"/>
        <v>91.127047384192565</v>
      </c>
      <c r="J2232" s="53">
        <f t="shared" si="214"/>
        <v>0</v>
      </c>
      <c r="K2232" s="53">
        <f t="shared" si="215"/>
        <v>3.5318904227107412E-3</v>
      </c>
      <c r="L2232" s="53">
        <f t="shared" si="216"/>
        <v>4.2306175168047543E-3</v>
      </c>
      <c r="M2232" s="8"/>
      <c r="N2232" s="19"/>
      <c r="O2232" s="18"/>
    </row>
    <row r="2233" spans="1:15" x14ac:dyDescent="0.25">
      <c r="A2233" s="50">
        <v>43964</v>
      </c>
      <c r="B2233" s="46">
        <v>1.6000000000000001E-3</v>
      </c>
      <c r="C2233" s="46">
        <v>6.4000000000000003E-3</v>
      </c>
      <c r="D2233" s="45">
        <v>4.07E-2</v>
      </c>
      <c r="F2233" s="83">
        <f t="shared" si="213"/>
        <v>105.66865815058593</v>
      </c>
      <c r="G2233" s="83">
        <f t="shared" si="217"/>
        <v>122.82531092825187</v>
      </c>
      <c r="H2233" s="83">
        <f t="shared" si="218"/>
        <v>91.28145861358945</v>
      </c>
      <c r="J2233" s="53">
        <f t="shared" si="214"/>
        <v>1.9558547961711273E-4</v>
      </c>
      <c r="K2233" s="53">
        <f t="shared" si="215"/>
        <v>4.4172254440291714E-3</v>
      </c>
      <c r="L2233" s="53">
        <f t="shared" si="216"/>
        <v>1.693027037694047E-3</v>
      </c>
      <c r="M2233" s="8"/>
      <c r="N2233" s="19"/>
      <c r="O2233" s="18"/>
    </row>
    <row r="2234" spans="1:15" x14ac:dyDescent="0.25">
      <c r="A2234" s="50">
        <v>43965</v>
      </c>
      <c r="B2234" s="46">
        <v>1.6000000000000001E-3</v>
      </c>
      <c r="C2234" s="46">
        <v>6.3E-3</v>
      </c>
      <c r="D2234" s="45">
        <v>4.0399999999999998E-2</v>
      </c>
      <c r="F2234" s="83">
        <f t="shared" si="213"/>
        <v>105.66865815058593</v>
      </c>
      <c r="G2234" s="83">
        <f t="shared" si="217"/>
        <v>122.93390699150861</v>
      </c>
      <c r="H2234" s="83">
        <f t="shared" si="218"/>
        <v>91.513642616442198</v>
      </c>
      <c r="J2234" s="53">
        <f t="shared" si="214"/>
        <v>0</v>
      </c>
      <c r="K2234" s="53">
        <f t="shared" si="215"/>
        <v>8.83759895104235E-4</v>
      </c>
      <c r="L2234" s="53">
        <f t="shared" si="216"/>
        <v>2.5403758214215134E-3</v>
      </c>
      <c r="M2234" s="8"/>
      <c r="N2234" s="19"/>
      <c r="O2234" s="18"/>
    </row>
    <row r="2235" spans="1:15" x14ac:dyDescent="0.25">
      <c r="A2235" s="50">
        <v>43966</v>
      </c>
      <c r="B2235" s="46">
        <v>1.6000000000000001E-3</v>
      </c>
      <c r="C2235" s="46">
        <v>6.4000000000000003E-3</v>
      </c>
      <c r="D2235" s="45">
        <v>4.0500000000000001E-2</v>
      </c>
      <c r="F2235" s="83">
        <f t="shared" si="213"/>
        <v>105.66865815058593</v>
      </c>
      <c r="G2235" s="83">
        <f t="shared" si="217"/>
        <v>122.82531092825187</v>
      </c>
      <c r="H2235" s="83">
        <f t="shared" si="218"/>
        <v>91.436172221631523</v>
      </c>
      <c r="J2235" s="53">
        <f t="shared" si="214"/>
        <v>0</v>
      </c>
      <c r="K2235" s="53">
        <f t="shared" si="215"/>
        <v>-8.8375989510409395E-4</v>
      </c>
      <c r="L2235" s="53">
        <f t="shared" si="216"/>
        <v>-8.4690328339143009E-4</v>
      </c>
      <c r="M2235" s="8"/>
      <c r="N2235" s="19"/>
      <c r="O2235" s="18"/>
    </row>
    <row r="2236" spans="1:15" x14ac:dyDescent="0.25">
      <c r="A2236" s="50">
        <v>43969</v>
      </c>
      <c r="B2236" s="46">
        <v>1.8E-3</v>
      </c>
      <c r="C2236" s="46">
        <v>7.3000000000000001E-3</v>
      </c>
      <c r="D2236" s="45">
        <v>4.1100000000000005E-2</v>
      </c>
      <c r="F2236" s="83">
        <f t="shared" si="213"/>
        <v>105.6273328060749</v>
      </c>
      <c r="G2236" s="83">
        <f t="shared" si="217"/>
        <v>121.85282860843239</v>
      </c>
      <c r="H2236" s="83">
        <f t="shared" si="218"/>
        <v>90.972937898522773</v>
      </c>
      <c r="J2236" s="53">
        <f t="shared" si="214"/>
        <v>-3.9116071110327423E-4</v>
      </c>
      <c r="K2236" s="53">
        <f t="shared" si="215"/>
        <v>-7.9491158667399017E-3</v>
      </c>
      <c r="L2236" s="53">
        <f t="shared" si="216"/>
        <v>-5.0790809586606384E-3</v>
      </c>
      <c r="M2236" s="8"/>
      <c r="N2236" s="19"/>
      <c r="O2236" s="18"/>
    </row>
    <row r="2237" spans="1:15" x14ac:dyDescent="0.25">
      <c r="A2237" s="50">
        <v>43970</v>
      </c>
      <c r="B2237" s="46">
        <v>1.7000000000000001E-3</v>
      </c>
      <c r="C2237" s="46">
        <v>6.9999999999999993E-3</v>
      </c>
      <c r="D2237" s="45">
        <v>0.04</v>
      </c>
      <c r="F2237" s="83">
        <f t="shared" si="213"/>
        <v>105.64799291637681</v>
      </c>
      <c r="G2237" s="83">
        <f t="shared" si="217"/>
        <v>122.17601537255709</v>
      </c>
      <c r="H2237" s="83">
        <f t="shared" si="218"/>
        <v>91.824283327701451</v>
      </c>
      <c r="J2237" s="53">
        <f t="shared" si="214"/>
        <v>1.9557523148623472E-4</v>
      </c>
      <c r="K2237" s="53">
        <f t="shared" si="215"/>
        <v>2.6487602679012069E-3</v>
      </c>
      <c r="L2237" s="53">
        <f t="shared" si="216"/>
        <v>9.314710354543938E-3</v>
      </c>
      <c r="M2237" s="8"/>
      <c r="N2237" s="19"/>
      <c r="O2237" s="18"/>
    </row>
    <row r="2238" spans="1:15" x14ac:dyDescent="0.25">
      <c r="A2238" s="50">
        <v>43971</v>
      </c>
      <c r="B2238" s="46">
        <v>1.6000000000000001E-3</v>
      </c>
      <c r="C2238" s="46">
        <v>6.8000000000000005E-3</v>
      </c>
      <c r="D2238" s="45">
        <v>3.9199999999999999E-2</v>
      </c>
      <c r="F2238" s="83">
        <f t="shared" si="213"/>
        <v>105.66865815058593</v>
      </c>
      <c r="G2238" s="83">
        <f t="shared" si="217"/>
        <v>122.39201355775415</v>
      </c>
      <c r="H2238" s="83">
        <f t="shared" si="218"/>
        <v>92.449225234470973</v>
      </c>
      <c r="J2238" s="53">
        <f t="shared" si="214"/>
        <v>1.9558547961711273E-4</v>
      </c>
      <c r="K2238" s="53">
        <f t="shared" si="215"/>
        <v>1.7663653119515993E-3</v>
      </c>
      <c r="L2238" s="53">
        <f t="shared" si="216"/>
        <v>6.7827905115597107E-3</v>
      </c>
      <c r="M2238" s="8"/>
      <c r="N2238" s="19"/>
      <c r="O2238" s="18"/>
    </row>
    <row r="2239" spans="1:15" x14ac:dyDescent="0.25">
      <c r="A2239" s="50">
        <v>43972</v>
      </c>
      <c r="B2239" s="46">
        <v>1.7000000000000001E-3</v>
      </c>
      <c r="C2239" s="46">
        <v>6.8000000000000005E-3</v>
      </c>
      <c r="D2239" s="45">
        <v>3.8599999999999995E-2</v>
      </c>
      <c r="F2239" s="83">
        <f t="shared" si="213"/>
        <v>105.64799291637681</v>
      </c>
      <c r="G2239" s="83">
        <f t="shared" si="217"/>
        <v>122.39201355775415</v>
      </c>
      <c r="H2239" s="83">
        <f t="shared" si="218"/>
        <v>92.921154867838354</v>
      </c>
      <c r="J2239" s="53">
        <f t="shared" si="214"/>
        <v>-1.9558547961695926E-4</v>
      </c>
      <c r="K2239" s="53">
        <f t="shared" si="215"/>
        <v>0</v>
      </c>
      <c r="L2239" s="53">
        <f t="shared" si="216"/>
        <v>5.0917590254800455E-3</v>
      </c>
      <c r="M2239" s="8"/>
      <c r="N2239" s="19"/>
      <c r="O2239" s="18"/>
    </row>
    <row r="2240" spans="1:15" x14ac:dyDescent="0.25">
      <c r="A2240" s="50">
        <v>43973</v>
      </c>
      <c r="B2240" s="46">
        <v>1.7000000000000001E-3</v>
      </c>
      <c r="C2240" s="46">
        <v>6.6E-3</v>
      </c>
      <c r="D2240" s="45">
        <v>3.8399999999999997E-2</v>
      </c>
      <c r="F2240" s="83">
        <f t="shared" si="213"/>
        <v>105.64799291637681</v>
      </c>
      <c r="G2240" s="83">
        <f t="shared" si="217"/>
        <v>122.60844509954146</v>
      </c>
      <c r="H2240" s="83">
        <f t="shared" si="218"/>
        <v>93.079082141810602</v>
      </c>
      <c r="J2240" s="53">
        <f t="shared" si="214"/>
        <v>0</v>
      </c>
      <c r="K2240" s="53">
        <f t="shared" si="215"/>
        <v>1.7667852482663913E-3</v>
      </c>
      <c r="L2240" s="53">
        <f t="shared" si="216"/>
        <v>1.6981409751113494E-3</v>
      </c>
      <c r="M2240" s="8"/>
      <c r="N2240" s="19"/>
      <c r="O2240" s="18"/>
    </row>
    <row r="2241" spans="1:15" x14ac:dyDescent="0.25">
      <c r="A2241" s="50">
        <v>43977</v>
      </c>
      <c r="B2241" s="46">
        <v>1.8E-3</v>
      </c>
      <c r="C2241" s="46">
        <v>6.8999999999999999E-3</v>
      </c>
      <c r="D2241" s="45">
        <v>3.8300000000000001E-2</v>
      </c>
      <c r="F2241" s="83">
        <f t="shared" si="213"/>
        <v>105.6273328060749</v>
      </c>
      <c r="G2241" s="83">
        <f t="shared" si="217"/>
        <v>122.2839603536453</v>
      </c>
      <c r="H2241" s="83">
        <f t="shared" si="218"/>
        <v>93.158161906455561</v>
      </c>
      <c r="J2241" s="53">
        <f t="shared" si="214"/>
        <v>-1.9557523148631939E-4</v>
      </c>
      <c r="K2241" s="53">
        <f t="shared" si="215"/>
        <v>-2.6500204054083092E-3</v>
      </c>
      <c r="L2241" s="53">
        <f t="shared" si="216"/>
        <v>8.4923689460512388E-4</v>
      </c>
      <c r="M2241" s="8"/>
      <c r="N2241" s="19"/>
      <c r="O2241" s="18"/>
    </row>
    <row r="2242" spans="1:15" x14ac:dyDescent="0.25">
      <c r="A2242" s="50">
        <v>43978</v>
      </c>
      <c r="B2242" s="46">
        <v>1.9E-3</v>
      </c>
      <c r="C2242" s="46">
        <v>6.8000000000000005E-3</v>
      </c>
      <c r="D2242" s="45">
        <v>3.7900000000000003E-2</v>
      </c>
      <c r="F2242" s="83">
        <f t="shared" si="213"/>
        <v>105.60667781815292</v>
      </c>
      <c r="G2242" s="83">
        <f t="shared" si="217"/>
        <v>122.39201355775415</v>
      </c>
      <c r="H2242" s="83">
        <f t="shared" si="218"/>
        <v>93.47525705341792</v>
      </c>
      <c r="J2242" s="53">
        <f t="shared" si="214"/>
        <v>-1.9556498432031291E-4</v>
      </c>
      <c r="K2242" s="53">
        <f t="shared" si="215"/>
        <v>8.8323515714193326E-4</v>
      </c>
      <c r="L2242" s="53">
        <f t="shared" si="216"/>
        <v>3.3980565093722059E-3</v>
      </c>
      <c r="M2242" s="8"/>
      <c r="N2242" s="19"/>
      <c r="O2242" s="18"/>
    </row>
    <row r="2243" spans="1:15" x14ac:dyDescent="0.25">
      <c r="A2243" s="50">
        <v>43979</v>
      </c>
      <c r="B2243" s="46">
        <v>1.7000000000000001E-3</v>
      </c>
      <c r="C2243" s="46">
        <v>6.9999999999999993E-3</v>
      </c>
      <c r="D2243" s="45">
        <v>3.7999999999999999E-2</v>
      </c>
      <c r="F2243" s="83">
        <f t="shared" si="213"/>
        <v>105.64799291637681</v>
      </c>
      <c r="G2243" s="83">
        <f t="shared" si="217"/>
        <v>122.17601537255709</v>
      </c>
      <c r="H2243" s="83">
        <f t="shared" si="218"/>
        <v>93.395866689948463</v>
      </c>
      <c r="J2243" s="53">
        <f t="shared" si="214"/>
        <v>3.9114021580665298E-4</v>
      </c>
      <c r="K2243" s="53">
        <f t="shared" si="215"/>
        <v>-1.7663653119515102E-3</v>
      </c>
      <c r="L2243" s="53">
        <f t="shared" si="216"/>
        <v>-8.4968042847384398E-4</v>
      </c>
      <c r="M2243" s="8"/>
      <c r="N2243" s="19"/>
      <c r="O2243" s="18"/>
    </row>
    <row r="2244" spans="1:15" x14ac:dyDescent="0.25">
      <c r="A2244" s="50">
        <v>43980</v>
      </c>
      <c r="B2244" s="46">
        <v>1.6000000000000001E-3</v>
      </c>
      <c r="C2244" s="46">
        <v>6.5000000000000006E-3</v>
      </c>
      <c r="D2244" s="45">
        <v>3.73E-2</v>
      </c>
      <c r="F2244" s="83">
        <f t="shared" si="213"/>
        <v>105.66865815058593</v>
      </c>
      <c r="G2244" s="83">
        <f t="shared" si="217"/>
        <v>122.71682366980249</v>
      </c>
      <c r="H2244" s="83">
        <f t="shared" si="218"/>
        <v>93.953237047467269</v>
      </c>
      <c r="J2244" s="53">
        <f t="shared" si="214"/>
        <v>1.9558547961711273E-4</v>
      </c>
      <c r="K2244" s="53">
        <f t="shared" si="215"/>
        <v>4.4167006148477187E-3</v>
      </c>
      <c r="L2244" s="53">
        <f t="shared" si="216"/>
        <v>5.9500898676022743E-3</v>
      </c>
      <c r="M2244" s="8"/>
      <c r="N2244" s="19"/>
      <c r="O2244" s="18"/>
    </row>
    <row r="2245" spans="1:15" x14ac:dyDescent="0.25">
      <c r="A2245" s="50">
        <v>43983</v>
      </c>
      <c r="B2245" s="46">
        <v>1.4000000000000002E-3</v>
      </c>
      <c r="C2245" s="46">
        <v>6.6E-3</v>
      </c>
      <c r="D2245" s="45">
        <v>3.7599999999999995E-2</v>
      </c>
      <c r="F2245" s="83">
        <f t="shared" si="213"/>
        <v>105.71000399685113</v>
      </c>
      <c r="G2245" s="83">
        <f t="shared" si="217"/>
        <v>122.60844509954146</v>
      </c>
      <c r="H2245" s="83">
        <f t="shared" si="218"/>
        <v>93.713895597589897</v>
      </c>
      <c r="J2245" s="53">
        <f t="shared" si="214"/>
        <v>3.9120170761276329E-4</v>
      </c>
      <c r="K2245" s="53">
        <f t="shared" si="215"/>
        <v>-8.835500546298269E-4</v>
      </c>
      <c r="L2245" s="53">
        <f t="shared" si="216"/>
        <v>-2.5507032187114267E-3</v>
      </c>
      <c r="M2245" s="8"/>
      <c r="N2245" s="19"/>
      <c r="O2245" s="18"/>
    </row>
    <row r="2246" spans="1:15" x14ac:dyDescent="0.25">
      <c r="A2246" s="50">
        <v>43984</v>
      </c>
      <c r="B2246" s="46">
        <v>1.7000000000000001E-3</v>
      </c>
      <c r="C2246" s="46">
        <v>6.8000000000000005E-3</v>
      </c>
      <c r="D2246" s="45">
        <v>3.7599999999999995E-2</v>
      </c>
      <c r="F2246" s="83">
        <f t="shared" si="213"/>
        <v>105.64799291637681</v>
      </c>
      <c r="G2246" s="83">
        <f t="shared" si="217"/>
        <v>122.39201355775415</v>
      </c>
      <c r="H2246" s="83">
        <f t="shared" si="218"/>
        <v>93.713895597589897</v>
      </c>
      <c r="J2246" s="53">
        <f t="shared" si="214"/>
        <v>-5.8678718722978503E-4</v>
      </c>
      <c r="K2246" s="53">
        <f t="shared" si="215"/>
        <v>-1.7667852482663583E-3</v>
      </c>
      <c r="L2246" s="53">
        <f t="shared" si="216"/>
        <v>0</v>
      </c>
      <c r="M2246" s="8"/>
      <c r="N2246" s="19"/>
      <c r="O2246" s="18"/>
    </row>
    <row r="2247" spans="1:15" x14ac:dyDescent="0.25">
      <c r="A2247" s="50">
        <v>43985</v>
      </c>
      <c r="B2247" s="46">
        <v>1.9E-3</v>
      </c>
      <c r="C2247" s="46">
        <v>7.7000000000000002E-3</v>
      </c>
      <c r="D2247" s="45">
        <v>3.7900000000000003E-2</v>
      </c>
      <c r="F2247" s="83">
        <f t="shared" si="213"/>
        <v>105.60667781815292</v>
      </c>
      <c r="G2247" s="83">
        <f t="shared" si="217"/>
        <v>121.42342102506322</v>
      </c>
      <c r="H2247" s="83">
        <f t="shared" si="218"/>
        <v>93.47525705341792</v>
      </c>
      <c r="J2247" s="53">
        <f t="shared" si="214"/>
        <v>-3.9114021580655915E-4</v>
      </c>
      <c r="K2247" s="53">
        <f t="shared" si="215"/>
        <v>-7.9453347964881776E-3</v>
      </c>
      <c r="L2247" s="53">
        <f t="shared" si="216"/>
        <v>-2.5497062204169899E-3</v>
      </c>
      <c r="M2247" s="8"/>
      <c r="N2247" s="19"/>
      <c r="O2247" s="18"/>
    </row>
    <row r="2248" spans="1:15" x14ac:dyDescent="0.25">
      <c r="A2248" s="50">
        <v>43986</v>
      </c>
      <c r="B2248" s="46">
        <v>1.9E-3</v>
      </c>
      <c r="C2248" s="46">
        <v>8.199999999999999E-3</v>
      </c>
      <c r="D2248" s="45">
        <v>3.8100000000000002E-2</v>
      </c>
      <c r="F2248" s="83">
        <f t="shared" si="213"/>
        <v>105.60667781815292</v>
      </c>
      <c r="G2248" s="83">
        <f t="shared" si="217"/>
        <v>120.88907491523561</v>
      </c>
      <c r="H2248" s="83">
        <f t="shared" si="218"/>
        <v>93.316554098834132</v>
      </c>
      <c r="J2248" s="53">
        <f t="shared" si="214"/>
        <v>0</v>
      </c>
      <c r="K2248" s="53">
        <f t="shared" si="215"/>
        <v>-4.4103955424214898E-3</v>
      </c>
      <c r="L2248" s="53">
        <f t="shared" si="216"/>
        <v>-1.6992500023641152E-3</v>
      </c>
      <c r="M2248" s="8"/>
      <c r="N2248" s="19"/>
      <c r="O2248" s="18"/>
    </row>
    <row r="2249" spans="1:15" x14ac:dyDescent="0.25">
      <c r="A2249" s="50">
        <v>43987</v>
      </c>
      <c r="B2249" s="46">
        <v>2.2000000000000001E-3</v>
      </c>
      <c r="C2249" s="46">
        <v>9.1000000000000004E-3</v>
      </c>
      <c r="D2249" s="45">
        <v>3.7699999999999997E-2</v>
      </c>
      <c r="F2249" s="83">
        <f t="shared" si="213"/>
        <v>105.54474357336123</v>
      </c>
      <c r="G2249" s="83">
        <f t="shared" si="217"/>
        <v>119.93396607125281</v>
      </c>
      <c r="H2249" s="83">
        <f t="shared" si="218"/>
        <v>93.634271425184266</v>
      </c>
      <c r="J2249" s="53">
        <f t="shared" si="214"/>
        <v>-5.8663347998977864E-4</v>
      </c>
      <c r="K2249" s="53">
        <f t="shared" si="215"/>
        <v>-7.9320803179948485E-3</v>
      </c>
      <c r="L2249" s="53">
        <f t="shared" si="216"/>
        <v>3.3989433460590258E-3</v>
      </c>
      <c r="M2249" s="8"/>
      <c r="N2249" s="19"/>
      <c r="O2249" s="18"/>
    </row>
    <row r="2250" spans="1:15" x14ac:dyDescent="0.25">
      <c r="A2250" s="50">
        <v>43990</v>
      </c>
      <c r="B2250" s="46">
        <v>2.2000000000000001E-3</v>
      </c>
      <c r="C2250" s="46">
        <v>8.8000000000000005E-3</v>
      </c>
      <c r="D2250" s="45">
        <v>3.6900000000000002E-2</v>
      </c>
      <c r="F2250" s="83">
        <f t="shared" si="213"/>
        <v>105.54474357336123</v>
      </c>
      <c r="G2250" s="83">
        <f t="shared" si="217"/>
        <v>120.25138028357733</v>
      </c>
      <c r="H2250" s="83">
        <f t="shared" si="218"/>
        <v>94.273456234723412</v>
      </c>
      <c r="J2250" s="53">
        <f t="shared" si="214"/>
        <v>0</v>
      </c>
      <c r="K2250" s="53">
        <f t="shared" si="215"/>
        <v>2.6430787883287296E-3</v>
      </c>
      <c r="L2250" s="53">
        <f t="shared" si="216"/>
        <v>6.8032037086584191E-3</v>
      </c>
      <c r="M2250" s="8"/>
      <c r="N2250" s="19"/>
      <c r="O2250" s="18"/>
    </row>
    <row r="2251" spans="1:15" x14ac:dyDescent="0.25">
      <c r="A2251" s="50">
        <v>43991</v>
      </c>
      <c r="B2251" s="46">
        <v>2E-3</v>
      </c>
      <c r="C2251" s="46">
        <v>8.3999999999999995E-3</v>
      </c>
      <c r="D2251" s="45">
        <v>3.6400000000000002E-2</v>
      </c>
      <c r="F2251" s="83">
        <f t="shared" si="213"/>
        <v>105.58602795107761</v>
      </c>
      <c r="G2251" s="83">
        <f t="shared" si="217"/>
        <v>120.6760843527241</v>
      </c>
      <c r="H2251" s="83">
        <f t="shared" si="218"/>
        <v>94.675501109625003</v>
      </c>
      <c r="J2251" s="53">
        <f t="shared" si="214"/>
        <v>3.9107874180976151E-4</v>
      </c>
      <c r="K2251" s="53">
        <f t="shared" si="215"/>
        <v>3.5255798644649593E-3</v>
      </c>
      <c r="L2251" s="53">
        <f t="shared" si="216"/>
        <v>4.2555988380026475E-3</v>
      </c>
      <c r="M2251" s="8"/>
      <c r="N2251" s="19"/>
      <c r="O2251" s="18"/>
    </row>
    <row r="2252" spans="1:15" x14ac:dyDescent="0.25">
      <c r="A2252" s="50">
        <v>43992</v>
      </c>
      <c r="B2252" s="46">
        <v>1.7000000000000001E-3</v>
      </c>
      <c r="C2252" s="46">
        <v>7.4999999999999997E-3</v>
      </c>
      <c r="D2252" s="45">
        <v>3.61E-2</v>
      </c>
      <c r="F2252" s="83">
        <f t="shared" si="213"/>
        <v>105.64799291637681</v>
      </c>
      <c r="G2252" s="83">
        <f t="shared" si="217"/>
        <v>121.63790975827835</v>
      </c>
      <c r="H2252" s="83">
        <f t="shared" si="218"/>
        <v>94.917676497886404</v>
      </c>
      <c r="J2252" s="53">
        <f t="shared" si="214"/>
        <v>5.8669495398667548E-4</v>
      </c>
      <c r="K2252" s="53">
        <f t="shared" si="215"/>
        <v>7.938711592088761E-3</v>
      </c>
      <c r="L2252" s="53">
        <f t="shared" si="216"/>
        <v>2.5546860180197793E-3</v>
      </c>
      <c r="M2252" s="8"/>
      <c r="N2252" s="19"/>
      <c r="O2252" s="18"/>
    </row>
    <row r="2253" spans="1:15" x14ac:dyDescent="0.25">
      <c r="A2253" s="50">
        <v>43993</v>
      </c>
      <c r="B2253" s="46">
        <v>1.9E-3</v>
      </c>
      <c r="C2253" s="46">
        <v>6.6E-3</v>
      </c>
      <c r="D2253" s="45">
        <v>3.5699999999999996E-2</v>
      </c>
      <c r="F2253" s="83">
        <f t="shared" si="213"/>
        <v>105.60667781815292</v>
      </c>
      <c r="G2253" s="83">
        <f t="shared" si="217"/>
        <v>122.60844509954146</v>
      </c>
      <c r="H2253" s="83">
        <f t="shared" si="218"/>
        <v>95.241688229774027</v>
      </c>
      <c r="J2253" s="53">
        <f t="shared" si="214"/>
        <v>-3.9114021580655915E-4</v>
      </c>
      <c r="K2253" s="53">
        <f t="shared" si="215"/>
        <v>7.9472256602883262E-3</v>
      </c>
      <c r="L2253" s="53">
        <f t="shared" si="216"/>
        <v>3.4077947821892158E-3</v>
      </c>
      <c r="M2253" s="8"/>
      <c r="N2253" s="19"/>
      <c r="O2253" s="18"/>
    </row>
    <row r="2254" spans="1:15" x14ac:dyDescent="0.25">
      <c r="A2254" s="50">
        <v>43994</v>
      </c>
      <c r="B2254" s="46">
        <v>1.9E-3</v>
      </c>
      <c r="C2254" s="46">
        <v>7.0999999999999995E-3</v>
      </c>
      <c r="D2254" s="45">
        <v>3.6200000000000003E-2</v>
      </c>
      <c r="F2254" s="83">
        <f t="shared" si="213"/>
        <v>105.60667781815292</v>
      </c>
      <c r="G2254" s="83">
        <f t="shared" si="217"/>
        <v>122.0681784985246</v>
      </c>
      <c r="H2254" s="83">
        <f t="shared" si="218"/>
        <v>94.83687213539072</v>
      </c>
      <c r="J2254" s="53">
        <f t="shared" si="214"/>
        <v>0</v>
      </c>
      <c r="K2254" s="53">
        <f t="shared" si="215"/>
        <v>-4.4161756944521516E-3</v>
      </c>
      <c r="L2254" s="53">
        <f t="shared" si="216"/>
        <v>-4.259467302947767E-3</v>
      </c>
      <c r="M2254" s="8"/>
      <c r="N2254" s="19"/>
      <c r="O2254" s="18"/>
    </row>
    <row r="2255" spans="1:15" x14ac:dyDescent="0.25">
      <c r="A2255" s="50">
        <v>43997</v>
      </c>
      <c r="B2255" s="46">
        <v>1.9E-3</v>
      </c>
      <c r="C2255" s="46">
        <v>7.0999999999999995E-3</v>
      </c>
      <c r="D2255" s="45">
        <v>3.6400000000000002E-2</v>
      </c>
      <c r="F2255" s="83">
        <f t="shared" si="213"/>
        <v>105.60667781815292</v>
      </c>
      <c r="G2255" s="83">
        <f t="shared" si="217"/>
        <v>122.0681784985246</v>
      </c>
      <c r="H2255" s="83">
        <f t="shared" si="218"/>
        <v>94.675501109625003</v>
      </c>
      <c r="J2255" s="53">
        <f t="shared" si="214"/>
        <v>0</v>
      </c>
      <c r="K2255" s="53">
        <f t="shared" si="215"/>
        <v>0</v>
      </c>
      <c r="L2255" s="53">
        <f t="shared" si="216"/>
        <v>-1.7030134972613005E-3</v>
      </c>
      <c r="M2255" s="8"/>
      <c r="N2255" s="19"/>
      <c r="O2255" s="18"/>
    </row>
    <row r="2256" spans="1:15" x14ac:dyDescent="0.25">
      <c r="A2256" s="50">
        <v>43998</v>
      </c>
      <c r="B2256" s="46">
        <v>2.0999999999999999E-3</v>
      </c>
      <c r="C2256" s="46">
        <v>7.4999999999999997E-3</v>
      </c>
      <c r="D2256" s="45">
        <v>3.6400000000000002E-2</v>
      </c>
      <c r="F2256" s="83">
        <f t="shared" si="213"/>
        <v>105.56538320332372</v>
      </c>
      <c r="G2256" s="83">
        <f t="shared" si="217"/>
        <v>121.63790975827835</v>
      </c>
      <c r="H2256" s="83">
        <f t="shared" si="218"/>
        <v>94.675501109625003</v>
      </c>
      <c r="J2256" s="53">
        <f t="shared" si="214"/>
        <v>-3.9109923117495386E-4</v>
      </c>
      <c r="K2256" s="53">
        <f t="shared" si="215"/>
        <v>-3.531049965836201E-3</v>
      </c>
      <c r="L2256" s="53">
        <f t="shared" si="216"/>
        <v>0</v>
      </c>
      <c r="M2256" s="8"/>
      <c r="N2256" s="19"/>
      <c r="O2256" s="18"/>
    </row>
    <row r="2257" spans="1:15" x14ac:dyDescent="0.25">
      <c r="A2257" s="50">
        <v>43999</v>
      </c>
      <c r="B2257" s="46">
        <v>1.9E-3</v>
      </c>
      <c r="C2257" s="46">
        <v>7.4000000000000003E-3</v>
      </c>
      <c r="D2257" s="45">
        <v>3.61E-2</v>
      </c>
      <c r="F2257" s="83">
        <f t="shared" si="213"/>
        <v>105.60667781815292</v>
      </c>
      <c r="G2257" s="83">
        <f t="shared" si="217"/>
        <v>121.74531536110021</v>
      </c>
      <c r="H2257" s="83">
        <f t="shared" si="218"/>
        <v>94.917676497886404</v>
      </c>
      <c r="J2257" s="53">
        <f t="shared" si="214"/>
        <v>3.9109923117482283E-4</v>
      </c>
      <c r="K2257" s="53">
        <f t="shared" si="215"/>
        <v>8.8260486926757334E-4</v>
      </c>
      <c r="L2257" s="53">
        <f t="shared" si="216"/>
        <v>2.5546860180197793E-3</v>
      </c>
      <c r="M2257" s="8"/>
      <c r="N2257" s="19"/>
      <c r="O2257" s="18"/>
    </row>
    <row r="2258" spans="1:15" x14ac:dyDescent="0.25">
      <c r="A2258" s="50">
        <v>44000</v>
      </c>
      <c r="B2258" s="46">
        <v>1.9E-3</v>
      </c>
      <c r="C2258" s="46">
        <v>7.0999999999999995E-3</v>
      </c>
      <c r="D2258" s="45">
        <v>3.5699999999999996E-2</v>
      </c>
      <c r="F2258" s="83">
        <f t="shared" si="213"/>
        <v>105.60667781815292</v>
      </c>
      <c r="G2258" s="83">
        <f t="shared" si="217"/>
        <v>122.0681784985246</v>
      </c>
      <c r="H2258" s="83">
        <f t="shared" si="218"/>
        <v>95.241688229774027</v>
      </c>
      <c r="J2258" s="53">
        <f t="shared" si="214"/>
        <v>0</v>
      </c>
      <c r="K2258" s="53">
        <f t="shared" si="215"/>
        <v>2.6484450965686712E-3</v>
      </c>
      <c r="L2258" s="53">
        <f t="shared" si="216"/>
        <v>3.4077947821892158E-3</v>
      </c>
      <c r="M2258" s="8"/>
      <c r="N2258" s="19"/>
      <c r="O2258" s="18"/>
    </row>
    <row r="2259" spans="1:15" x14ac:dyDescent="0.25">
      <c r="A2259" s="50">
        <v>44001</v>
      </c>
      <c r="B2259" s="46">
        <v>1.9E-3</v>
      </c>
      <c r="C2259" s="46">
        <v>6.9999999999999993E-3</v>
      </c>
      <c r="D2259" s="45">
        <v>3.5699999999999996E-2</v>
      </c>
      <c r="F2259" s="83">
        <f t="shared" si="213"/>
        <v>105.60667781815292</v>
      </c>
      <c r="G2259" s="83">
        <f t="shared" si="217"/>
        <v>122.17601537255709</v>
      </c>
      <c r="H2259" s="83">
        <f t="shared" si="218"/>
        <v>95.241688229774027</v>
      </c>
      <c r="J2259" s="53">
        <f t="shared" si="214"/>
        <v>0</v>
      </c>
      <c r="K2259" s="53">
        <f t="shared" si="215"/>
        <v>8.8302513423434137E-4</v>
      </c>
      <c r="L2259" s="53">
        <f t="shared" si="216"/>
        <v>0</v>
      </c>
      <c r="M2259" s="8"/>
      <c r="N2259" s="19"/>
      <c r="O2259" s="18"/>
    </row>
    <row r="2260" spans="1:15" x14ac:dyDescent="0.25">
      <c r="A2260" s="50">
        <v>44004</v>
      </c>
      <c r="B2260" s="46">
        <v>1.9E-3</v>
      </c>
      <c r="C2260" s="46">
        <v>7.0999999999999995E-3</v>
      </c>
      <c r="D2260" s="45">
        <v>3.5699999999999996E-2</v>
      </c>
      <c r="F2260" s="83">
        <f t="shared" si="213"/>
        <v>105.60667781815292</v>
      </c>
      <c r="G2260" s="83">
        <f t="shared" si="217"/>
        <v>122.0681784985246</v>
      </c>
      <c r="H2260" s="83">
        <f t="shared" si="218"/>
        <v>95.241688229774027</v>
      </c>
      <c r="J2260" s="53">
        <f t="shared" si="214"/>
        <v>0</v>
      </c>
      <c r="K2260" s="53">
        <f t="shared" si="215"/>
        <v>-8.8302513423432435E-4</v>
      </c>
      <c r="L2260" s="53">
        <f t="shared" si="216"/>
        <v>0</v>
      </c>
      <c r="M2260" s="8"/>
      <c r="N2260" s="19"/>
      <c r="O2260" s="18"/>
    </row>
    <row r="2261" spans="1:15" x14ac:dyDescent="0.25">
      <c r="A2261" s="50">
        <v>44005</v>
      </c>
      <c r="B2261" s="46">
        <v>1.8E-3</v>
      </c>
      <c r="C2261" s="46">
        <v>7.1999999999999998E-3</v>
      </c>
      <c r="D2261" s="45">
        <v>3.5900000000000001E-2</v>
      </c>
      <c r="F2261" s="83">
        <f t="shared" si="213"/>
        <v>105.6273328060749</v>
      </c>
      <c r="G2261" s="83">
        <f t="shared" si="217"/>
        <v>121.96044961571803</v>
      </c>
      <c r="H2261" s="83">
        <f t="shared" si="218"/>
        <v>95.079523339974713</v>
      </c>
      <c r="J2261" s="53">
        <f t="shared" si="214"/>
        <v>1.9556498432029082E-4</v>
      </c>
      <c r="K2261" s="53">
        <f t="shared" si="215"/>
        <v>-8.829200953787221E-4</v>
      </c>
      <c r="L2261" s="53">
        <f t="shared" si="216"/>
        <v>-1.7041182925009851E-3</v>
      </c>
      <c r="M2261" s="8"/>
      <c r="N2261" s="19"/>
      <c r="O2261" s="18"/>
    </row>
    <row r="2262" spans="1:15" x14ac:dyDescent="0.25">
      <c r="A2262" s="50">
        <v>44006</v>
      </c>
      <c r="B2262" s="46">
        <v>1.9E-3</v>
      </c>
      <c r="C2262" s="46">
        <v>6.8999999999999999E-3</v>
      </c>
      <c r="D2262" s="45">
        <v>3.5799999999999998E-2</v>
      </c>
      <c r="F2262" s="83">
        <f t="shared" si="213"/>
        <v>105.60667781815292</v>
      </c>
      <c r="G2262" s="83">
        <f t="shared" si="217"/>
        <v>122.2839603536453</v>
      </c>
      <c r="H2262" s="83">
        <f t="shared" si="218"/>
        <v>95.160565986995223</v>
      </c>
      <c r="J2262" s="53">
        <f t="shared" si="214"/>
        <v>-1.9556498432031291E-4</v>
      </c>
      <c r="K2262" s="53">
        <f t="shared" si="215"/>
        <v>2.6490753844225297E-3</v>
      </c>
      <c r="L2262" s="53">
        <f t="shared" si="216"/>
        <v>8.5200393050386021E-4</v>
      </c>
      <c r="M2262" s="8"/>
      <c r="N2262" s="19"/>
      <c r="O2262" s="18"/>
    </row>
    <row r="2263" spans="1:15" x14ac:dyDescent="0.25">
      <c r="A2263" s="50">
        <v>44007</v>
      </c>
      <c r="B2263" s="46">
        <v>1.7000000000000001E-3</v>
      </c>
      <c r="C2263" s="46">
        <v>6.8000000000000005E-3</v>
      </c>
      <c r="D2263" s="45">
        <v>3.6000000000000004E-2</v>
      </c>
      <c r="F2263" s="83">
        <f t="shared" si="213"/>
        <v>105.64799291637681</v>
      </c>
      <c r="G2263" s="83">
        <f t="shared" si="217"/>
        <v>122.39201355775415</v>
      </c>
      <c r="H2263" s="83">
        <f t="shared" si="218"/>
        <v>94.998560204858578</v>
      </c>
      <c r="J2263" s="53">
        <f t="shared" si="214"/>
        <v>3.9114021580665298E-4</v>
      </c>
      <c r="K2263" s="53">
        <f t="shared" si="215"/>
        <v>8.8323515714193326E-4</v>
      </c>
      <c r="L2263" s="53">
        <f t="shared" si="216"/>
        <v>-1.7038974103055792E-3</v>
      </c>
      <c r="M2263" s="8"/>
      <c r="N2263" s="19"/>
      <c r="O2263" s="18"/>
    </row>
    <row r="2264" spans="1:15" x14ac:dyDescent="0.25">
      <c r="A2264" s="50">
        <v>44008</v>
      </c>
      <c r="B2264" s="46">
        <v>1.7000000000000001E-3</v>
      </c>
      <c r="C2264" s="46">
        <v>6.4000000000000003E-3</v>
      </c>
      <c r="D2264" s="45">
        <v>3.56E-2</v>
      </c>
      <c r="F2264" s="83">
        <f t="shared" si="213"/>
        <v>105.64799291637681</v>
      </c>
      <c r="G2264" s="83">
        <f t="shared" si="217"/>
        <v>122.82531092825187</v>
      </c>
      <c r="H2264" s="83">
        <f t="shared" si="218"/>
        <v>95.322890152258168</v>
      </c>
      <c r="J2264" s="53">
        <f t="shared" si="214"/>
        <v>0</v>
      </c>
      <c r="K2264" s="53">
        <f t="shared" si="215"/>
        <v>3.5339902868872066E-3</v>
      </c>
      <c r="L2264" s="53">
        <f t="shared" si="216"/>
        <v>3.4082365465837958E-3</v>
      </c>
      <c r="M2264" s="8"/>
      <c r="N2264" s="19"/>
      <c r="O2264" s="18"/>
    </row>
    <row r="2265" spans="1:15" x14ac:dyDescent="0.25">
      <c r="A2265" s="50">
        <v>44011</v>
      </c>
      <c r="B2265" s="46">
        <v>1.6000000000000001E-3</v>
      </c>
      <c r="C2265" s="46">
        <v>6.4000000000000003E-3</v>
      </c>
      <c r="D2265" s="45">
        <v>3.5799999999999998E-2</v>
      </c>
      <c r="F2265" s="83">
        <f t="shared" si="213"/>
        <v>105.66865815058593</v>
      </c>
      <c r="G2265" s="83">
        <f t="shared" si="217"/>
        <v>122.82531092825187</v>
      </c>
      <c r="H2265" s="83">
        <f t="shared" si="218"/>
        <v>95.160565986995223</v>
      </c>
      <c r="J2265" s="53">
        <f t="shared" si="214"/>
        <v>1.9558547961711273E-4</v>
      </c>
      <c r="K2265" s="53">
        <f t="shared" si="215"/>
        <v>0</v>
      </c>
      <c r="L2265" s="53">
        <f t="shared" si="216"/>
        <v>-1.7043391362781711E-3</v>
      </c>
      <c r="M2265" s="8"/>
      <c r="N2265" s="19"/>
      <c r="O2265" s="18"/>
    </row>
    <row r="2266" spans="1:15" x14ac:dyDescent="0.25">
      <c r="A2266" s="50">
        <v>44012</v>
      </c>
      <c r="B2266" s="46">
        <v>1.6000000000000001E-3</v>
      </c>
      <c r="C2266" s="46">
        <v>6.6E-3</v>
      </c>
      <c r="D2266" s="45">
        <v>3.5900000000000001E-2</v>
      </c>
      <c r="F2266" s="83">
        <f t="shared" si="213"/>
        <v>105.66865815058593</v>
      </c>
      <c r="G2266" s="83">
        <f t="shared" si="217"/>
        <v>122.60844509954146</v>
      </c>
      <c r="H2266" s="83">
        <f t="shared" si="218"/>
        <v>95.079523339974713</v>
      </c>
      <c r="J2266" s="53">
        <f t="shared" si="214"/>
        <v>0</v>
      </c>
      <c r="K2266" s="53">
        <f t="shared" si="215"/>
        <v>-1.7672050386208851E-3</v>
      </c>
      <c r="L2266" s="53">
        <f t="shared" si="216"/>
        <v>-8.5200393050384948E-4</v>
      </c>
      <c r="M2266" s="8"/>
      <c r="N2266" s="19"/>
      <c r="O2266" s="18"/>
    </row>
    <row r="2267" spans="1:15" x14ac:dyDescent="0.25">
      <c r="A2267" s="50">
        <v>44013</v>
      </c>
      <c r="B2267" s="46">
        <v>1.7000000000000001E-3</v>
      </c>
      <c r="C2267" s="46">
        <v>6.8999999999999999E-3</v>
      </c>
      <c r="D2267" s="45">
        <v>3.5799999999999998E-2</v>
      </c>
      <c r="F2267" s="83">
        <f t="shared" si="213"/>
        <v>105.64799291637681</v>
      </c>
      <c r="G2267" s="83">
        <f t="shared" si="217"/>
        <v>122.2839603536453</v>
      </c>
      <c r="H2267" s="83">
        <f t="shared" si="218"/>
        <v>95.160565986995223</v>
      </c>
      <c r="J2267" s="53">
        <f t="shared" si="214"/>
        <v>-1.9558547961695926E-4</v>
      </c>
      <c r="K2267" s="53">
        <f t="shared" si="215"/>
        <v>-2.6500204054083092E-3</v>
      </c>
      <c r="L2267" s="53">
        <f t="shared" si="216"/>
        <v>8.5200393050386021E-4</v>
      </c>
      <c r="M2267" s="8"/>
      <c r="N2267" s="19"/>
      <c r="O2267" s="18"/>
    </row>
    <row r="2268" spans="1:15" x14ac:dyDescent="0.25">
      <c r="A2268" s="50">
        <v>44014</v>
      </c>
      <c r="B2268" s="46">
        <v>1.6000000000000001E-3</v>
      </c>
      <c r="C2268" s="46">
        <v>6.8000000000000005E-3</v>
      </c>
      <c r="D2268" s="45">
        <v>3.5499999999999997E-2</v>
      </c>
      <c r="F2268" s="83">
        <f t="shared" si="213"/>
        <v>105.66865815058593</v>
      </c>
      <c r="G2268" s="83">
        <f t="shared" si="217"/>
        <v>122.39201355775415</v>
      </c>
      <c r="H2268" s="83">
        <f t="shared" si="218"/>
        <v>95.404171838488423</v>
      </c>
      <c r="J2268" s="53">
        <f t="shared" si="214"/>
        <v>1.9558547961711273E-4</v>
      </c>
      <c r="K2268" s="53">
        <f t="shared" si="215"/>
        <v>8.8323515714193326E-4</v>
      </c>
      <c r="L2268" s="53">
        <f t="shared" si="216"/>
        <v>2.5566743036386768E-3</v>
      </c>
      <c r="M2268" s="8"/>
      <c r="N2268" s="19"/>
      <c r="O2268" s="18"/>
    </row>
    <row r="2269" spans="1:15" x14ac:dyDescent="0.25">
      <c r="A2269" s="50">
        <v>44018</v>
      </c>
      <c r="B2269" s="46">
        <v>1.6000000000000001E-3</v>
      </c>
      <c r="C2269" s="46">
        <v>6.8999999999999999E-3</v>
      </c>
      <c r="D2269" s="45">
        <v>3.5200000000000002E-2</v>
      </c>
      <c r="F2269" s="83">
        <f t="shared" si="213"/>
        <v>105.66865815058593</v>
      </c>
      <c r="G2269" s="83">
        <f t="shared" si="217"/>
        <v>122.2839603536453</v>
      </c>
      <c r="H2269" s="83">
        <f t="shared" si="218"/>
        <v>95.648496321466908</v>
      </c>
      <c r="J2269" s="53">
        <f t="shared" si="214"/>
        <v>0</v>
      </c>
      <c r="K2269" s="53">
        <f t="shared" si="215"/>
        <v>-8.8323515714204212E-4</v>
      </c>
      <c r="L2269" s="53">
        <f t="shared" si="216"/>
        <v>2.5576676685261858E-3</v>
      </c>
      <c r="M2269" s="8"/>
      <c r="N2269" s="19"/>
      <c r="O2269" s="18"/>
    </row>
    <row r="2270" spans="1:15" x14ac:dyDescent="0.25">
      <c r="A2270" s="50">
        <v>44019</v>
      </c>
      <c r="B2270" s="46">
        <v>1.6000000000000001E-3</v>
      </c>
      <c r="C2270" s="46">
        <v>6.5000000000000006E-3</v>
      </c>
      <c r="D2270" s="45">
        <v>3.4599999999999999E-2</v>
      </c>
      <c r="F2270" s="83">
        <f t="shared" si="213"/>
        <v>105.66865815058593</v>
      </c>
      <c r="G2270" s="83">
        <f t="shared" si="217"/>
        <v>122.71682366980249</v>
      </c>
      <c r="H2270" s="83">
        <f t="shared" si="218"/>
        <v>96.139310296264881</v>
      </c>
      <c r="J2270" s="53">
        <f t="shared" si="214"/>
        <v>0</v>
      </c>
      <c r="K2270" s="53">
        <f t="shared" si="215"/>
        <v>3.5335704600381553E-3</v>
      </c>
      <c r="L2270" s="53">
        <f t="shared" si="216"/>
        <v>5.1183133583563717E-3</v>
      </c>
      <c r="M2270" s="8"/>
      <c r="N2270" s="19"/>
      <c r="O2270" s="18"/>
    </row>
    <row r="2271" spans="1:15" x14ac:dyDescent="0.25">
      <c r="A2271" s="50">
        <v>44020</v>
      </c>
      <c r="B2271" s="46">
        <v>1.6000000000000001E-3</v>
      </c>
      <c r="C2271" s="46">
        <v>6.7000000000000002E-3</v>
      </c>
      <c r="D2271" s="45">
        <v>3.44E-2</v>
      </c>
      <c r="F2271" s="83">
        <f t="shared" si="213"/>
        <v>105.66865815058593</v>
      </c>
      <c r="G2271" s="83">
        <f t="shared" si="217"/>
        <v>122.50017510097697</v>
      </c>
      <c r="H2271" s="83">
        <f t="shared" si="218"/>
        <v>96.303558923810172</v>
      </c>
      <c r="J2271" s="53">
        <f t="shared" si="214"/>
        <v>0</v>
      </c>
      <c r="K2271" s="53">
        <f t="shared" si="215"/>
        <v>-1.7669951616826954E-3</v>
      </c>
      <c r="L2271" s="53">
        <f t="shared" si="216"/>
        <v>1.7069862665557967E-3</v>
      </c>
      <c r="M2271" s="8"/>
      <c r="N2271" s="19"/>
      <c r="O2271" s="18"/>
    </row>
    <row r="2272" spans="1:15" x14ac:dyDescent="0.25">
      <c r="A2272" s="50">
        <v>44021</v>
      </c>
      <c r="B2272" s="46">
        <v>1.6000000000000001E-3</v>
      </c>
      <c r="C2272" s="46">
        <v>6.1999999999999998E-3</v>
      </c>
      <c r="D2272" s="45">
        <v>3.3500000000000002E-2</v>
      </c>
      <c r="F2272" s="83">
        <f t="shared" ref="F2272:F2335" si="219">SUM(($D$4/B2272)*(1-(1+(B2272/2))^(-2*F$30)), 1/((1+B2272/2)^(2*F$30)))*100</f>
        <v>105.66865815058593</v>
      </c>
      <c r="G2272" s="83">
        <f t="shared" si="217"/>
        <v>123.04261197632671</v>
      </c>
      <c r="H2272" s="83">
        <f t="shared" si="218"/>
        <v>97.046686204957169</v>
      </c>
      <c r="J2272" s="53">
        <f t="shared" si="214"/>
        <v>0</v>
      </c>
      <c r="K2272" s="53">
        <f t="shared" si="215"/>
        <v>4.4182748287755124E-3</v>
      </c>
      <c r="L2272" s="53">
        <f t="shared" si="216"/>
        <v>7.6868890424576976E-3</v>
      </c>
      <c r="M2272" s="8"/>
      <c r="N2272" s="19"/>
      <c r="O2272" s="18"/>
    </row>
    <row r="2273" spans="1:15" x14ac:dyDescent="0.25">
      <c r="A2273" s="50">
        <v>44022</v>
      </c>
      <c r="B2273" s="46">
        <v>1.6000000000000001E-3</v>
      </c>
      <c r="C2273" s="46">
        <v>6.5000000000000006E-3</v>
      </c>
      <c r="D2273" s="45">
        <v>3.39E-2</v>
      </c>
      <c r="F2273" s="83">
        <f t="shared" si="219"/>
        <v>105.66865815058593</v>
      </c>
      <c r="G2273" s="83">
        <f t="shared" si="217"/>
        <v>122.71682366980249</v>
      </c>
      <c r="H2273" s="83">
        <f t="shared" si="218"/>
        <v>96.715595628909085</v>
      </c>
      <c r="J2273" s="53">
        <f t="shared" si="214"/>
        <v>0</v>
      </c>
      <c r="K2273" s="53">
        <f t="shared" si="215"/>
        <v>-2.6512796670928982E-3</v>
      </c>
      <c r="L2273" s="53">
        <f t="shared" si="216"/>
        <v>-3.4174958630336458E-3</v>
      </c>
      <c r="M2273" s="8"/>
      <c r="N2273" s="19"/>
      <c r="O2273" s="18"/>
    </row>
    <row r="2274" spans="1:15" x14ac:dyDescent="0.25">
      <c r="A2274" s="50">
        <v>44025</v>
      </c>
      <c r="B2274" s="46">
        <v>1.6000000000000001E-3</v>
      </c>
      <c r="C2274" s="46">
        <v>6.4000000000000003E-3</v>
      </c>
      <c r="D2274" s="45">
        <v>3.3799999999999997E-2</v>
      </c>
      <c r="F2274" s="83">
        <f t="shared" si="219"/>
        <v>105.66865815058593</v>
      </c>
      <c r="G2274" s="83">
        <f t="shared" si="217"/>
        <v>122.82531092825187</v>
      </c>
      <c r="H2274" s="83">
        <f t="shared" si="218"/>
        <v>96.798246248172859</v>
      </c>
      <c r="J2274" s="53">
        <f t="shared" si="214"/>
        <v>0</v>
      </c>
      <c r="K2274" s="53">
        <f t="shared" si="215"/>
        <v>8.8365498399100651E-4</v>
      </c>
      <c r="L2274" s="53">
        <f t="shared" si="216"/>
        <v>8.5420891330281192E-4</v>
      </c>
      <c r="M2274" s="8"/>
      <c r="N2274" s="19"/>
      <c r="O2274" s="18"/>
    </row>
    <row r="2275" spans="1:15" x14ac:dyDescent="0.25">
      <c r="A2275" s="50">
        <v>44026</v>
      </c>
      <c r="B2275" s="46">
        <v>1.4000000000000002E-3</v>
      </c>
      <c r="C2275" s="46">
        <v>6.3E-3</v>
      </c>
      <c r="D2275" s="45">
        <v>3.3399999999999999E-2</v>
      </c>
      <c r="F2275" s="83">
        <f t="shared" si="219"/>
        <v>105.71000399685113</v>
      </c>
      <c r="G2275" s="83">
        <f t="shared" si="217"/>
        <v>122.93390699150861</v>
      </c>
      <c r="H2275" s="83">
        <f t="shared" si="218"/>
        <v>97.12966250999537</v>
      </c>
      <c r="J2275" s="53">
        <f t="shared" si="214"/>
        <v>3.9120170761276329E-4</v>
      </c>
      <c r="K2275" s="53">
        <f t="shared" si="215"/>
        <v>8.83759895104235E-4</v>
      </c>
      <c r="L2275" s="53">
        <f t="shared" si="216"/>
        <v>3.417935939043952E-3</v>
      </c>
      <c r="M2275" s="8"/>
      <c r="N2275" s="19"/>
      <c r="O2275" s="18"/>
    </row>
    <row r="2276" spans="1:15" x14ac:dyDescent="0.25">
      <c r="A2276" s="50">
        <v>44027</v>
      </c>
      <c r="B2276" s="46">
        <v>1.6000000000000001E-3</v>
      </c>
      <c r="C2276" s="46">
        <v>6.4000000000000003E-3</v>
      </c>
      <c r="D2276" s="45">
        <v>3.3500000000000002E-2</v>
      </c>
      <c r="F2276" s="83">
        <f t="shared" si="219"/>
        <v>105.66865815058593</v>
      </c>
      <c r="G2276" s="83">
        <f t="shared" si="217"/>
        <v>122.82531092825187</v>
      </c>
      <c r="H2276" s="83">
        <f t="shared" si="218"/>
        <v>97.046686204957169</v>
      </c>
      <c r="J2276" s="53">
        <f t="shared" si="214"/>
        <v>-3.9120170761277066E-4</v>
      </c>
      <c r="K2276" s="53">
        <f t="shared" si="215"/>
        <v>-8.8375989510409395E-4</v>
      </c>
      <c r="L2276" s="53">
        <f t="shared" si="216"/>
        <v>-8.5464898931302978E-4</v>
      </c>
      <c r="M2276" s="8"/>
      <c r="N2276" s="19"/>
      <c r="O2276" s="18"/>
    </row>
    <row r="2277" spans="1:15" x14ac:dyDescent="0.25">
      <c r="A2277" s="50">
        <v>44028</v>
      </c>
      <c r="B2277" s="46">
        <v>1.6000000000000001E-3</v>
      </c>
      <c r="C2277" s="46">
        <v>6.1999999999999998E-3</v>
      </c>
      <c r="D2277" s="45">
        <v>3.3099999999999997E-2</v>
      </c>
      <c r="F2277" s="83">
        <f t="shared" si="219"/>
        <v>105.66865815058593</v>
      </c>
      <c r="G2277" s="83">
        <f t="shared" si="217"/>
        <v>123.04261197632671</v>
      </c>
      <c r="H2277" s="83">
        <f t="shared" si="218"/>
        <v>97.379081589196915</v>
      </c>
      <c r="J2277" s="53">
        <f t="shared" si="214"/>
        <v>0</v>
      </c>
      <c r="K2277" s="53">
        <f t="shared" si="215"/>
        <v>1.767624683101824E-3</v>
      </c>
      <c r="L2277" s="53">
        <f t="shared" si="216"/>
        <v>3.4192557072617244E-3</v>
      </c>
      <c r="M2277" s="8"/>
      <c r="N2277" s="19"/>
      <c r="O2277" s="18"/>
    </row>
    <row r="2278" spans="1:15" x14ac:dyDescent="0.25">
      <c r="A2278" s="50">
        <v>44029</v>
      </c>
      <c r="B2278" s="46">
        <v>1.4000000000000002E-3</v>
      </c>
      <c r="C2278" s="46">
        <v>6.4000000000000003E-3</v>
      </c>
      <c r="D2278" s="45">
        <v>3.32E-2</v>
      </c>
      <c r="F2278" s="83">
        <f t="shared" si="219"/>
        <v>105.71000399685113</v>
      </c>
      <c r="G2278" s="83">
        <f t="shared" si="217"/>
        <v>122.82531092825187</v>
      </c>
      <c r="H2278" s="83">
        <f t="shared" si="218"/>
        <v>97.295860115845699</v>
      </c>
      <c r="J2278" s="53">
        <f t="shared" si="214"/>
        <v>3.9120170761276329E-4</v>
      </c>
      <c r="K2278" s="53">
        <f t="shared" si="215"/>
        <v>-1.7676246831017687E-3</v>
      </c>
      <c r="L2278" s="53">
        <f t="shared" si="216"/>
        <v>-8.5497884516445269E-4</v>
      </c>
      <c r="M2278" s="8"/>
      <c r="N2278" s="19"/>
      <c r="O2278" s="18"/>
    </row>
    <row r="2279" spans="1:15" x14ac:dyDescent="0.25">
      <c r="A2279" s="50">
        <v>44032</v>
      </c>
      <c r="B2279" s="46">
        <v>1.6000000000000001E-3</v>
      </c>
      <c r="C2279" s="46">
        <v>6.1999999999999998E-3</v>
      </c>
      <c r="D2279" s="45">
        <v>3.2799999999999996E-2</v>
      </c>
      <c r="F2279" s="83">
        <f t="shared" si="219"/>
        <v>105.66865815058593</v>
      </c>
      <c r="G2279" s="83">
        <f t="shared" si="217"/>
        <v>123.04261197632671</v>
      </c>
      <c r="H2279" s="83">
        <f t="shared" si="218"/>
        <v>97.629237728210938</v>
      </c>
      <c r="J2279" s="53">
        <f t="shared" ref="J2279:J2342" si="220">LN(F2279/F2278)</f>
        <v>-3.9120170761277066E-4</v>
      </c>
      <c r="K2279" s="53">
        <f t="shared" ref="K2279:K2342" si="221">LN(G2279/G2278)</f>
        <v>1.767624683101824E-3</v>
      </c>
      <c r="L2279" s="53">
        <f t="shared" ref="L2279:L2342" si="222">LN(H2279/H2278)</f>
        <v>3.4205747859546299E-3</v>
      </c>
      <c r="M2279" s="8"/>
      <c r="N2279" s="19"/>
      <c r="O2279" s="18"/>
    </row>
    <row r="2280" spans="1:15" x14ac:dyDescent="0.25">
      <c r="A2280" s="50">
        <v>44033</v>
      </c>
      <c r="B2280" s="46">
        <v>1.4000000000000002E-3</v>
      </c>
      <c r="C2280" s="46">
        <v>6.0999999999999995E-3</v>
      </c>
      <c r="D2280" s="45">
        <v>3.2400000000000005E-2</v>
      </c>
      <c r="F2280" s="83">
        <f t="shared" si="219"/>
        <v>105.71000399685113</v>
      </c>
      <c r="G2280" s="83">
        <f t="shared" si="217"/>
        <v>123.15142599958995</v>
      </c>
      <c r="H2280" s="83">
        <f t="shared" si="218"/>
        <v>97.963929827163938</v>
      </c>
      <c r="J2280" s="53">
        <f t="shared" si="220"/>
        <v>3.9120170761276329E-4</v>
      </c>
      <c r="K2280" s="53">
        <f t="shared" si="221"/>
        <v>8.8396966265685308E-4</v>
      </c>
      <c r="L2280" s="53">
        <f t="shared" si="222"/>
        <v>3.4223324853890212E-3</v>
      </c>
      <c r="M2280" s="8"/>
      <c r="N2280" s="19"/>
      <c r="O2280" s="18"/>
    </row>
    <row r="2281" spans="1:15" x14ac:dyDescent="0.25">
      <c r="A2281" s="50">
        <v>44034</v>
      </c>
      <c r="B2281" s="46">
        <v>1.4000000000000002E-3</v>
      </c>
      <c r="C2281" s="46">
        <v>6.0000000000000001E-3</v>
      </c>
      <c r="D2281" s="45">
        <v>3.2099999999999997E-2</v>
      </c>
      <c r="F2281" s="83">
        <f t="shared" si="219"/>
        <v>105.71000399685113</v>
      </c>
      <c r="G2281" s="83">
        <f t="shared" si="217"/>
        <v>123.26034917831517</v>
      </c>
      <c r="H2281" s="83">
        <f t="shared" si="218"/>
        <v>98.215814879672308</v>
      </c>
      <c r="J2281" s="53">
        <f t="shared" si="220"/>
        <v>0</v>
      </c>
      <c r="K2281" s="53">
        <f t="shared" si="221"/>
        <v>8.8407451909314823E-4</v>
      </c>
      <c r="L2281" s="53">
        <f t="shared" si="222"/>
        <v>2.5679021175008887E-3</v>
      </c>
      <c r="M2281" s="8"/>
      <c r="N2281" s="19"/>
      <c r="O2281" s="18"/>
    </row>
    <row r="2282" spans="1:15" x14ac:dyDescent="0.25">
      <c r="A2282" s="50">
        <v>44035</v>
      </c>
      <c r="B2282" s="46">
        <v>1.6000000000000001E-3</v>
      </c>
      <c r="C2282" s="46">
        <v>5.8999999999999999E-3</v>
      </c>
      <c r="D2282" s="45">
        <v>3.1699999999999999E-2</v>
      </c>
      <c r="F2282" s="83">
        <f t="shared" si="219"/>
        <v>105.66865815058593</v>
      </c>
      <c r="G2282" s="83">
        <f t="shared" si="217"/>
        <v>123.36938162965534</v>
      </c>
      <c r="H2282" s="83">
        <f t="shared" si="218"/>
        <v>98.552820734731995</v>
      </c>
      <c r="J2282" s="53">
        <f t="shared" si="220"/>
        <v>-3.9120170761277066E-4</v>
      </c>
      <c r="K2282" s="53">
        <f t="shared" si="221"/>
        <v>8.8417935734019348E-4</v>
      </c>
      <c r="L2282" s="53">
        <f t="shared" si="222"/>
        <v>3.4254055126836241E-3</v>
      </c>
      <c r="M2282" s="8"/>
      <c r="N2282" s="19"/>
      <c r="O2282" s="18"/>
    </row>
    <row r="2283" spans="1:15" x14ac:dyDescent="0.25">
      <c r="A2283" s="50">
        <v>44036</v>
      </c>
      <c r="B2283" s="46">
        <v>1.4000000000000002E-3</v>
      </c>
      <c r="C2283" s="46">
        <v>5.8999999999999999E-3</v>
      </c>
      <c r="D2283" s="45">
        <v>3.1699999999999999E-2</v>
      </c>
      <c r="F2283" s="83">
        <f t="shared" si="219"/>
        <v>105.71000399685113</v>
      </c>
      <c r="G2283" s="83">
        <f t="shared" si="217"/>
        <v>123.36938162965534</v>
      </c>
      <c r="H2283" s="83">
        <f t="shared" si="218"/>
        <v>98.552820734731995</v>
      </c>
      <c r="J2283" s="53">
        <f t="shared" si="220"/>
        <v>3.9120170761276329E-4</v>
      </c>
      <c r="K2283" s="53">
        <f t="shared" si="221"/>
        <v>0</v>
      </c>
      <c r="L2283" s="53">
        <f t="shared" si="222"/>
        <v>0</v>
      </c>
      <c r="M2283" s="8"/>
      <c r="N2283" s="19"/>
      <c r="O2283" s="18"/>
    </row>
    <row r="2284" spans="1:15" x14ac:dyDescent="0.25">
      <c r="A2284" s="50">
        <v>44039</v>
      </c>
      <c r="B2284" s="46">
        <v>1.5E-3</v>
      </c>
      <c r="C2284" s="46">
        <v>6.1999999999999998E-3</v>
      </c>
      <c r="D2284" s="45">
        <v>3.1800000000000002E-2</v>
      </c>
      <c r="F2284" s="83">
        <f t="shared" si="219"/>
        <v>105.68932851023408</v>
      </c>
      <c r="G2284" s="83">
        <f t="shared" si="217"/>
        <v>123.04261197632671</v>
      </c>
      <c r="H2284" s="83">
        <f t="shared" si="218"/>
        <v>98.46844481712445</v>
      </c>
      <c r="J2284" s="53">
        <f t="shared" si="220"/>
        <v>-1.9560597886263999E-4</v>
      </c>
      <c r="K2284" s="53">
        <f t="shared" si="221"/>
        <v>-2.6522235390902802E-3</v>
      </c>
      <c r="L2284" s="53">
        <f t="shared" si="222"/>
        <v>-8.5651589466271074E-4</v>
      </c>
      <c r="M2284" s="8"/>
      <c r="N2284" s="19"/>
      <c r="O2284" s="18"/>
    </row>
    <row r="2285" spans="1:15" x14ac:dyDescent="0.25">
      <c r="A2285" s="50">
        <v>44040</v>
      </c>
      <c r="B2285" s="46">
        <v>1.4000000000000002E-3</v>
      </c>
      <c r="C2285" s="46">
        <v>5.8999999999999999E-3</v>
      </c>
      <c r="D2285" s="45">
        <v>3.1600000000000003E-2</v>
      </c>
      <c r="F2285" s="83">
        <f t="shared" si="219"/>
        <v>105.71000399685113</v>
      </c>
      <c r="G2285" s="83">
        <f t="shared" si="217"/>
        <v>123.36938162965534</v>
      </c>
      <c r="H2285" s="83">
        <f t="shared" si="218"/>
        <v>98.637279767775539</v>
      </c>
      <c r="J2285" s="53">
        <f t="shared" si="220"/>
        <v>1.9560597886269352E-4</v>
      </c>
      <c r="K2285" s="53">
        <f t="shared" si="221"/>
        <v>2.652223539090187E-3</v>
      </c>
      <c r="L2285" s="53">
        <f t="shared" si="222"/>
        <v>1.7131414351236943E-3</v>
      </c>
      <c r="M2285" s="8"/>
      <c r="N2285" s="19"/>
      <c r="O2285" s="18"/>
    </row>
    <row r="2286" spans="1:15" x14ac:dyDescent="0.25">
      <c r="A2286" s="50">
        <v>44041</v>
      </c>
      <c r="B2286" s="46">
        <v>1.1999999999999999E-3</v>
      </c>
      <c r="C2286" s="46">
        <v>5.7999999999999996E-3</v>
      </c>
      <c r="D2286" s="45">
        <v>3.1899999999999998E-2</v>
      </c>
      <c r="F2286" s="83">
        <f t="shared" si="219"/>
        <v>105.75137035712361</v>
      </c>
      <c r="G2286" s="83">
        <f t="shared" si="217"/>
        <v>123.47852347088919</v>
      </c>
      <c r="H2286" s="83">
        <f t="shared" si="218"/>
        <v>98.38415192717946</v>
      </c>
      <c r="J2286" s="53">
        <f t="shared" si="220"/>
        <v>3.9124271206987678E-4</v>
      </c>
      <c r="K2286" s="53">
        <f t="shared" si="221"/>
        <v>8.8428417734741317E-4</v>
      </c>
      <c r="L2286" s="53">
        <f t="shared" si="222"/>
        <v>-2.569547664871369E-3</v>
      </c>
      <c r="M2286" s="8"/>
      <c r="N2286" s="19"/>
      <c r="O2286" s="18"/>
    </row>
    <row r="2287" spans="1:15" x14ac:dyDescent="0.25">
      <c r="A2287" s="50">
        <v>44042</v>
      </c>
      <c r="B2287" s="46">
        <v>1.1000000000000001E-3</v>
      </c>
      <c r="C2287" s="46">
        <v>5.5000000000000005E-3</v>
      </c>
      <c r="D2287" s="45">
        <v>3.15E-2</v>
      </c>
      <c r="F2287" s="83">
        <f t="shared" si="219"/>
        <v>105.77206123384329</v>
      </c>
      <c r="G2287" s="83">
        <f t="shared" ref="G2287:G2350" si="223">SUM(($D$4/C2287)*(1-(1+(C2287/2))^(-2*G$30)), 1/((1+C2287/2)^(2*G$30)))*100</f>
        <v>123.80660650878066</v>
      </c>
      <c r="H2287" s="83">
        <f t="shared" ref="H2287:H2350" si="224">SUM(($D$4/D2287)*(1-(1+(D2287/2))^(-2*H$30)), 1/((1+D2287/2)^(2*H$30)))*100</f>
        <v>98.721822004126579</v>
      </c>
      <c r="J2287" s="53">
        <f t="shared" si="220"/>
        <v>1.9563673518396601E-4</v>
      </c>
      <c r="K2287" s="53">
        <f t="shared" si="221"/>
        <v>2.6534812701444767E-3</v>
      </c>
      <c r="L2287" s="53">
        <f t="shared" si="222"/>
        <v>3.4262828320174277E-3</v>
      </c>
      <c r="M2287" s="8"/>
      <c r="N2287" s="19"/>
      <c r="O2287" s="18"/>
    </row>
    <row r="2288" spans="1:15" x14ac:dyDescent="0.25">
      <c r="A2288" s="50">
        <v>44043</v>
      </c>
      <c r="B2288" s="46">
        <v>1.1000000000000001E-3</v>
      </c>
      <c r="C2288" s="46">
        <v>5.5000000000000005E-3</v>
      </c>
      <c r="D2288" s="45">
        <v>3.15E-2</v>
      </c>
      <c r="F2288" s="83">
        <f t="shared" si="219"/>
        <v>105.77206123384329</v>
      </c>
      <c r="G2288" s="83">
        <f t="shared" si="223"/>
        <v>123.80660650878066</v>
      </c>
      <c r="H2288" s="83">
        <f t="shared" si="224"/>
        <v>98.721822004126579</v>
      </c>
      <c r="J2288" s="53">
        <f t="shared" si="220"/>
        <v>0</v>
      </c>
      <c r="K2288" s="53">
        <f t="shared" si="221"/>
        <v>0</v>
      </c>
      <c r="L2288" s="53">
        <f t="shared" si="222"/>
        <v>0</v>
      </c>
      <c r="M2288" s="8"/>
      <c r="N2288" s="19"/>
      <c r="O2288" s="18"/>
    </row>
    <row r="2289" spans="1:15" x14ac:dyDescent="0.25">
      <c r="A2289" s="50">
        <v>44046</v>
      </c>
      <c r="B2289" s="46">
        <v>1.1000000000000001E-3</v>
      </c>
      <c r="C2289" s="46">
        <v>5.6000000000000008E-3</v>
      </c>
      <c r="D2289" s="45">
        <v>3.1899999999999998E-2</v>
      </c>
      <c r="F2289" s="83">
        <f t="shared" si="219"/>
        <v>105.77206123384329</v>
      </c>
      <c r="G2289" s="83">
        <f t="shared" si="223"/>
        <v>123.69713579283798</v>
      </c>
      <c r="H2289" s="83">
        <f t="shared" si="224"/>
        <v>98.38415192717946</v>
      </c>
      <c r="J2289" s="53">
        <f t="shared" si="220"/>
        <v>0</v>
      </c>
      <c r="K2289" s="53">
        <f t="shared" si="221"/>
        <v>-8.8459852819361927E-4</v>
      </c>
      <c r="L2289" s="53">
        <f t="shared" si="222"/>
        <v>-3.4262828320174407E-3</v>
      </c>
      <c r="M2289" s="8"/>
      <c r="N2289" s="19"/>
      <c r="O2289" s="18"/>
    </row>
    <row r="2290" spans="1:15" x14ac:dyDescent="0.25">
      <c r="A2290" s="50">
        <v>44047</v>
      </c>
      <c r="B2290" s="46">
        <v>1.1000000000000001E-3</v>
      </c>
      <c r="C2290" s="46">
        <v>5.1999999999999998E-3</v>
      </c>
      <c r="D2290" s="45">
        <v>3.1400000000000004E-2</v>
      </c>
      <c r="F2290" s="83">
        <f t="shared" si="219"/>
        <v>105.77206123384329</v>
      </c>
      <c r="G2290" s="83">
        <f t="shared" si="223"/>
        <v>124.13567829065218</v>
      </c>
      <c r="H2290" s="83">
        <f t="shared" si="224"/>
        <v>98.806447531754614</v>
      </c>
      <c r="J2290" s="53">
        <f t="shared" si="220"/>
        <v>0</v>
      </c>
      <c r="K2290" s="53">
        <f t="shared" si="221"/>
        <v>3.5390225233323464E-3</v>
      </c>
      <c r="L2290" s="53">
        <f t="shared" si="222"/>
        <v>4.2831276067368373E-3</v>
      </c>
      <c r="M2290" s="8"/>
      <c r="N2290" s="19"/>
      <c r="O2290" s="18"/>
    </row>
    <row r="2291" spans="1:15" x14ac:dyDescent="0.25">
      <c r="A2291" s="50">
        <v>44048</v>
      </c>
      <c r="B2291" s="46">
        <v>1.1000000000000001E-3</v>
      </c>
      <c r="C2291" s="46">
        <v>5.5000000000000005E-3</v>
      </c>
      <c r="D2291" s="45">
        <v>3.1400000000000004E-2</v>
      </c>
      <c r="F2291" s="83">
        <f t="shared" si="219"/>
        <v>105.77206123384329</v>
      </c>
      <c r="G2291" s="83">
        <f t="shared" si="223"/>
        <v>123.80660650878066</v>
      </c>
      <c r="H2291" s="83">
        <f t="shared" si="224"/>
        <v>98.806447531754614</v>
      </c>
      <c r="J2291" s="53">
        <f t="shared" si="220"/>
        <v>0</v>
      </c>
      <c r="K2291" s="53">
        <f t="shared" si="221"/>
        <v>-2.6544239951386741E-3</v>
      </c>
      <c r="L2291" s="53">
        <f t="shared" si="222"/>
        <v>0</v>
      </c>
      <c r="M2291" s="8"/>
      <c r="N2291" s="19"/>
      <c r="O2291" s="18"/>
    </row>
    <row r="2292" spans="1:15" x14ac:dyDescent="0.25">
      <c r="A2292" s="50">
        <v>44049</v>
      </c>
      <c r="B2292" s="46">
        <v>1.1000000000000001E-3</v>
      </c>
      <c r="C2292" s="46">
        <v>5.5000000000000005E-3</v>
      </c>
      <c r="D2292" s="45">
        <v>3.1200000000000002E-2</v>
      </c>
      <c r="F2292" s="83">
        <f t="shared" si="219"/>
        <v>105.77206123384329</v>
      </c>
      <c r="G2292" s="83">
        <f t="shared" si="223"/>
        <v>123.80660650878066</v>
      </c>
      <c r="H2292" s="83">
        <f t="shared" si="224"/>
        <v>98.975948813211005</v>
      </c>
      <c r="J2292" s="53">
        <f t="shared" si="220"/>
        <v>0</v>
      </c>
      <c r="K2292" s="53">
        <f t="shared" si="221"/>
        <v>0</v>
      </c>
      <c r="L2292" s="53">
        <f t="shared" si="222"/>
        <v>1.714018295726507E-3</v>
      </c>
      <c r="M2292" s="8"/>
      <c r="N2292" s="19"/>
      <c r="O2292" s="18"/>
    </row>
    <row r="2293" spans="1:15" x14ac:dyDescent="0.25">
      <c r="A2293" s="50">
        <v>44050</v>
      </c>
      <c r="B2293" s="46">
        <v>1.2999999999999999E-3</v>
      </c>
      <c r="C2293" s="46">
        <v>5.6999999999999993E-3</v>
      </c>
      <c r="D2293" s="45">
        <v>3.1400000000000004E-2</v>
      </c>
      <c r="F2293" s="83">
        <f t="shared" si="219"/>
        <v>105.73068461197197</v>
      </c>
      <c r="G2293" s="83">
        <f t="shared" si="223"/>
        <v>123.587774819435</v>
      </c>
      <c r="H2293" s="83">
        <f t="shared" si="224"/>
        <v>98.806447531754614</v>
      </c>
      <c r="J2293" s="53">
        <f t="shared" si="220"/>
        <v>-3.9126321725714618E-4</v>
      </c>
      <c r="K2293" s="53">
        <f t="shared" si="221"/>
        <v>-1.7690922909703339E-3</v>
      </c>
      <c r="L2293" s="53">
        <f t="shared" si="222"/>
        <v>-1.7140182957265636E-3</v>
      </c>
      <c r="M2293" s="8"/>
      <c r="N2293" s="19"/>
      <c r="O2293" s="18"/>
    </row>
    <row r="2294" spans="1:15" x14ac:dyDescent="0.25">
      <c r="A2294" s="50">
        <v>44053</v>
      </c>
      <c r="B2294" s="46">
        <v>1.4000000000000002E-3</v>
      </c>
      <c r="C2294" s="46">
        <v>5.8999999999999999E-3</v>
      </c>
      <c r="D2294" s="45">
        <v>3.15E-2</v>
      </c>
      <c r="F2294" s="83">
        <f t="shared" si="219"/>
        <v>105.71000399685113</v>
      </c>
      <c r="G2294" s="83">
        <f t="shared" si="223"/>
        <v>123.36938162965534</v>
      </c>
      <c r="H2294" s="83">
        <f t="shared" si="224"/>
        <v>98.721822004126579</v>
      </c>
      <c r="J2294" s="53">
        <f t="shared" si="220"/>
        <v>-1.9561622999678051E-4</v>
      </c>
      <c r="K2294" s="53">
        <f t="shared" si="221"/>
        <v>-1.7686731565216378E-3</v>
      </c>
      <c r="L2294" s="53">
        <f t="shared" si="222"/>
        <v>-8.5684477471938158E-4</v>
      </c>
      <c r="M2294" s="8"/>
      <c r="N2294" s="19"/>
      <c r="O2294" s="18"/>
    </row>
    <row r="2295" spans="1:15" x14ac:dyDescent="0.25">
      <c r="A2295" s="50">
        <v>44054</v>
      </c>
      <c r="B2295" s="46">
        <v>1.6000000000000001E-3</v>
      </c>
      <c r="C2295" s="46">
        <v>6.4000000000000003E-3</v>
      </c>
      <c r="D2295" s="45">
        <v>3.2300000000000002E-2</v>
      </c>
      <c r="F2295" s="83">
        <f t="shared" si="219"/>
        <v>105.66865815058593</v>
      </c>
      <c r="G2295" s="83">
        <f t="shared" si="223"/>
        <v>122.82531092825187</v>
      </c>
      <c r="H2295" s="83">
        <f t="shared" si="224"/>
        <v>98.04780889197761</v>
      </c>
      <c r="J2295" s="53">
        <f t="shared" si="220"/>
        <v>-3.9120170761277066E-4</v>
      </c>
      <c r="K2295" s="53">
        <f t="shared" si="221"/>
        <v>-4.4198482221920101E-3</v>
      </c>
      <c r="L2295" s="53">
        <f t="shared" si="222"/>
        <v>-6.85081071944853E-3</v>
      </c>
      <c r="M2295" s="8"/>
      <c r="N2295" s="19"/>
      <c r="O2295" s="18"/>
    </row>
    <row r="2296" spans="1:15" x14ac:dyDescent="0.25">
      <c r="A2296" s="50">
        <v>44055</v>
      </c>
      <c r="B2296" s="46">
        <v>1.6000000000000001E-3</v>
      </c>
      <c r="C2296" s="46">
        <v>6.8999999999999999E-3</v>
      </c>
      <c r="D2296" s="45">
        <v>3.2400000000000005E-2</v>
      </c>
      <c r="F2296" s="83">
        <f t="shared" si="219"/>
        <v>105.66865815058593</v>
      </c>
      <c r="G2296" s="83">
        <f t="shared" si="223"/>
        <v>122.2839603536453</v>
      </c>
      <c r="H2296" s="83">
        <f t="shared" si="224"/>
        <v>97.963929827163938</v>
      </c>
      <c r="J2296" s="53">
        <f t="shared" si="220"/>
        <v>0</v>
      </c>
      <c r="K2296" s="53">
        <f t="shared" si="221"/>
        <v>-4.4172254440291939E-3</v>
      </c>
      <c r="L2296" s="53">
        <f t="shared" si="222"/>
        <v>-8.5585761834324023E-4</v>
      </c>
      <c r="M2296" s="8"/>
      <c r="N2296" s="19"/>
      <c r="O2296" s="18"/>
    </row>
    <row r="2297" spans="1:15" x14ac:dyDescent="0.25">
      <c r="A2297" s="50">
        <v>44056</v>
      </c>
      <c r="B2297" s="46">
        <v>1.6000000000000001E-3</v>
      </c>
      <c r="C2297" s="46">
        <v>7.0999999999999995E-3</v>
      </c>
      <c r="D2297" s="45">
        <v>3.3000000000000002E-2</v>
      </c>
      <c r="F2297" s="83">
        <f t="shared" si="219"/>
        <v>105.66865815058593</v>
      </c>
      <c r="G2297" s="83">
        <f t="shared" si="223"/>
        <v>122.0681784985246</v>
      </c>
      <c r="H2297" s="83">
        <f t="shared" si="224"/>
        <v>97.462384958018617</v>
      </c>
      <c r="J2297" s="53">
        <f t="shared" si="220"/>
        <v>0</v>
      </c>
      <c r="K2297" s="53">
        <f t="shared" si="221"/>
        <v>-1.766155289043814E-3</v>
      </c>
      <c r="L2297" s="53">
        <f t="shared" si="222"/>
        <v>-5.1328396673673265E-3</v>
      </c>
      <c r="M2297" s="8"/>
      <c r="N2297" s="19"/>
      <c r="O2297" s="18"/>
    </row>
    <row r="2298" spans="1:15" x14ac:dyDescent="0.25">
      <c r="A2298" s="50">
        <v>44057</v>
      </c>
      <c r="B2298" s="46">
        <v>1.4000000000000002E-3</v>
      </c>
      <c r="C2298" s="46">
        <v>7.0999999999999995E-3</v>
      </c>
      <c r="D2298" s="45">
        <v>3.32E-2</v>
      </c>
      <c r="F2298" s="83">
        <f t="shared" si="219"/>
        <v>105.71000399685113</v>
      </c>
      <c r="G2298" s="83">
        <f t="shared" si="223"/>
        <v>122.0681784985246</v>
      </c>
      <c r="H2298" s="83">
        <f t="shared" si="224"/>
        <v>97.295860115845699</v>
      </c>
      <c r="J2298" s="53">
        <f t="shared" si="220"/>
        <v>3.9120170761276329E-4</v>
      </c>
      <c r="K2298" s="53">
        <f t="shared" si="221"/>
        <v>0</v>
      </c>
      <c r="L2298" s="53">
        <f t="shared" si="222"/>
        <v>-1.7100676039765558E-3</v>
      </c>
      <c r="M2298" s="8"/>
      <c r="N2298" s="19"/>
      <c r="O2298" s="18"/>
    </row>
    <row r="2299" spans="1:15" x14ac:dyDescent="0.25">
      <c r="A2299" s="50">
        <v>44060</v>
      </c>
      <c r="B2299" s="46">
        <v>1.4000000000000002E-3</v>
      </c>
      <c r="C2299" s="46">
        <v>6.8999999999999999E-3</v>
      </c>
      <c r="D2299" s="45">
        <v>3.3300000000000003E-2</v>
      </c>
      <c r="F2299" s="83">
        <f t="shared" si="219"/>
        <v>105.71000399685113</v>
      </c>
      <c r="G2299" s="83">
        <f t="shared" si="223"/>
        <v>122.2839603536453</v>
      </c>
      <c r="H2299" s="83">
        <f t="shared" si="224"/>
        <v>97.212720451551036</v>
      </c>
      <c r="J2299" s="53">
        <f t="shared" si="220"/>
        <v>0</v>
      </c>
      <c r="K2299" s="53">
        <f t="shared" si="221"/>
        <v>1.7661552890437821E-3</v>
      </c>
      <c r="L2299" s="53">
        <f t="shared" si="222"/>
        <v>-8.5486891236720756E-4</v>
      </c>
      <c r="M2299" s="8"/>
      <c r="N2299" s="19"/>
      <c r="O2299" s="18"/>
    </row>
    <row r="2300" spans="1:15" x14ac:dyDescent="0.25">
      <c r="A2300" s="50">
        <v>44061</v>
      </c>
      <c r="B2300" s="46">
        <v>1.4000000000000002E-3</v>
      </c>
      <c r="C2300" s="46">
        <v>6.7000000000000002E-3</v>
      </c>
      <c r="D2300" s="45">
        <v>3.3099999999999997E-2</v>
      </c>
      <c r="F2300" s="83">
        <f t="shared" si="219"/>
        <v>105.71000399685113</v>
      </c>
      <c r="G2300" s="83">
        <f t="shared" si="223"/>
        <v>122.50017510097697</v>
      </c>
      <c r="H2300" s="83">
        <f t="shared" si="224"/>
        <v>97.379081589196915</v>
      </c>
      <c r="J2300" s="53">
        <f t="shared" si="220"/>
        <v>0</v>
      </c>
      <c r="K2300" s="53">
        <f t="shared" si="221"/>
        <v>1.7665752983554339E-3</v>
      </c>
      <c r="L2300" s="53">
        <f t="shared" si="222"/>
        <v>1.7098477575317667E-3</v>
      </c>
      <c r="M2300" s="8"/>
      <c r="N2300" s="19"/>
      <c r="O2300" s="18"/>
    </row>
    <row r="2301" spans="1:15" x14ac:dyDescent="0.25">
      <c r="A2301" s="50">
        <v>44062</v>
      </c>
      <c r="B2301" s="46">
        <v>1.4000000000000002E-3</v>
      </c>
      <c r="C2301" s="46">
        <v>6.8000000000000005E-3</v>
      </c>
      <c r="D2301" s="45">
        <v>3.3300000000000003E-2</v>
      </c>
      <c r="F2301" s="83">
        <f t="shared" si="219"/>
        <v>105.71000399685113</v>
      </c>
      <c r="G2301" s="83">
        <f t="shared" si="223"/>
        <v>122.39201355775415</v>
      </c>
      <c r="H2301" s="83">
        <f t="shared" si="224"/>
        <v>97.212720451551036</v>
      </c>
      <c r="J2301" s="53">
        <f t="shared" si="220"/>
        <v>0</v>
      </c>
      <c r="K2301" s="53">
        <f t="shared" si="221"/>
        <v>-8.8334014121336992E-4</v>
      </c>
      <c r="L2301" s="53">
        <f t="shared" si="222"/>
        <v>-1.7098477575317188E-3</v>
      </c>
      <c r="M2301" s="8"/>
      <c r="N2301" s="19"/>
      <c r="O2301" s="18"/>
    </row>
    <row r="2302" spans="1:15" x14ac:dyDescent="0.25">
      <c r="A2302" s="50">
        <v>44063</v>
      </c>
      <c r="B2302" s="46">
        <v>1.2999999999999999E-3</v>
      </c>
      <c r="C2302" s="46">
        <v>6.5000000000000006E-3</v>
      </c>
      <c r="D2302" s="45">
        <v>3.3000000000000002E-2</v>
      </c>
      <c r="F2302" s="83">
        <f t="shared" si="219"/>
        <v>105.73068461197197</v>
      </c>
      <c r="G2302" s="83">
        <f t="shared" si="223"/>
        <v>122.71682366980249</v>
      </c>
      <c r="H2302" s="83">
        <f t="shared" si="224"/>
        <v>97.462384958018617</v>
      </c>
      <c r="J2302" s="53">
        <f t="shared" si="220"/>
        <v>1.9561622999671031E-4</v>
      </c>
      <c r="K2302" s="53">
        <f t="shared" si="221"/>
        <v>2.6503353028961146E-3</v>
      </c>
      <c r="L2302" s="53">
        <f t="shared" si="222"/>
        <v>2.5649365163438148E-3</v>
      </c>
      <c r="M2302" s="8"/>
      <c r="N2302" s="19"/>
      <c r="O2302" s="18"/>
    </row>
    <row r="2303" spans="1:15" x14ac:dyDescent="0.25">
      <c r="A2303" s="50">
        <v>44064</v>
      </c>
      <c r="B2303" s="46">
        <v>1.6000000000000001E-3</v>
      </c>
      <c r="C2303" s="46">
        <v>6.4000000000000003E-3</v>
      </c>
      <c r="D2303" s="45">
        <v>3.2799999999999996E-2</v>
      </c>
      <c r="F2303" s="83">
        <f t="shared" si="219"/>
        <v>105.66865815058593</v>
      </c>
      <c r="G2303" s="83">
        <f t="shared" si="223"/>
        <v>122.82531092825187</v>
      </c>
      <c r="H2303" s="83">
        <f t="shared" si="224"/>
        <v>97.629237728210938</v>
      </c>
      <c r="J2303" s="53">
        <f t="shared" si="220"/>
        <v>-5.8681793760956573E-4</v>
      </c>
      <c r="K2303" s="53">
        <f t="shared" si="221"/>
        <v>8.8365498399100651E-4</v>
      </c>
      <c r="L2303" s="53">
        <f t="shared" si="222"/>
        <v>1.7105071819782565E-3</v>
      </c>
      <c r="M2303" s="8"/>
      <c r="N2303" s="19"/>
      <c r="O2303" s="18"/>
    </row>
    <row r="2304" spans="1:15" x14ac:dyDescent="0.25">
      <c r="A2304" s="50">
        <v>44067</v>
      </c>
      <c r="B2304" s="46">
        <v>1.4000000000000002E-3</v>
      </c>
      <c r="C2304" s="46">
        <v>6.5000000000000006E-3</v>
      </c>
      <c r="D2304" s="45">
        <v>3.2799999999999996E-2</v>
      </c>
      <c r="F2304" s="83">
        <f t="shared" si="219"/>
        <v>105.71000399685113</v>
      </c>
      <c r="G2304" s="83">
        <f t="shared" si="223"/>
        <v>122.71682366980249</v>
      </c>
      <c r="H2304" s="83">
        <f t="shared" si="224"/>
        <v>97.629237728210938</v>
      </c>
      <c r="J2304" s="53">
        <f t="shared" si="220"/>
        <v>3.9120170761276329E-4</v>
      </c>
      <c r="K2304" s="53">
        <f t="shared" si="221"/>
        <v>-8.8365498399105703E-4</v>
      </c>
      <c r="L2304" s="53">
        <f t="shared" si="222"/>
        <v>0</v>
      </c>
      <c r="M2304" s="8"/>
      <c r="N2304" s="19"/>
      <c r="O2304" s="18"/>
    </row>
    <row r="2305" spans="1:15" x14ac:dyDescent="0.25">
      <c r="A2305" s="50">
        <v>44068</v>
      </c>
      <c r="B2305" s="46">
        <v>1.5E-3</v>
      </c>
      <c r="C2305" s="46">
        <v>6.8999999999999999E-3</v>
      </c>
      <c r="D2305" s="45">
        <v>3.32E-2</v>
      </c>
      <c r="F2305" s="83">
        <f t="shared" si="219"/>
        <v>105.68932851023408</v>
      </c>
      <c r="G2305" s="83">
        <f t="shared" si="223"/>
        <v>122.2839603536453</v>
      </c>
      <c r="H2305" s="83">
        <f t="shared" si="224"/>
        <v>97.295860115845699</v>
      </c>
      <c r="J2305" s="53">
        <f t="shared" si="220"/>
        <v>-1.9560597886263999E-4</v>
      </c>
      <c r="K2305" s="53">
        <f t="shared" si="221"/>
        <v>-3.5335704600380981E-3</v>
      </c>
      <c r="L2305" s="53">
        <f t="shared" si="222"/>
        <v>-3.4205747859547336E-3</v>
      </c>
      <c r="M2305" s="8"/>
      <c r="N2305" s="19"/>
      <c r="O2305" s="18"/>
    </row>
    <row r="2306" spans="1:15" x14ac:dyDescent="0.25">
      <c r="A2306" s="50">
        <v>44069</v>
      </c>
      <c r="B2306" s="46">
        <v>1.6000000000000001E-3</v>
      </c>
      <c r="C2306" s="46">
        <v>6.8999999999999999E-3</v>
      </c>
      <c r="D2306" s="45">
        <v>3.3500000000000002E-2</v>
      </c>
      <c r="F2306" s="83">
        <f t="shared" si="219"/>
        <v>105.66865815058593</v>
      </c>
      <c r="G2306" s="83">
        <f t="shared" si="223"/>
        <v>122.2839603536453</v>
      </c>
      <c r="H2306" s="83">
        <f t="shared" si="224"/>
        <v>97.046686204957169</v>
      </c>
      <c r="J2306" s="53">
        <f t="shared" si="220"/>
        <v>-1.9559572875020952E-4</v>
      </c>
      <c r="K2306" s="53">
        <f t="shared" si="221"/>
        <v>0</v>
      </c>
      <c r="L2306" s="53">
        <f t="shared" si="222"/>
        <v>-2.564276862097464E-3</v>
      </c>
      <c r="M2306" s="8"/>
      <c r="N2306" s="19"/>
      <c r="O2306" s="18"/>
    </row>
    <row r="2307" spans="1:15" x14ac:dyDescent="0.25">
      <c r="A2307" s="50">
        <v>44070</v>
      </c>
      <c r="B2307" s="46">
        <v>1.6000000000000001E-3</v>
      </c>
      <c r="C2307" s="46">
        <v>7.4000000000000003E-3</v>
      </c>
      <c r="D2307" s="45">
        <v>3.4500000000000003E-2</v>
      </c>
      <c r="F2307" s="83">
        <f t="shared" si="219"/>
        <v>105.66865815058593</v>
      </c>
      <c r="G2307" s="83">
        <f t="shared" si="223"/>
        <v>121.74531536110021</v>
      </c>
      <c r="H2307" s="83">
        <f t="shared" si="224"/>
        <v>96.221394262839823</v>
      </c>
      <c r="J2307" s="53">
        <f t="shared" si="220"/>
        <v>0</v>
      </c>
      <c r="K2307" s="53">
        <f t="shared" si="221"/>
        <v>-4.4146003856125899E-3</v>
      </c>
      <c r="L2307" s="53">
        <f t="shared" si="222"/>
        <v>-8.5404372667138833E-3</v>
      </c>
      <c r="M2307" s="8"/>
      <c r="N2307" s="19"/>
      <c r="O2307" s="18"/>
    </row>
    <row r="2308" spans="1:15" x14ac:dyDescent="0.25">
      <c r="A2308" s="50">
        <v>44071</v>
      </c>
      <c r="B2308" s="46">
        <v>1.4000000000000002E-3</v>
      </c>
      <c r="C2308" s="46">
        <v>7.4000000000000003E-3</v>
      </c>
      <c r="D2308" s="45">
        <v>3.4500000000000003E-2</v>
      </c>
      <c r="F2308" s="83">
        <f t="shared" si="219"/>
        <v>105.71000399685113</v>
      </c>
      <c r="G2308" s="83">
        <f t="shared" si="223"/>
        <v>121.74531536110021</v>
      </c>
      <c r="H2308" s="83">
        <f t="shared" si="224"/>
        <v>96.221394262839823</v>
      </c>
      <c r="J2308" s="53">
        <f t="shared" si="220"/>
        <v>3.9120170761276329E-4</v>
      </c>
      <c r="K2308" s="53">
        <f t="shared" si="221"/>
        <v>0</v>
      </c>
      <c r="L2308" s="53">
        <f t="shared" si="222"/>
        <v>0</v>
      </c>
      <c r="M2308" s="8"/>
      <c r="N2308" s="19"/>
      <c r="O2308" s="18"/>
    </row>
    <row r="2309" spans="1:15" x14ac:dyDescent="0.25">
      <c r="A2309" s="50">
        <v>44074</v>
      </c>
      <c r="B2309" s="46">
        <v>1.4000000000000002E-3</v>
      </c>
      <c r="C2309" s="46">
        <v>7.1999999999999998E-3</v>
      </c>
      <c r="D2309" s="45">
        <v>3.39E-2</v>
      </c>
      <c r="F2309" s="83">
        <f t="shared" si="219"/>
        <v>105.71000399685113</v>
      </c>
      <c r="G2309" s="83">
        <f t="shared" si="223"/>
        <v>121.96044961571803</v>
      </c>
      <c r="H2309" s="83">
        <f t="shared" si="224"/>
        <v>96.715595628909085</v>
      </c>
      <c r="J2309" s="53">
        <f t="shared" si="220"/>
        <v>0</v>
      </c>
      <c r="K2309" s="53">
        <f t="shared" si="221"/>
        <v>1.7655250011900327E-3</v>
      </c>
      <c r="L2309" s="53">
        <f t="shared" si="222"/>
        <v>5.1229414036803346E-3</v>
      </c>
      <c r="M2309" s="8"/>
      <c r="N2309" s="19"/>
      <c r="O2309" s="18"/>
    </row>
    <row r="2310" spans="1:15" x14ac:dyDescent="0.25">
      <c r="A2310" s="50">
        <v>44075</v>
      </c>
      <c r="B2310" s="46">
        <v>1.2999999999999999E-3</v>
      </c>
      <c r="C2310" s="46">
        <v>6.8000000000000005E-3</v>
      </c>
      <c r="D2310" s="45">
        <v>3.3500000000000002E-2</v>
      </c>
      <c r="F2310" s="83">
        <f t="shared" si="219"/>
        <v>105.73068461197197</v>
      </c>
      <c r="G2310" s="83">
        <f t="shared" si="223"/>
        <v>122.39201355775415</v>
      </c>
      <c r="H2310" s="83">
        <f t="shared" si="224"/>
        <v>97.046686204957169</v>
      </c>
      <c r="J2310" s="53">
        <f t="shared" si="220"/>
        <v>1.9561622999671031E-4</v>
      </c>
      <c r="K2310" s="53">
        <f t="shared" si="221"/>
        <v>3.5323105415647196E-3</v>
      </c>
      <c r="L2310" s="53">
        <f t="shared" si="222"/>
        <v>3.4174958630336437E-3</v>
      </c>
      <c r="M2310" s="8"/>
      <c r="N2310" s="19"/>
      <c r="O2310" s="18"/>
    </row>
    <row r="2311" spans="1:15" x14ac:dyDescent="0.25">
      <c r="A2311" s="50">
        <v>44076</v>
      </c>
      <c r="B2311" s="46">
        <v>1.4000000000000002E-3</v>
      </c>
      <c r="C2311" s="46">
        <v>6.6E-3</v>
      </c>
      <c r="D2311" s="45">
        <v>3.3000000000000002E-2</v>
      </c>
      <c r="F2311" s="83">
        <f t="shared" si="219"/>
        <v>105.71000399685113</v>
      </c>
      <c r="G2311" s="83">
        <f t="shared" si="223"/>
        <v>122.60844509954146</v>
      </c>
      <c r="H2311" s="83">
        <f t="shared" si="224"/>
        <v>97.462384958018617</v>
      </c>
      <c r="J2311" s="53">
        <f t="shared" si="220"/>
        <v>-1.9561622999678051E-4</v>
      </c>
      <c r="K2311" s="53">
        <f t="shared" si="221"/>
        <v>1.7667852482663913E-3</v>
      </c>
      <c r="L2311" s="53">
        <f t="shared" si="222"/>
        <v>4.2743444660738282E-3</v>
      </c>
      <c r="M2311" s="8"/>
      <c r="N2311" s="19"/>
      <c r="O2311" s="18"/>
    </row>
    <row r="2312" spans="1:15" x14ac:dyDescent="0.25">
      <c r="A2312" s="50">
        <v>44077</v>
      </c>
      <c r="B2312" s="46">
        <v>1.2999999999999999E-3</v>
      </c>
      <c r="C2312" s="46">
        <v>6.3E-3</v>
      </c>
      <c r="D2312" s="45">
        <v>3.27E-2</v>
      </c>
      <c r="F2312" s="83">
        <f t="shared" si="219"/>
        <v>105.73068461197197</v>
      </c>
      <c r="G2312" s="83">
        <f t="shared" si="223"/>
        <v>122.93390699150861</v>
      </c>
      <c r="H2312" s="83">
        <f t="shared" si="224"/>
        <v>97.71278730289167</v>
      </c>
      <c r="J2312" s="53">
        <f t="shared" si="220"/>
        <v>1.9561622999671031E-4</v>
      </c>
      <c r="K2312" s="53">
        <f t="shared" si="221"/>
        <v>2.65096493372506E-3</v>
      </c>
      <c r="L2312" s="53">
        <f t="shared" si="222"/>
        <v>2.565925566856234E-3</v>
      </c>
      <c r="M2312" s="8"/>
      <c r="N2312" s="19"/>
      <c r="O2312" s="18"/>
    </row>
    <row r="2313" spans="1:15" x14ac:dyDescent="0.25">
      <c r="A2313" s="50">
        <v>44078</v>
      </c>
      <c r="B2313" s="46">
        <v>1.4000000000000002E-3</v>
      </c>
      <c r="C2313" s="46">
        <v>7.1999999999999998E-3</v>
      </c>
      <c r="D2313" s="45">
        <v>3.4000000000000002E-2</v>
      </c>
      <c r="F2313" s="83">
        <f t="shared" si="219"/>
        <v>105.71000399685113</v>
      </c>
      <c r="G2313" s="83">
        <f t="shared" si="223"/>
        <v>121.96044961571803</v>
      </c>
      <c r="H2313" s="83">
        <f t="shared" si="224"/>
        <v>96.633026216493903</v>
      </c>
      <c r="J2313" s="53">
        <f t="shared" si="220"/>
        <v>-1.9561622999678051E-4</v>
      </c>
      <c r="K2313" s="53">
        <f t="shared" si="221"/>
        <v>-7.9500607235559722E-3</v>
      </c>
      <c r="L2313" s="53">
        <f t="shared" si="222"/>
        <v>-1.1111864742353532E-2</v>
      </c>
      <c r="M2313" s="8"/>
      <c r="N2313" s="19"/>
      <c r="O2313" s="18"/>
    </row>
    <row r="2314" spans="1:15" x14ac:dyDescent="0.25">
      <c r="A2314" s="50">
        <v>44082</v>
      </c>
      <c r="B2314" s="46">
        <v>1.4000000000000002E-3</v>
      </c>
      <c r="C2314" s="46">
        <v>6.8999999999999999E-3</v>
      </c>
      <c r="D2314" s="45">
        <v>3.3599999999999998E-2</v>
      </c>
      <c r="F2314" s="83">
        <f t="shared" si="219"/>
        <v>105.71000399685113</v>
      </c>
      <c r="G2314" s="83">
        <f t="shared" si="223"/>
        <v>122.2839603536453</v>
      </c>
      <c r="H2314" s="83">
        <f t="shared" si="224"/>
        <v>96.963791450311064</v>
      </c>
      <c r="J2314" s="53">
        <f t="shared" si="220"/>
        <v>0</v>
      </c>
      <c r="K2314" s="53">
        <f t="shared" si="221"/>
        <v>2.6490753844225297E-3</v>
      </c>
      <c r="L2314" s="53">
        <f t="shared" si="222"/>
        <v>3.4170557103720776E-3</v>
      </c>
      <c r="M2314" s="8"/>
      <c r="N2314" s="19"/>
      <c r="O2314" s="18"/>
    </row>
    <row r="2315" spans="1:15" x14ac:dyDescent="0.25">
      <c r="A2315" s="50">
        <v>44083</v>
      </c>
      <c r="B2315" s="46">
        <v>1.4000000000000002E-3</v>
      </c>
      <c r="C2315" s="46">
        <v>7.0999999999999995E-3</v>
      </c>
      <c r="D2315" s="45">
        <v>3.4000000000000002E-2</v>
      </c>
      <c r="F2315" s="83">
        <f t="shared" si="219"/>
        <v>105.71000399685113</v>
      </c>
      <c r="G2315" s="83">
        <f t="shared" si="223"/>
        <v>122.0681784985246</v>
      </c>
      <c r="H2315" s="83">
        <f t="shared" si="224"/>
        <v>96.633026216493903</v>
      </c>
      <c r="J2315" s="53">
        <f t="shared" si="220"/>
        <v>0</v>
      </c>
      <c r="K2315" s="53">
        <f t="shared" si="221"/>
        <v>-1.766155289043814E-3</v>
      </c>
      <c r="L2315" s="53">
        <f t="shared" si="222"/>
        <v>-3.4170557103720286E-3</v>
      </c>
      <c r="M2315" s="8"/>
      <c r="N2315" s="19"/>
      <c r="O2315" s="18"/>
    </row>
    <row r="2316" spans="1:15" x14ac:dyDescent="0.25">
      <c r="A2316" s="50">
        <v>44084</v>
      </c>
      <c r="B2316" s="46">
        <v>1.4000000000000002E-3</v>
      </c>
      <c r="C2316" s="46">
        <v>6.8000000000000005E-3</v>
      </c>
      <c r="D2316" s="45">
        <v>3.3700000000000001E-2</v>
      </c>
      <c r="F2316" s="83">
        <f t="shared" si="219"/>
        <v>105.71000399685113</v>
      </c>
      <c r="G2316" s="83">
        <f t="shared" si="223"/>
        <v>122.39201355775415</v>
      </c>
      <c r="H2316" s="83">
        <f t="shared" si="224"/>
        <v>96.880978160027496</v>
      </c>
      <c r="J2316" s="53">
        <f t="shared" si="220"/>
        <v>0</v>
      </c>
      <c r="K2316" s="53">
        <f t="shared" si="221"/>
        <v>2.6493904461858415E-3</v>
      </c>
      <c r="L2316" s="53">
        <f t="shared" si="222"/>
        <v>2.5626267207409618E-3</v>
      </c>
      <c r="M2316" s="8"/>
      <c r="N2316" s="19"/>
      <c r="O2316" s="18"/>
    </row>
    <row r="2317" spans="1:15" x14ac:dyDescent="0.25">
      <c r="A2317" s="50">
        <v>44085</v>
      </c>
      <c r="B2317" s="46">
        <v>1.2999999999999999E-3</v>
      </c>
      <c r="C2317" s="46">
        <v>6.7000000000000002E-3</v>
      </c>
      <c r="D2317" s="45">
        <v>3.3599999999999998E-2</v>
      </c>
      <c r="F2317" s="83">
        <f t="shared" si="219"/>
        <v>105.73068461197197</v>
      </c>
      <c r="G2317" s="83">
        <f t="shared" si="223"/>
        <v>122.50017510097697</v>
      </c>
      <c r="H2317" s="83">
        <f t="shared" si="224"/>
        <v>96.963791450311064</v>
      </c>
      <c r="J2317" s="53">
        <f t="shared" si="220"/>
        <v>1.9561622999671031E-4</v>
      </c>
      <c r="K2317" s="53">
        <f t="shared" si="221"/>
        <v>8.8334014121350382E-4</v>
      </c>
      <c r="L2317" s="53">
        <f t="shared" si="222"/>
        <v>8.5442898963113188E-4</v>
      </c>
      <c r="M2317" s="8"/>
      <c r="N2317" s="19"/>
      <c r="O2317" s="18"/>
    </row>
    <row r="2318" spans="1:15" x14ac:dyDescent="0.25">
      <c r="A2318" s="50">
        <v>44088</v>
      </c>
      <c r="B2318" s="46">
        <v>1.4000000000000002E-3</v>
      </c>
      <c r="C2318" s="46">
        <v>6.8000000000000005E-3</v>
      </c>
      <c r="D2318" s="45">
        <v>3.3399999999999999E-2</v>
      </c>
      <c r="F2318" s="83">
        <f t="shared" si="219"/>
        <v>105.71000399685113</v>
      </c>
      <c r="G2318" s="83">
        <f t="shared" si="223"/>
        <v>122.39201355775415</v>
      </c>
      <c r="H2318" s="83">
        <f t="shared" si="224"/>
        <v>97.12966250999537</v>
      </c>
      <c r="J2318" s="53">
        <f t="shared" si="220"/>
        <v>-1.9561622999678051E-4</v>
      </c>
      <c r="K2318" s="53">
        <f t="shared" si="221"/>
        <v>-8.8334014121336992E-4</v>
      </c>
      <c r="L2318" s="53">
        <f t="shared" si="222"/>
        <v>1.7091879883643715E-3</v>
      </c>
      <c r="M2318" s="8"/>
      <c r="N2318" s="19"/>
      <c r="O2318" s="18"/>
    </row>
    <row r="2319" spans="1:15" x14ac:dyDescent="0.25">
      <c r="A2319" s="50">
        <v>44089</v>
      </c>
      <c r="B2319" s="46">
        <v>1.4000000000000002E-3</v>
      </c>
      <c r="C2319" s="46">
        <v>6.8000000000000005E-3</v>
      </c>
      <c r="D2319" s="45">
        <v>3.3599999999999998E-2</v>
      </c>
      <c r="F2319" s="83">
        <f t="shared" si="219"/>
        <v>105.71000399685113</v>
      </c>
      <c r="G2319" s="83">
        <f t="shared" si="223"/>
        <v>122.39201355775415</v>
      </c>
      <c r="H2319" s="83">
        <f t="shared" si="224"/>
        <v>96.963791450311064</v>
      </c>
      <c r="J2319" s="53">
        <f t="shared" si="220"/>
        <v>0</v>
      </c>
      <c r="K2319" s="53">
        <f t="shared" si="221"/>
        <v>0</v>
      </c>
      <c r="L2319" s="53">
        <f t="shared" si="222"/>
        <v>-1.7091879883644238E-3</v>
      </c>
      <c r="M2319" s="8"/>
      <c r="N2319" s="19"/>
      <c r="O2319" s="18"/>
    </row>
    <row r="2320" spans="1:15" x14ac:dyDescent="0.25">
      <c r="A2320" s="50">
        <v>44090</v>
      </c>
      <c r="B2320" s="46">
        <v>1.4000000000000002E-3</v>
      </c>
      <c r="C2320" s="46">
        <v>6.8999999999999999E-3</v>
      </c>
      <c r="D2320" s="45">
        <v>3.3599999999999998E-2</v>
      </c>
      <c r="F2320" s="83">
        <f t="shared" si="219"/>
        <v>105.71000399685113</v>
      </c>
      <c r="G2320" s="83">
        <f t="shared" si="223"/>
        <v>122.2839603536453</v>
      </c>
      <c r="H2320" s="83">
        <f t="shared" si="224"/>
        <v>96.963791450311064</v>
      </c>
      <c r="J2320" s="53">
        <f t="shared" si="220"/>
        <v>0</v>
      </c>
      <c r="K2320" s="53">
        <f t="shared" si="221"/>
        <v>-8.8323515714204212E-4</v>
      </c>
      <c r="L2320" s="53">
        <f t="shared" si="222"/>
        <v>0</v>
      </c>
      <c r="M2320" s="8"/>
      <c r="N2320" s="19"/>
      <c r="O2320" s="18"/>
    </row>
    <row r="2321" spans="1:15" x14ac:dyDescent="0.25">
      <c r="A2321" s="50">
        <v>44091</v>
      </c>
      <c r="B2321" s="46">
        <v>1.2999999999999999E-3</v>
      </c>
      <c r="C2321" s="46">
        <v>6.8999999999999999E-3</v>
      </c>
      <c r="D2321" s="45">
        <v>3.3399999999999999E-2</v>
      </c>
      <c r="F2321" s="83">
        <f t="shared" si="219"/>
        <v>105.73068461197197</v>
      </c>
      <c r="G2321" s="83">
        <f t="shared" si="223"/>
        <v>122.2839603536453</v>
      </c>
      <c r="H2321" s="83">
        <f t="shared" si="224"/>
        <v>97.12966250999537</v>
      </c>
      <c r="J2321" s="53">
        <f t="shared" si="220"/>
        <v>1.9561622999671031E-4</v>
      </c>
      <c r="K2321" s="53">
        <f t="shared" si="221"/>
        <v>0</v>
      </c>
      <c r="L2321" s="53">
        <f t="shared" si="222"/>
        <v>1.7091879883643715E-3</v>
      </c>
      <c r="M2321" s="8"/>
      <c r="N2321" s="19"/>
      <c r="O2321" s="18"/>
    </row>
    <row r="2322" spans="1:15" x14ac:dyDescent="0.25">
      <c r="A2322" s="50">
        <v>44092</v>
      </c>
      <c r="B2322" s="46">
        <v>1.4000000000000002E-3</v>
      </c>
      <c r="C2322" s="46">
        <v>6.9999999999999993E-3</v>
      </c>
      <c r="D2322" s="45">
        <v>3.3599999999999998E-2</v>
      </c>
      <c r="F2322" s="83">
        <f t="shared" si="219"/>
        <v>105.71000399685113</v>
      </c>
      <c r="G2322" s="83">
        <f t="shared" si="223"/>
        <v>122.17601537255709</v>
      </c>
      <c r="H2322" s="83">
        <f t="shared" si="224"/>
        <v>96.963791450311064</v>
      </c>
      <c r="J2322" s="53">
        <f t="shared" si="220"/>
        <v>-1.9561622999678051E-4</v>
      </c>
      <c r="K2322" s="53">
        <f t="shared" si="221"/>
        <v>-8.8313015480954299E-4</v>
      </c>
      <c r="L2322" s="53">
        <f t="shared" si="222"/>
        <v>-1.7091879883644238E-3</v>
      </c>
      <c r="M2322" s="8"/>
      <c r="N2322" s="19"/>
      <c r="O2322" s="18"/>
    </row>
    <row r="2323" spans="1:15" x14ac:dyDescent="0.25">
      <c r="A2323" s="50">
        <v>44095</v>
      </c>
      <c r="B2323" s="46">
        <v>1.4000000000000002E-3</v>
      </c>
      <c r="C2323" s="46">
        <v>6.8000000000000005E-3</v>
      </c>
      <c r="D2323" s="45">
        <v>3.3399999999999999E-2</v>
      </c>
      <c r="F2323" s="83">
        <f t="shared" si="219"/>
        <v>105.71000399685113</v>
      </c>
      <c r="G2323" s="83">
        <f t="shared" si="223"/>
        <v>122.39201355775415</v>
      </c>
      <c r="H2323" s="83">
        <f t="shared" si="224"/>
        <v>97.12966250999537</v>
      </c>
      <c r="J2323" s="53">
        <f t="shared" si="220"/>
        <v>0</v>
      </c>
      <c r="K2323" s="53">
        <f t="shared" si="221"/>
        <v>1.7663653119515993E-3</v>
      </c>
      <c r="L2323" s="53">
        <f t="shared" si="222"/>
        <v>1.7091879883643715E-3</v>
      </c>
      <c r="M2323" s="8"/>
      <c r="N2323" s="19"/>
      <c r="O2323" s="18"/>
    </row>
    <row r="2324" spans="1:15" x14ac:dyDescent="0.25">
      <c r="A2324" s="50">
        <v>44096</v>
      </c>
      <c r="B2324" s="46">
        <v>1.2999999999999999E-3</v>
      </c>
      <c r="C2324" s="46">
        <v>6.8000000000000005E-3</v>
      </c>
      <c r="D2324" s="45">
        <v>3.3399999999999999E-2</v>
      </c>
      <c r="F2324" s="83">
        <f t="shared" si="219"/>
        <v>105.73068461197197</v>
      </c>
      <c r="G2324" s="83">
        <f t="shared" si="223"/>
        <v>122.39201355775415</v>
      </c>
      <c r="H2324" s="83">
        <f t="shared" si="224"/>
        <v>97.12966250999537</v>
      </c>
      <c r="J2324" s="53">
        <f t="shared" si="220"/>
        <v>1.9561622999671031E-4</v>
      </c>
      <c r="K2324" s="53">
        <f t="shared" si="221"/>
        <v>0</v>
      </c>
      <c r="L2324" s="53">
        <f t="shared" si="222"/>
        <v>0</v>
      </c>
      <c r="M2324" s="8"/>
      <c r="N2324" s="19"/>
      <c r="O2324" s="18"/>
    </row>
    <row r="2325" spans="1:15" x14ac:dyDescent="0.25">
      <c r="A2325" s="50">
        <v>44097</v>
      </c>
      <c r="B2325" s="46">
        <v>1.4000000000000002E-3</v>
      </c>
      <c r="C2325" s="46">
        <v>6.8000000000000005E-3</v>
      </c>
      <c r="D2325" s="45">
        <v>3.3599999999999998E-2</v>
      </c>
      <c r="F2325" s="83">
        <f t="shared" si="219"/>
        <v>105.71000399685113</v>
      </c>
      <c r="G2325" s="83">
        <f t="shared" si="223"/>
        <v>122.39201355775415</v>
      </c>
      <c r="H2325" s="83">
        <f t="shared" si="224"/>
        <v>96.963791450311064</v>
      </c>
      <c r="J2325" s="53">
        <f t="shared" si="220"/>
        <v>-1.9561622999678051E-4</v>
      </c>
      <c r="K2325" s="53">
        <f t="shared" si="221"/>
        <v>0</v>
      </c>
      <c r="L2325" s="53">
        <f t="shared" si="222"/>
        <v>-1.7091879883644238E-3</v>
      </c>
      <c r="M2325" s="8"/>
      <c r="N2325" s="19"/>
      <c r="O2325" s="18"/>
    </row>
    <row r="2326" spans="1:15" x14ac:dyDescent="0.25">
      <c r="A2326" s="50">
        <v>44098</v>
      </c>
      <c r="B2326" s="46">
        <v>1.4000000000000002E-3</v>
      </c>
      <c r="C2326" s="46">
        <v>6.7000000000000002E-3</v>
      </c>
      <c r="D2326" s="45">
        <v>3.3700000000000001E-2</v>
      </c>
      <c r="F2326" s="83">
        <f t="shared" si="219"/>
        <v>105.71000399685113</v>
      </c>
      <c r="G2326" s="83">
        <f t="shared" si="223"/>
        <v>122.50017510097697</v>
      </c>
      <c r="H2326" s="83">
        <f t="shared" si="224"/>
        <v>96.880978160027496</v>
      </c>
      <c r="J2326" s="53">
        <f t="shared" si="220"/>
        <v>0</v>
      </c>
      <c r="K2326" s="53">
        <f t="shared" si="221"/>
        <v>8.8334014121350382E-4</v>
      </c>
      <c r="L2326" s="53">
        <f t="shared" si="222"/>
        <v>-8.5442898963101403E-4</v>
      </c>
      <c r="M2326" s="8"/>
      <c r="N2326" s="19"/>
      <c r="O2326" s="18"/>
    </row>
    <row r="2327" spans="1:15" x14ac:dyDescent="0.25">
      <c r="A2327" s="50">
        <v>44099</v>
      </c>
      <c r="B2327" s="46">
        <v>1.1999999999999999E-3</v>
      </c>
      <c r="C2327" s="46">
        <v>6.6E-3</v>
      </c>
      <c r="D2327" s="45">
        <v>3.4000000000000002E-2</v>
      </c>
      <c r="F2327" s="83">
        <f t="shared" si="219"/>
        <v>105.75137035712361</v>
      </c>
      <c r="G2327" s="83">
        <f t="shared" si="223"/>
        <v>122.60844509954146</v>
      </c>
      <c r="H2327" s="83">
        <f t="shared" si="224"/>
        <v>96.633026216493903</v>
      </c>
      <c r="J2327" s="53">
        <f t="shared" si="220"/>
        <v>3.9124271206987678E-4</v>
      </c>
      <c r="K2327" s="53">
        <f t="shared" si="221"/>
        <v>8.8344510705296768E-4</v>
      </c>
      <c r="L2327" s="53">
        <f t="shared" si="222"/>
        <v>-2.562626720740984E-3</v>
      </c>
      <c r="M2327" s="8"/>
      <c r="N2327" s="19"/>
      <c r="O2327" s="18"/>
    </row>
    <row r="2328" spans="1:15" x14ac:dyDescent="0.25">
      <c r="A2328" s="50">
        <v>44102</v>
      </c>
      <c r="B2328" s="46">
        <v>1.4000000000000002E-3</v>
      </c>
      <c r="C2328" s="46">
        <v>6.7000000000000002E-3</v>
      </c>
      <c r="D2328" s="45">
        <v>3.4300000000000004E-2</v>
      </c>
      <c r="F2328" s="83">
        <f t="shared" si="219"/>
        <v>105.71000399685113</v>
      </c>
      <c r="G2328" s="83">
        <f t="shared" si="223"/>
        <v>122.50017510097697</v>
      </c>
      <c r="H2328" s="83">
        <f t="shared" si="224"/>
        <v>96.385804364347166</v>
      </c>
      <c r="J2328" s="53">
        <f t="shared" si="220"/>
        <v>-3.9124271206992454E-4</v>
      </c>
      <c r="K2328" s="53">
        <f t="shared" si="221"/>
        <v>-8.8344510705285655E-4</v>
      </c>
      <c r="L2328" s="53">
        <f t="shared" si="222"/>
        <v>-2.5616359460004989E-3</v>
      </c>
      <c r="M2328" s="8"/>
      <c r="N2328" s="19"/>
      <c r="O2328" s="18"/>
    </row>
    <row r="2329" spans="1:15" x14ac:dyDescent="0.25">
      <c r="A2329" s="50">
        <v>44103</v>
      </c>
      <c r="B2329" s="46">
        <v>1.1000000000000001E-3</v>
      </c>
      <c r="C2329" s="46">
        <v>6.6E-3</v>
      </c>
      <c r="D2329" s="45">
        <v>3.4000000000000002E-2</v>
      </c>
      <c r="F2329" s="83">
        <f t="shared" si="219"/>
        <v>105.77206123384329</v>
      </c>
      <c r="G2329" s="83">
        <f t="shared" si="223"/>
        <v>122.60844509954146</v>
      </c>
      <c r="H2329" s="83">
        <f t="shared" si="224"/>
        <v>96.633026216493903</v>
      </c>
      <c r="J2329" s="53">
        <f t="shared" si="220"/>
        <v>5.8687944725377081E-4</v>
      </c>
      <c r="K2329" s="53">
        <f t="shared" si="221"/>
        <v>8.8344510705296768E-4</v>
      </c>
      <c r="L2329" s="53">
        <f t="shared" si="222"/>
        <v>2.5616359460005544E-3</v>
      </c>
      <c r="M2329" s="8"/>
      <c r="N2329" s="19"/>
      <c r="O2329" s="18"/>
    </row>
    <row r="2330" spans="1:15" x14ac:dyDescent="0.25">
      <c r="A2330" s="50">
        <v>44104</v>
      </c>
      <c r="B2330" s="46">
        <v>1.2999999999999999E-3</v>
      </c>
      <c r="C2330" s="46">
        <v>6.8999999999999999E-3</v>
      </c>
      <c r="D2330" s="45">
        <v>3.44E-2</v>
      </c>
      <c r="F2330" s="83">
        <f t="shared" si="219"/>
        <v>105.73068461197197</v>
      </c>
      <c r="G2330" s="83">
        <f t="shared" si="223"/>
        <v>122.2839603536453</v>
      </c>
      <c r="H2330" s="83">
        <f t="shared" si="224"/>
        <v>96.303558923810172</v>
      </c>
      <c r="J2330" s="53">
        <f t="shared" si="220"/>
        <v>-3.9126321725714618E-4</v>
      </c>
      <c r="K2330" s="53">
        <f t="shared" si="221"/>
        <v>-2.6500204054083092E-3</v>
      </c>
      <c r="L2330" s="53">
        <f t="shared" si="222"/>
        <v>-3.4152943330343615E-3</v>
      </c>
      <c r="M2330" s="8"/>
      <c r="N2330" s="19"/>
      <c r="O2330" s="18"/>
    </row>
    <row r="2331" spans="1:15" x14ac:dyDescent="0.25">
      <c r="A2331" s="50">
        <v>44105</v>
      </c>
      <c r="B2331" s="46">
        <v>1.4000000000000002E-3</v>
      </c>
      <c r="C2331" s="46">
        <v>6.8000000000000005E-3</v>
      </c>
      <c r="D2331" s="45">
        <v>3.4300000000000004E-2</v>
      </c>
      <c r="F2331" s="83">
        <f t="shared" si="219"/>
        <v>105.71000399685113</v>
      </c>
      <c r="G2331" s="83">
        <f t="shared" si="223"/>
        <v>122.39201355775415</v>
      </c>
      <c r="H2331" s="83">
        <f t="shared" si="224"/>
        <v>96.385804364347166</v>
      </c>
      <c r="J2331" s="53">
        <f t="shared" si="220"/>
        <v>-1.9561622999678051E-4</v>
      </c>
      <c r="K2331" s="53">
        <f t="shared" si="221"/>
        <v>8.8323515714193326E-4</v>
      </c>
      <c r="L2331" s="53">
        <f t="shared" si="222"/>
        <v>8.5365838703391574E-4</v>
      </c>
      <c r="M2331" s="8"/>
      <c r="N2331" s="19"/>
      <c r="O2331" s="18"/>
    </row>
    <row r="2332" spans="1:15" x14ac:dyDescent="0.25">
      <c r="A2332" s="50">
        <v>44106</v>
      </c>
      <c r="B2332" s="46">
        <v>1.2999999999999999E-3</v>
      </c>
      <c r="C2332" s="46">
        <v>6.9999999999999993E-3</v>
      </c>
      <c r="D2332" s="45">
        <v>3.4599999999999999E-2</v>
      </c>
      <c r="F2332" s="83">
        <f t="shared" si="219"/>
        <v>105.73068461197197</v>
      </c>
      <c r="G2332" s="83">
        <f t="shared" si="223"/>
        <v>122.17601537255709</v>
      </c>
      <c r="H2332" s="83">
        <f t="shared" si="224"/>
        <v>96.139310296264881</v>
      </c>
      <c r="J2332" s="53">
        <f t="shared" si="220"/>
        <v>1.9561622999671031E-4</v>
      </c>
      <c r="K2332" s="53">
        <f t="shared" si="221"/>
        <v>-1.7663653119515102E-3</v>
      </c>
      <c r="L2332" s="53">
        <f t="shared" si="222"/>
        <v>-2.5606446535895245E-3</v>
      </c>
      <c r="M2332" s="8"/>
      <c r="N2332" s="19"/>
      <c r="O2332" s="18"/>
    </row>
    <row r="2333" spans="1:15" x14ac:dyDescent="0.25">
      <c r="A2333" s="50">
        <v>44109</v>
      </c>
      <c r="B2333" s="46">
        <v>1.4000000000000002E-3</v>
      </c>
      <c r="C2333" s="46">
        <v>7.8000000000000005E-3</v>
      </c>
      <c r="D2333" s="45">
        <v>3.5200000000000002E-2</v>
      </c>
      <c r="F2333" s="83">
        <f t="shared" si="219"/>
        <v>105.71000399685113</v>
      </c>
      <c r="G2333" s="83">
        <f t="shared" si="223"/>
        <v>121.31633766444037</v>
      </c>
      <c r="H2333" s="83">
        <f t="shared" si="224"/>
        <v>95.648496321466908</v>
      </c>
      <c r="J2333" s="53">
        <f t="shared" si="220"/>
        <v>-1.9561622999678051E-4</v>
      </c>
      <c r="K2333" s="53">
        <f t="shared" si="221"/>
        <v>-7.0612589631735877E-3</v>
      </c>
      <c r="L2333" s="53">
        <f t="shared" si="222"/>
        <v>-5.1183133583563205E-3</v>
      </c>
      <c r="M2333" s="8"/>
      <c r="N2333" s="19"/>
      <c r="O2333" s="18"/>
    </row>
    <row r="2334" spans="1:15" x14ac:dyDescent="0.25">
      <c r="A2334" s="50">
        <v>44110</v>
      </c>
      <c r="B2334" s="46">
        <v>1.4000000000000002E-3</v>
      </c>
      <c r="C2334" s="46">
        <v>7.6E-3</v>
      </c>
      <c r="D2334" s="45">
        <v>3.4599999999999999E-2</v>
      </c>
      <c r="F2334" s="83">
        <f t="shared" si="219"/>
        <v>105.71000399685113</v>
      </c>
      <c r="G2334" s="83">
        <f t="shared" si="223"/>
        <v>121.53061168466004</v>
      </c>
      <c r="H2334" s="83">
        <f t="shared" si="224"/>
        <v>96.139310296264881</v>
      </c>
      <c r="J2334" s="53">
        <f t="shared" si="220"/>
        <v>0</v>
      </c>
      <c r="K2334" s="53">
        <f t="shared" si="221"/>
        <v>1.764684105771679E-3</v>
      </c>
      <c r="L2334" s="53">
        <f t="shared" si="222"/>
        <v>5.1183133583563717E-3</v>
      </c>
      <c r="M2334" s="8"/>
      <c r="N2334" s="19"/>
      <c r="O2334" s="18"/>
    </row>
    <row r="2335" spans="1:15" x14ac:dyDescent="0.25">
      <c r="A2335" s="50">
        <v>44111</v>
      </c>
      <c r="B2335" s="46">
        <v>1.6000000000000001E-3</v>
      </c>
      <c r="C2335" s="46">
        <v>8.1000000000000013E-3</v>
      </c>
      <c r="D2335" s="45">
        <v>3.5000000000000003E-2</v>
      </c>
      <c r="F2335" s="83">
        <f t="shared" si="219"/>
        <v>105.66865815058593</v>
      </c>
      <c r="G2335" s="83">
        <f t="shared" si="223"/>
        <v>120.99573022786423</v>
      </c>
      <c r="H2335" s="83">
        <f t="shared" si="224"/>
        <v>95.811779673812424</v>
      </c>
      <c r="J2335" s="53">
        <f t="shared" si="220"/>
        <v>-3.9120170761277066E-4</v>
      </c>
      <c r="K2335" s="53">
        <f t="shared" si="221"/>
        <v>-4.4109214678194862E-3</v>
      </c>
      <c r="L2335" s="53">
        <f t="shared" si="222"/>
        <v>-3.4126499659556738E-3</v>
      </c>
      <c r="M2335" s="8"/>
      <c r="N2335" s="19"/>
      <c r="O2335" s="18"/>
    </row>
    <row r="2336" spans="1:15" x14ac:dyDescent="0.25">
      <c r="A2336" s="50">
        <v>44112</v>
      </c>
      <c r="B2336" s="46">
        <v>1.2999999999999999E-3</v>
      </c>
      <c r="C2336" s="46">
        <v>7.8000000000000005E-3</v>
      </c>
      <c r="D2336" s="45">
        <v>3.4599999999999999E-2</v>
      </c>
      <c r="F2336" s="83">
        <f t="shared" ref="F2336:F2399" si="225">SUM(($D$4/B2336)*(1-(1+(B2336/2))^(-2*F$30)), 1/((1+B2336/2)^(2*F$30)))*100</f>
        <v>105.73068461197197</v>
      </c>
      <c r="G2336" s="83">
        <f t="shared" si="223"/>
        <v>121.31633766444037</v>
      </c>
      <c r="H2336" s="83">
        <f t="shared" si="224"/>
        <v>96.139310296264881</v>
      </c>
      <c r="J2336" s="53">
        <f t="shared" si="220"/>
        <v>5.8681793760961267E-4</v>
      </c>
      <c r="K2336" s="53">
        <f t="shared" si="221"/>
        <v>2.646237362047808E-3</v>
      </c>
      <c r="L2336" s="53">
        <f t="shared" si="222"/>
        <v>3.4126499659556911E-3</v>
      </c>
      <c r="M2336" s="8"/>
      <c r="N2336" s="19"/>
      <c r="O2336" s="18"/>
    </row>
    <row r="2337" spans="1:15" x14ac:dyDescent="0.25">
      <c r="A2337" s="50">
        <v>44113</v>
      </c>
      <c r="B2337" s="46">
        <v>1.6000000000000001E-3</v>
      </c>
      <c r="C2337" s="46">
        <v>7.9000000000000008E-3</v>
      </c>
      <c r="D2337" s="45">
        <v>3.4599999999999999E-2</v>
      </c>
      <c r="F2337" s="83">
        <f t="shared" si="225"/>
        <v>105.66865815058593</v>
      </c>
      <c r="G2337" s="83">
        <f t="shared" si="223"/>
        <v>121.2093614878703</v>
      </c>
      <c r="H2337" s="83">
        <f t="shared" si="224"/>
        <v>96.139310296264881</v>
      </c>
      <c r="J2337" s="53">
        <f t="shared" si="220"/>
        <v>-5.8681793760956573E-4</v>
      </c>
      <c r="K2337" s="53">
        <f t="shared" si="221"/>
        <v>-8.8218431186327668E-4</v>
      </c>
      <c r="L2337" s="53">
        <f t="shared" si="222"/>
        <v>0</v>
      </c>
      <c r="M2337" s="8"/>
      <c r="N2337" s="19"/>
      <c r="O2337" s="18"/>
    </row>
    <row r="2338" spans="1:15" x14ac:dyDescent="0.25">
      <c r="A2338" s="50">
        <v>44117</v>
      </c>
      <c r="B2338" s="46">
        <v>1.6000000000000001E-3</v>
      </c>
      <c r="C2338" s="46">
        <v>7.4000000000000003E-3</v>
      </c>
      <c r="D2338" s="45">
        <v>3.39E-2</v>
      </c>
      <c r="F2338" s="83">
        <f t="shared" si="225"/>
        <v>105.66865815058593</v>
      </c>
      <c r="G2338" s="83">
        <f t="shared" si="223"/>
        <v>121.74531536110021</v>
      </c>
      <c r="H2338" s="83">
        <f t="shared" si="224"/>
        <v>96.715595628909085</v>
      </c>
      <c r="J2338" s="53">
        <f t="shared" si="220"/>
        <v>0</v>
      </c>
      <c r="K2338" s="53">
        <f t="shared" si="221"/>
        <v>4.4119730442337057E-3</v>
      </c>
      <c r="L2338" s="53">
        <f t="shared" si="222"/>
        <v>5.9763794459799192E-3</v>
      </c>
      <c r="M2338" s="8"/>
      <c r="N2338" s="19"/>
      <c r="O2338" s="18"/>
    </row>
    <row r="2339" spans="1:15" x14ac:dyDescent="0.25">
      <c r="A2339" s="50">
        <v>44118</v>
      </c>
      <c r="B2339" s="46">
        <v>1.4000000000000002E-3</v>
      </c>
      <c r="C2339" s="46">
        <v>7.3000000000000001E-3</v>
      </c>
      <c r="D2339" s="45">
        <v>3.3700000000000001E-2</v>
      </c>
      <c r="F2339" s="83">
        <f t="shared" si="225"/>
        <v>105.71000399685113</v>
      </c>
      <c r="G2339" s="83">
        <f t="shared" si="223"/>
        <v>121.85282860843239</v>
      </c>
      <c r="H2339" s="83">
        <f t="shared" si="224"/>
        <v>96.880978160027496</v>
      </c>
      <c r="J2339" s="53">
        <f t="shared" si="220"/>
        <v>3.9120170761276329E-4</v>
      </c>
      <c r="K2339" s="53">
        <f t="shared" si="221"/>
        <v>8.8270996290184124E-4</v>
      </c>
      <c r="L2339" s="53">
        <f t="shared" si="222"/>
        <v>1.7085278743512559E-3</v>
      </c>
      <c r="M2339" s="8"/>
      <c r="N2339" s="19"/>
      <c r="O2339" s="18"/>
    </row>
    <row r="2340" spans="1:15" x14ac:dyDescent="0.25">
      <c r="A2340" s="50">
        <v>44119</v>
      </c>
      <c r="B2340" s="46">
        <v>1.4000000000000002E-3</v>
      </c>
      <c r="C2340" s="46">
        <v>7.4000000000000003E-3</v>
      </c>
      <c r="D2340" s="45">
        <v>3.39E-2</v>
      </c>
      <c r="F2340" s="83">
        <f t="shared" si="225"/>
        <v>105.71000399685113</v>
      </c>
      <c r="G2340" s="83">
        <f t="shared" si="223"/>
        <v>121.74531536110021</v>
      </c>
      <c r="H2340" s="83">
        <f t="shared" si="224"/>
        <v>96.715595628909085</v>
      </c>
      <c r="J2340" s="53">
        <f t="shared" si="220"/>
        <v>0</v>
      </c>
      <c r="K2340" s="53">
        <f t="shared" si="221"/>
        <v>-8.8270996290195172E-4</v>
      </c>
      <c r="L2340" s="53">
        <f t="shared" si="222"/>
        <v>-1.7085278743511744E-3</v>
      </c>
      <c r="M2340" s="8"/>
      <c r="N2340" s="19"/>
      <c r="O2340" s="18"/>
    </row>
    <row r="2341" spans="1:15" x14ac:dyDescent="0.25">
      <c r="A2341" s="50">
        <v>44120</v>
      </c>
      <c r="B2341" s="46">
        <v>1.4000000000000002E-3</v>
      </c>
      <c r="C2341" s="46">
        <v>7.6E-3</v>
      </c>
      <c r="D2341" s="45">
        <v>3.4000000000000002E-2</v>
      </c>
      <c r="F2341" s="83">
        <f t="shared" si="225"/>
        <v>105.71000399685113</v>
      </c>
      <c r="G2341" s="83">
        <f t="shared" si="223"/>
        <v>121.53061168466004</v>
      </c>
      <c r="H2341" s="83">
        <f t="shared" si="224"/>
        <v>96.633026216493903</v>
      </c>
      <c r="J2341" s="53">
        <f t="shared" si="220"/>
        <v>0</v>
      </c>
      <c r="K2341" s="53">
        <f t="shared" si="221"/>
        <v>-1.7651046265988078E-3</v>
      </c>
      <c r="L2341" s="53">
        <f t="shared" si="222"/>
        <v>-8.5409884638984696E-4</v>
      </c>
      <c r="M2341" s="8"/>
      <c r="N2341" s="19"/>
      <c r="O2341" s="18"/>
    </row>
    <row r="2342" spans="1:15" x14ac:dyDescent="0.25">
      <c r="A2342" s="50">
        <v>44123</v>
      </c>
      <c r="B2342" s="46">
        <v>1.6000000000000001E-3</v>
      </c>
      <c r="C2342" s="46">
        <v>7.8000000000000005E-3</v>
      </c>
      <c r="D2342" s="45">
        <v>3.39E-2</v>
      </c>
      <c r="F2342" s="83">
        <f t="shared" si="225"/>
        <v>105.66865815058593</v>
      </c>
      <c r="G2342" s="83">
        <f t="shared" si="223"/>
        <v>121.31633766444037</v>
      </c>
      <c r="H2342" s="83">
        <f t="shared" si="224"/>
        <v>96.715595628909085</v>
      </c>
      <c r="J2342" s="53">
        <f t="shared" si="220"/>
        <v>-3.9120170761277066E-4</v>
      </c>
      <c r="K2342" s="53">
        <f t="shared" si="221"/>
        <v>-1.7646841057716435E-3</v>
      </c>
      <c r="L2342" s="53">
        <f t="shared" si="222"/>
        <v>8.5409884638981822E-4</v>
      </c>
      <c r="M2342" s="8"/>
      <c r="N2342" s="19"/>
      <c r="O2342" s="18"/>
    </row>
    <row r="2343" spans="1:15" x14ac:dyDescent="0.25">
      <c r="A2343" s="50">
        <v>44124</v>
      </c>
      <c r="B2343" s="46">
        <v>1.4000000000000002E-3</v>
      </c>
      <c r="C2343" s="46">
        <v>8.1000000000000013E-3</v>
      </c>
      <c r="D2343" s="45">
        <v>3.4500000000000003E-2</v>
      </c>
      <c r="F2343" s="83">
        <f t="shared" si="225"/>
        <v>105.71000399685113</v>
      </c>
      <c r="G2343" s="83">
        <f t="shared" si="223"/>
        <v>120.99573022786423</v>
      </c>
      <c r="H2343" s="83">
        <f t="shared" si="224"/>
        <v>96.221394262839823</v>
      </c>
      <c r="J2343" s="53">
        <f t="shared" ref="J2343:J2406" si="226">LN(F2343/F2342)</f>
        <v>3.9120170761276329E-4</v>
      </c>
      <c r="K2343" s="53">
        <f t="shared" ref="K2343:K2406" si="227">LN(G2343/G2342)</f>
        <v>-2.6462373620478145E-3</v>
      </c>
      <c r="L2343" s="53">
        <f t="shared" ref="L2343:L2406" si="228">LN(H2343/H2342)</f>
        <v>-5.1229414036803511E-3</v>
      </c>
      <c r="M2343" s="8"/>
      <c r="N2343" s="19"/>
      <c r="O2343" s="18"/>
    </row>
    <row r="2344" spans="1:15" x14ac:dyDescent="0.25">
      <c r="A2344" s="50">
        <v>44125</v>
      </c>
      <c r="B2344" s="46">
        <v>1.4000000000000002E-3</v>
      </c>
      <c r="C2344" s="46">
        <v>8.3000000000000001E-3</v>
      </c>
      <c r="D2344" s="45">
        <v>3.4599999999999999E-2</v>
      </c>
      <c r="F2344" s="83">
        <f t="shared" si="225"/>
        <v>105.71000399685113</v>
      </c>
      <c r="G2344" s="83">
        <f t="shared" si="223"/>
        <v>120.78252632828008</v>
      </c>
      <c r="H2344" s="83">
        <f t="shared" si="224"/>
        <v>96.139310296264881</v>
      </c>
      <c r="J2344" s="53">
        <f t="shared" si="226"/>
        <v>0</v>
      </c>
      <c r="K2344" s="53">
        <f t="shared" si="227"/>
        <v>-1.7636321634824201E-3</v>
      </c>
      <c r="L2344" s="53">
        <f t="shared" si="228"/>
        <v>-8.5343804229949993E-4</v>
      </c>
      <c r="M2344" s="8"/>
      <c r="N2344" s="19"/>
      <c r="O2344" s="18"/>
    </row>
    <row r="2345" spans="1:15" x14ac:dyDescent="0.25">
      <c r="A2345" s="50">
        <v>44126</v>
      </c>
      <c r="B2345" s="46">
        <v>1.6000000000000001E-3</v>
      </c>
      <c r="C2345" s="46">
        <v>8.6999999999999994E-3</v>
      </c>
      <c r="D2345" s="45">
        <v>3.4799999999999998E-2</v>
      </c>
      <c r="F2345" s="83">
        <f t="shared" si="225"/>
        <v>105.66865815058593</v>
      </c>
      <c r="G2345" s="83">
        <f t="shared" si="223"/>
        <v>120.35739695367394</v>
      </c>
      <c r="H2345" s="83">
        <f t="shared" si="224"/>
        <v>95.975384106090644</v>
      </c>
      <c r="J2345" s="53">
        <f t="shared" si="226"/>
        <v>-3.9120170761277066E-4</v>
      </c>
      <c r="K2345" s="53">
        <f t="shared" si="227"/>
        <v>-3.526001080851467E-3</v>
      </c>
      <c r="L2345" s="53">
        <f t="shared" si="228"/>
        <v>-1.7065454619978482E-3</v>
      </c>
      <c r="M2345" s="8"/>
      <c r="N2345" s="19"/>
      <c r="O2345" s="18"/>
    </row>
    <row r="2346" spans="1:15" x14ac:dyDescent="0.25">
      <c r="A2346" s="50">
        <v>44127</v>
      </c>
      <c r="B2346" s="46">
        <v>1.8E-3</v>
      </c>
      <c r="C2346" s="46">
        <v>8.5000000000000006E-3</v>
      </c>
      <c r="D2346" s="45">
        <v>3.4500000000000003E-2</v>
      </c>
      <c r="F2346" s="83">
        <f t="shared" si="225"/>
        <v>105.6273328060749</v>
      </c>
      <c r="G2346" s="83">
        <f t="shared" si="223"/>
        <v>120.56974887442608</v>
      </c>
      <c r="H2346" s="83">
        <f t="shared" si="224"/>
        <v>96.221394262839823</v>
      </c>
      <c r="J2346" s="53">
        <f t="shared" si="226"/>
        <v>-3.9116071110327423E-4</v>
      </c>
      <c r="K2346" s="53">
        <f t="shared" si="227"/>
        <v>1.7627899505577209E-3</v>
      </c>
      <c r="L2346" s="53">
        <f t="shared" si="228"/>
        <v>2.5599835042974563E-3</v>
      </c>
      <c r="M2346" s="8"/>
      <c r="N2346" s="19"/>
      <c r="O2346" s="18"/>
    </row>
    <row r="2347" spans="1:15" x14ac:dyDescent="0.25">
      <c r="A2347" s="50">
        <v>44130</v>
      </c>
      <c r="B2347" s="46">
        <v>1.6000000000000001E-3</v>
      </c>
      <c r="C2347" s="46">
        <v>8.1000000000000013E-3</v>
      </c>
      <c r="D2347" s="45">
        <v>3.4099999999999998E-2</v>
      </c>
      <c r="F2347" s="83">
        <f t="shared" si="225"/>
        <v>105.66865815058593</v>
      </c>
      <c r="G2347" s="83">
        <f t="shared" si="223"/>
        <v>120.99573022786423</v>
      </c>
      <c r="H2347" s="83">
        <f t="shared" si="224"/>
        <v>96.550537925280295</v>
      </c>
      <c r="J2347" s="53">
        <f t="shared" si="226"/>
        <v>3.9116071110338585E-4</v>
      </c>
      <c r="K2347" s="53">
        <f t="shared" si="227"/>
        <v>3.5268432937760712E-3</v>
      </c>
      <c r="L2347" s="53">
        <f t="shared" si="228"/>
        <v>3.414853796980929E-3</v>
      </c>
      <c r="M2347" s="8"/>
      <c r="N2347" s="19"/>
      <c r="O2347" s="18"/>
    </row>
    <row r="2348" spans="1:15" x14ac:dyDescent="0.25">
      <c r="A2348" s="50">
        <v>44131</v>
      </c>
      <c r="B2348" s="46">
        <v>1.6000000000000001E-3</v>
      </c>
      <c r="C2348" s="46">
        <v>7.9000000000000008E-3</v>
      </c>
      <c r="D2348" s="45">
        <v>3.39E-2</v>
      </c>
      <c r="F2348" s="83">
        <f t="shared" si="225"/>
        <v>105.66865815058593</v>
      </c>
      <c r="G2348" s="83">
        <f t="shared" si="223"/>
        <v>121.2093614878703</v>
      </c>
      <c r="H2348" s="83">
        <f t="shared" si="224"/>
        <v>96.715595628909085</v>
      </c>
      <c r="J2348" s="53">
        <f t="shared" si="226"/>
        <v>0</v>
      </c>
      <c r="K2348" s="53">
        <f t="shared" si="227"/>
        <v>1.7640530501845603E-3</v>
      </c>
      <c r="L2348" s="53">
        <f t="shared" si="228"/>
        <v>1.7080876066993748E-3</v>
      </c>
      <c r="M2348" s="8"/>
      <c r="N2348" s="19"/>
      <c r="O2348" s="18"/>
    </row>
    <row r="2349" spans="1:15" x14ac:dyDescent="0.25">
      <c r="A2349" s="50">
        <v>44132</v>
      </c>
      <c r="B2349" s="46">
        <v>1.6000000000000001E-3</v>
      </c>
      <c r="C2349" s="46">
        <v>7.9000000000000008E-3</v>
      </c>
      <c r="D2349" s="45">
        <v>3.4099999999999998E-2</v>
      </c>
      <c r="F2349" s="83">
        <f t="shared" si="225"/>
        <v>105.66865815058593</v>
      </c>
      <c r="G2349" s="83">
        <f t="shared" si="223"/>
        <v>121.2093614878703</v>
      </c>
      <c r="H2349" s="83">
        <f t="shared" si="224"/>
        <v>96.550537925280295</v>
      </c>
      <c r="J2349" s="53">
        <f t="shared" si="226"/>
        <v>0</v>
      </c>
      <c r="K2349" s="53">
        <f t="shared" si="227"/>
        <v>0</v>
      </c>
      <c r="L2349" s="53">
        <f t="shared" si="228"/>
        <v>-1.7080876066993636E-3</v>
      </c>
      <c r="M2349" s="8"/>
      <c r="N2349" s="19"/>
      <c r="O2349" s="18"/>
    </row>
    <row r="2350" spans="1:15" x14ac:dyDescent="0.25">
      <c r="A2350" s="50">
        <v>44133</v>
      </c>
      <c r="B2350" s="46">
        <v>1.6000000000000001E-3</v>
      </c>
      <c r="C2350" s="46">
        <v>8.5000000000000006E-3</v>
      </c>
      <c r="D2350" s="45">
        <v>3.4599999999999999E-2</v>
      </c>
      <c r="F2350" s="83">
        <f t="shared" si="225"/>
        <v>105.66865815058593</v>
      </c>
      <c r="G2350" s="83">
        <f t="shared" si="223"/>
        <v>120.56974887442608</v>
      </c>
      <c r="H2350" s="83">
        <f t="shared" si="224"/>
        <v>96.139310296264881</v>
      </c>
      <c r="J2350" s="53">
        <f t="shared" si="226"/>
        <v>0</v>
      </c>
      <c r="K2350" s="53">
        <f t="shared" si="227"/>
        <v>-5.2908963439606957E-3</v>
      </c>
      <c r="L2350" s="53">
        <f t="shared" si="228"/>
        <v>-4.2682918392804936E-3</v>
      </c>
      <c r="M2350" s="8"/>
      <c r="N2350" s="19"/>
      <c r="O2350" s="18"/>
    </row>
    <row r="2351" spans="1:15" x14ac:dyDescent="0.25">
      <c r="A2351" s="50">
        <v>44134</v>
      </c>
      <c r="B2351" s="46">
        <v>1.4000000000000002E-3</v>
      </c>
      <c r="C2351" s="46">
        <v>8.8000000000000005E-3</v>
      </c>
      <c r="D2351" s="45">
        <v>3.49E-2</v>
      </c>
      <c r="F2351" s="83">
        <f t="shared" si="225"/>
        <v>105.71000399685113</v>
      </c>
      <c r="G2351" s="83">
        <f t="shared" ref="G2351:G2414" si="229">SUM(($D$4/C2351)*(1-(1+(C2351/2))^(-2*G$30)), 1/((1+C2351/2)^(2*G$30)))*100</f>
        <v>120.25138028357733</v>
      </c>
      <c r="H2351" s="83">
        <f t="shared" ref="H2351:H2414" si="230">SUM(($D$4/D2351)*(1-(1+(D2351/2))^(-2*H$30)), 1/((1+D2351/2)^(2*H$30)))*100</f>
        <v>95.89354171262265</v>
      </c>
      <c r="J2351" s="53">
        <f t="shared" si="226"/>
        <v>3.9120170761276329E-4</v>
      </c>
      <c r="K2351" s="53">
        <f t="shared" si="227"/>
        <v>-2.6440269376268376E-3</v>
      </c>
      <c r="L2351" s="53">
        <f t="shared" si="228"/>
        <v>-2.5596528433255001E-3</v>
      </c>
      <c r="M2351" s="8"/>
      <c r="N2351" s="19"/>
      <c r="O2351" s="18"/>
    </row>
    <row r="2352" spans="1:15" x14ac:dyDescent="0.25">
      <c r="A2352" s="50">
        <v>44137</v>
      </c>
      <c r="B2352" s="46">
        <v>1.6000000000000001E-3</v>
      </c>
      <c r="C2352" s="46">
        <v>8.6999999999999994E-3</v>
      </c>
      <c r="D2352" s="45">
        <v>3.4700000000000002E-2</v>
      </c>
      <c r="F2352" s="83">
        <f t="shared" si="225"/>
        <v>105.66865815058593</v>
      </c>
      <c r="G2352" s="83">
        <f t="shared" si="229"/>
        <v>120.35739695367394</v>
      </c>
      <c r="H2352" s="83">
        <f t="shared" si="230"/>
        <v>96.057306939009067</v>
      </c>
      <c r="J2352" s="53">
        <f t="shared" si="226"/>
        <v>-3.9120170761277066E-4</v>
      </c>
      <c r="K2352" s="53">
        <f t="shared" si="227"/>
        <v>8.8123698706908844E-4</v>
      </c>
      <c r="L2352" s="53">
        <f t="shared" si="228"/>
        <v>1.7063250021653504E-3</v>
      </c>
      <c r="M2352" s="8"/>
      <c r="N2352" s="19"/>
      <c r="O2352" s="18"/>
    </row>
    <row r="2353" spans="1:15" x14ac:dyDescent="0.25">
      <c r="A2353" s="50">
        <v>44138</v>
      </c>
      <c r="B2353" s="46">
        <v>1.7000000000000001E-3</v>
      </c>
      <c r="C2353" s="46">
        <v>9.0000000000000011E-3</v>
      </c>
      <c r="D2353" s="45">
        <v>3.4799999999999998E-2</v>
      </c>
      <c r="F2353" s="83">
        <f t="shared" si="225"/>
        <v>105.64799291637681</v>
      </c>
      <c r="G2353" s="83">
        <f t="shared" si="229"/>
        <v>120.03966495580227</v>
      </c>
      <c r="H2353" s="83">
        <f t="shared" si="230"/>
        <v>95.975384106090644</v>
      </c>
      <c r="J2353" s="53">
        <f t="shared" si="226"/>
        <v>-1.9558547961695926E-4</v>
      </c>
      <c r="K2353" s="53">
        <f t="shared" si="227"/>
        <v>-2.6433948931119671E-3</v>
      </c>
      <c r="L2353" s="53">
        <f t="shared" si="228"/>
        <v>-8.5321762083759561E-4</v>
      </c>
      <c r="M2353" s="8"/>
      <c r="N2353" s="19"/>
      <c r="O2353" s="18"/>
    </row>
    <row r="2354" spans="1:15" x14ac:dyDescent="0.25">
      <c r="A2354" s="50">
        <v>44139</v>
      </c>
      <c r="B2354" s="46">
        <v>1.4000000000000002E-3</v>
      </c>
      <c r="C2354" s="46">
        <v>7.8000000000000005E-3</v>
      </c>
      <c r="D2354" s="45">
        <v>3.3599999999999998E-2</v>
      </c>
      <c r="F2354" s="83">
        <f t="shared" si="225"/>
        <v>105.71000399685113</v>
      </c>
      <c r="G2354" s="83">
        <f t="shared" si="229"/>
        <v>121.31633766444037</v>
      </c>
      <c r="H2354" s="83">
        <f t="shared" si="230"/>
        <v>96.963791450311064</v>
      </c>
      <c r="J2354" s="53">
        <f t="shared" si="226"/>
        <v>5.8678718722972767E-4</v>
      </c>
      <c r="K2354" s="53">
        <f t="shared" si="227"/>
        <v>1.0579265499493767E-2</v>
      </c>
      <c r="L2354" s="53">
        <f t="shared" si="228"/>
        <v>1.0245881771959873E-2</v>
      </c>
      <c r="M2354" s="8"/>
      <c r="N2354" s="19"/>
      <c r="O2354" s="18"/>
    </row>
    <row r="2355" spans="1:15" x14ac:dyDescent="0.25">
      <c r="A2355" s="50">
        <v>44140</v>
      </c>
      <c r="B2355" s="46">
        <v>1.4000000000000002E-3</v>
      </c>
      <c r="C2355" s="46">
        <v>7.9000000000000008E-3</v>
      </c>
      <c r="D2355" s="45">
        <v>3.3099999999999997E-2</v>
      </c>
      <c r="F2355" s="83">
        <f t="shared" si="225"/>
        <v>105.71000399685113</v>
      </c>
      <c r="G2355" s="83">
        <f t="shared" si="229"/>
        <v>121.2093614878703</v>
      </c>
      <c r="H2355" s="83">
        <f t="shared" si="230"/>
        <v>97.379081589196915</v>
      </c>
      <c r="J2355" s="53">
        <f t="shared" si="226"/>
        <v>0</v>
      </c>
      <c r="K2355" s="53">
        <f t="shared" si="227"/>
        <v>-8.8218431186327668E-4</v>
      </c>
      <c r="L2355" s="53">
        <f t="shared" si="228"/>
        <v>4.2737947063130931E-3</v>
      </c>
      <c r="M2355" s="8"/>
      <c r="N2355" s="19"/>
      <c r="O2355" s="18"/>
    </row>
    <row r="2356" spans="1:15" x14ac:dyDescent="0.25">
      <c r="A2356" s="50">
        <v>44141</v>
      </c>
      <c r="B2356" s="46">
        <v>1.6000000000000001E-3</v>
      </c>
      <c r="C2356" s="46">
        <v>8.3000000000000001E-3</v>
      </c>
      <c r="D2356" s="45">
        <v>3.3399999999999999E-2</v>
      </c>
      <c r="F2356" s="83">
        <f t="shared" si="225"/>
        <v>105.66865815058593</v>
      </c>
      <c r="G2356" s="83">
        <f t="shared" si="229"/>
        <v>120.78252632828008</v>
      </c>
      <c r="H2356" s="83">
        <f t="shared" si="230"/>
        <v>97.12966250999537</v>
      </c>
      <c r="J2356" s="53">
        <f t="shared" si="226"/>
        <v>-3.9120170761277066E-4</v>
      </c>
      <c r="K2356" s="53">
        <f t="shared" si="227"/>
        <v>-3.5276852136670962E-3</v>
      </c>
      <c r="L2356" s="53">
        <f t="shared" si="228"/>
        <v>-2.5646067179487526E-3</v>
      </c>
      <c r="M2356" s="8"/>
      <c r="N2356" s="19"/>
      <c r="O2356" s="18"/>
    </row>
    <row r="2357" spans="1:15" x14ac:dyDescent="0.25">
      <c r="A2357" s="50">
        <v>44144</v>
      </c>
      <c r="B2357" s="46">
        <v>1.7000000000000001E-3</v>
      </c>
      <c r="C2357" s="46">
        <v>9.5999999999999992E-3</v>
      </c>
      <c r="D2357" s="45">
        <v>3.4300000000000004E-2</v>
      </c>
      <c r="F2357" s="83">
        <f t="shared" si="225"/>
        <v>105.64799291637681</v>
      </c>
      <c r="G2357" s="83">
        <f t="shared" si="229"/>
        <v>119.40705491593799</v>
      </c>
      <c r="H2357" s="83">
        <f t="shared" si="230"/>
        <v>96.385804364347166</v>
      </c>
      <c r="J2357" s="53">
        <f t="shared" si="226"/>
        <v>-1.9558547961695926E-4</v>
      </c>
      <c r="K2357" s="53">
        <f t="shared" si="227"/>
        <v>-1.1453339826511868E-2</v>
      </c>
      <c r="L2357" s="53">
        <f t="shared" si="228"/>
        <v>-7.6878796447369833E-3</v>
      </c>
      <c r="M2357" s="8"/>
      <c r="N2357" s="19"/>
      <c r="O2357" s="18"/>
    </row>
    <row r="2358" spans="1:15" x14ac:dyDescent="0.25">
      <c r="A2358" s="50">
        <v>44145</v>
      </c>
      <c r="B2358" s="46">
        <v>1.9E-3</v>
      </c>
      <c r="C2358" s="46">
        <v>9.7999999999999997E-3</v>
      </c>
      <c r="D2358" s="45">
        <v>3.4200000000000001E-2</v>
      </c>
      <c r="F2358" s="83">
        <f t="shared" si="225"/>
        <v>105.60667781815292</v>
      </c>
      <c r="G2358" s="83">
        <f t="shared" si="229"/>
        <v>119.19702720580263</v>
      </c>
      <c r="H2358" s="83">
        <f t="shared" si="230"/>
        <v>96.468130669716828</v>
      </c>
      <c r="J2358" s="53">
        <f t="shared" si="226"/>
        <v>-3.9114021580655915E-4</v>
      </c>
      <c r="K2358" s="53">
        <f t="shared" si="227"/>
        <v>-1.7604708394918906E-3</v>
      </c>
      <c r="L2358" s="53">
        <f t="shared" si="228"/>
        <v>8.5376853063324088E-4</v>
      </c>
      <c r="M2358" s="8"/>
      <c r="N2358" s="19"/>
      <c r="O2358" s="18"/>
    </row>
    <row r="2359" spans="1:15" x14ac:dyDescent="0.25">
      <c r="A2359" s="50">
        <v>44147</v>
      </c>
      <c r="B2359" s="46">
        <v>1.7000000000000001E-3</v>
      </c>
      <c r="C2359" s="46">
        <v>8.8000000000000005E-3</v>
      </c>
      <c r="D2359" s="45">
        <v>3.3300000000000003E-2</v>
      </c>
      <c r="F2359" s="83">
        <f t="shared" si="225"/>
        <v>105.64799291637681</v>
      </c>
      <c r="G2359" s="83">
        <f t="shared" si="229"/>
        <v>120.25138028357733</v>
      </c>
      <c r="H2359" s="83">
        <f t="shared" si="230"/>
        <v>97.212720451551036</v>
      </c>
      <c r="J2359" s="53">
        <f t="shared" si="226"/>
        <v>3.9114021580665298E-4</v>
      </c>
      <c r="K2359" s="53">
        <f t="shared" si="227"/>
        <v>8.8065725980831719E-3</v>
      </c>
      <c r="L2359" s="53">
        <f t="shared" si="228"/>
        <v>7.6888700745208352E-3</v>
      </c>
      <c r="M2359" s="8"/>
      <c r="N2359" s="19"/>
      <c r="O2359" s="18"/>
    </row>
    <row r="2360" spans="1:15" x14ac:dyDescent="0.25">
      <c r="A2360" s="50">
        <v>44148</v>
      </c>
      <c r="B2360" s="46">
        <v>1.7000000000000001E-3</v>
      </c>
      <c r="C2360" s="46">
        <v>8.8999999999999999E-3</v>
      </c>
      <c r="D2360" s="45">
        <v>3.3300000000000003E-2</v>
      </c>
      <c r="F2360" s="83">
        <f t="shared" si="225"/>
        <v>105.64799291637681</v>
      </c>
      <c r="G2360" s="83">
        <f t="shared" si="229"/>
        <v>120.14546965545404</v>
      </c>
      <c r="H2360" s="83">
        <f t="shared" si="230"/>
        <v>97.212720451551036</v>
      </c>
      <c r="J2360" s="53">
        <f t="shared" si="226"/>
        <v>0</v>
      </c>
      <c r="K2360" s="53">
        <f t="shared" si="227"/>
        <v>-8.811316371450939E-4</v>
      </c>
      <c r="L2360" s="53">
        <f t="shared" si="228"/>
        <v>0</v>
      </c>
      <c r="M2360" s="8"/>
      <c r="N2360" s="19"/>
      <c r="O2360" s="18"/>
    </row>
    <row r="2361" spans="1:15" x14ac:dyDescent="0.25">
      <c r="A2361" s="50">
        <v>44151</v>
      </c>
      <c r="B2361" s="46">
        <v>1.9E-3</v>
      </c>
      <c r="C2361" s="46">
        <v>9.1000000000000004E-3</v>
      </c>
      <c r="D2361" s="45">
        <v>3.3300000000000003E-2</v>
      </c>
      <c r="F2361" s="83">
        <f t="shared" si="225"/>
        <v>105.60667781815292</v>
      </c>
      <c r="G2361" s="83">
        <f t="shared" si="229"/>
        <v>119.93396607125281</v>
      </c>
      <c r="H2361" s="83">
        <f t="shared" si="230"/>
        <v>97.212720451551036</v>
      </c>
      <c r="J2361" s="53">
        <f t="shared" si="226"/>
        <v>-3.9114021580655915E-4</v>
      </c>
      <c r="K2361" s="53">
        <f t="shared" si="227"/>
        <v>-1.7619471511836021E-3</v>
      </c>
      <c r="L2361" s="53">
        <f t="shared" si="228"/>
        <v>0</v>
      </c>
      <c r="M2361" s="8"/>
      <c r="N2361" s="19"/>
      <c r="O2361" s="18"/>
    </row>
    <row r="2362" spans="1:15" x14ac:dyDescent="0.25">
      <c r="A2362" s="50">
        <v>44152</v>
      </c>
      <c r="B2362" s="46">
        <v>1.8E-3</v>
      </c>
      <c r="C2362" s="46">
        <v>8.6999999999999994E-3</v>
      </c>
      <c r="D2362" s="45">
        <v>3.2899999999999999E-2</v>
      </c>
      <c r="F2362" s="83">
        <f t="shared" si="225"/>
        <v>105.6273328060749</v>
      </c>
      <c r="G2362" s="83">
        <f t="shared" si="229"/>
        <v>120.35739695367394</v>
      </c>
      <c r="H2362" s="83">
        <f t="shared" si="230"/>
        <v>97.545770308821034</v>
      </c>
      <c r="J2362" s="53">
        <f t="shared" si="226"/>
        <v>1.9556498432029082E-4</v>
      </c>
      <c r="K2362" s="53">
        <f t="shared" si="227"/>
        <v>3.5243157753978012E-3</v>
      </c>
      <c r="L2362" s="53">
        <f t="shared" si="228"/>
        <v>3.4201351696554563E-3</v>
      </c>
      <c r="M2362" s="8"/>
      <c r="N2362" s="19"/>
      <c r="O2362" s="18"/>
    </row>
    <row r="2363" spans="1:15" x14ac:dyDescent="0.25">
      <c r="A2363" s="50">
        <v>44153</v>
      </c>
      <c r="B2363" s="46">
        <v>1.6000000000000001E-3</v>
      </c>
      <c r="C2363" s="46">
        <v>8.8000000000000005E-3</v>
      </c>
      <c r="D2363" s="45">
        <v>3.27E-2</v>
      </c>
      <c r="F2363" s="83">
        <f t="shared" si="225"/>
        <v>105.66865815058593</v>
      </c>
      <c r="G2363" s="83">
        <f t="shared" si="229"/>
        <v>120.25138028357733</v>
      </c>
      <c r="H2363" s="83">
        <f t="shared" si="230"/>
        <v>97.71278730289167</v>
      </c>
      <c r="J2363" s="53">
        <f t="shared" si="226"/>
        <v>3.9116071110338585E-4</v>
      </c>
      <c r="K2363" s="53">
        <f t="shared" si="227"/>
        <v>-8.8123698706902621E-4</v>
      </c>
      <c r="L2363" s="53">
        <f t="shared" si="228"/>
        <v>1.7107269135444789E-3</v>
      </c>
      <c r="M2363" s="8"/>
      <c r="N2363" s="19"/>
      <c r="O2363" s="18"/>
    </row>
    <row r="2364" spans="1:15" x14ac:dyDescent="0.25">
      <c r="A2364" s="50">
        <v>44154</v>
      </c>
      <c r="B2364" s="46">
        <v>1.8E-3</v>
      </c>
      <c r="C2364" s="46">
        <v>8.6E-3</v>
      </c>
      <c r="D2364" s="45">
        <v>3.2099999999999997E-2</v>
      </c>
      <c r="F2364" s="83">
        <f t="shared" si="225"/>
        <v>105.6273328060749</v>
      </c>
      <c r="G2364" s="83">
        <f t="shared" si="229"/>
        <v>120.46351977937073</v>
      </c>
      <c r="H2364" s="83">
        <f t="shared" si="230"/>
        <v>98.215814879672308</v>
      </c>
      <c r="J2364" s="53">
        <f t="shared" si="226"/>
        <v>-3.9116071110327423E-4</v>
      </c>
      <c r="K2364" s="53">
        <f t="shared" si="227"/>
        <v>1.7625793057166144E-3</v>
      </c>
      <c r="L2364" s="53">
        <f t="shared" si="228"/>
        <v>5.1348162180120342E-3</v>
      </c>
      <c r="M2364" s="8"/>
      <c r="N2364" s="19"/>
      <c r="O2364" s="18"/>
    </row>
    <row r="2365" spans="1:15" x14ac:dyDescent="0.25">
      <c r="A2365" s="50">
        <v>44155</v>
      </c>
      <c r="B2365" s="46">
        <v>1.6000000000000001E-3</v>
      </c>
      <c r="C2365" s="46">
        <v>8.3000000000000001E-3</v>
      </c>
      <c r="D2365" s="45">
        <v>3.1800000000000002E-2</v>
      </c>
      <c r="F2365" s="83">
        <f t="shared" si="225"/>
        <v>105.66865815058593</v>
      </c>
      <c r="G2365" s="83">
        <f t="shared" si="229"/>
        <v>120.78252632828008</v>
      </c>
      <c r="H2365" s="83">
        <f t="shared" si="230"/>
        <v>98.46844481712445</v>
      </c>
      <c r="J2365" s="53">
        <f t="shared" si="226"/>
        <v>3.9116071110338585E-4</v>
      </c>
      <c r="K2365" s="53">
        <f t="shared" si="227"/>
        <v>2.6446587622040848E-3</v>
      </c>
      <c r="L2365" s="53">
        <f t="shared" si="228"/>
        <v>2.5688896180208884E-3</v>
      </c>
      <c r="M2365" s="8"/>
      <c r="N2365" s="19"/>
      <c r="O2365" s="18"/>
    </row>
    <row r="2366" spans="1:15" x14ac:dyDescent="0.25">
      <c r="A2366" s="50">
        <v>44158</v>
      </c>
      <c r="B2366" s="46">
        <v>1.6000000000000001E-3</v>
      </c>
      <c r="C2366" s="46">
        <v>8.6E-3</v>
      </c>
      <c r="D2366" s="45">
        <v>3.1899999999999998E-2</v>
      </c>
      <c r="F2366" s="83">
        <f t="shared" si="225"/>
        <v>105.66865815058593</v>
      </c>
      <c r="G2366" s="83">
        <f t="shared" si="229"/>
        <v>120.46351977937073</v>
      </c>
      <c r="H2366" s="83">
        <f t="shared" si="230"/>
        <v>98.38415192717946</v>
      </c>
      <c r="J2366" s="53">
        <f t="shared" si="226"/>
        <v>0</v>
      </c>
      <c r="K2366" s="53">
        <f t="shared" si="227"/>
        <v>-2.6446587622040276E-3</v>
      </c>
      <c r="L2366" s="53">
        <f t="shared" si="228"/>
        <v>-8.5640622974760927E-4</v>
      </c>
      <c r="M2366" s="8"/>
      <c r="N2366" s="19"/>
      <c r="O2366" s="18"/>
    </row>
    <row r="2367" spans="1:15" x14ac:dyDescent="0.25">
      <c r="A2367" s="50">
        <v>44159</v>
      </c>
      <c r="B2367" s="46">
        <v>1.6000000000000001E-3</v>
      </c>
      <c r="C2367" s="46">
        <v>8.8000000000000005E-3</v>
      </c>
      <c r="D2367" s="45">
        <v>3.1899999999999998E-2</v>
      </c>
      <c r="F2367" s="83">
        <f t="shared" si="225"/>
        <v>105.66865815058593</v>
      </c>
      <c r="G2367" s="83">
        <f t="shared" si="229"/>
        <v>120.25138028357733</v>
      </c>
      <c r="H2367" s="83">
        <f t="shared" si="230"/>
        <v>98.38415192717946</v>
      </c>
      <c r="J2367" s="53">
        <f t="shared" si="226"/>
        <v>0</v>
      </c>
      <c r="K2367" s="53">
        <f t="shared" si="227"/>
        <v>-1.7625793057165495E-3</v>
      </c>
      <c r="L2367" s="53">
        <f t="shared" si="228"/>
        <v>0</v>
      </c>
      <c r="M2367" s="8"/>
      <c r="N2367" s="19"/>
      <c r="O2367" s="18"/>
    </row>
    <row r="2368" spans="1:15" x14ac:dyDescent="0.25">
      <c r="A2368" s="50">
        <v>44160</v>
      </c>
      <c r="B2368" s="46">
        <v>1.7000000000000001E-3</v>
      </c>
      <c r="C2368" s="46">
        <v>8.8000000000000005E-3</v>
      </c>
      <c r="D2368" s="45">
        <v>3.2000000000000001E-2</v>
      </c>
      <c r="F2368" s="83">
        <f t="shared" si="225"/>
        <v>105.64799291637681</v>
      </c>
      <c r="G2368" s="83">
        <f t="shared" si="229"/>
        <v>120.25138028357733</v>
      </c>
      <c r="H2368" s="83">
        <f t="shared" si="230"/>
        <v>98.299941977221366</v>
      </c>
      <c r="J2368" s="53">
        <f t="shared" si="226"/>
        <v>-1.9558547961695926E-4</v>
      </c>
      <c r="K2368" s="53">
        <f t="shared" si="227"/>
        <v>0</v>
      </c>
      <c r="L2368" s="53">
        <f t="shared" si="228"/>
        <v>-8.5629654571411635E-4</v>
      </c>
      <c r="M2368" s="8"/>
      <c r="N2368" s="19"/>
      <c r="O2368" s="18"/>
    </row>
    <row r="2369" spans="1:15" x14ac:dyDescent="0.25">
      <c r="A2369" s="50">
        <v>44162</v>
      </c>
      <c r="B2369" s="46">
        <v>1.6000000000000001E-3</v>
      </c>
      <c r="C2369" s="46">
        <v>8.3999999999999995E-3</v>
      </c>
      <c r="D2369" s="45">
        <v>3.1600000000000003E-2</v>
      </c>
      <c r="F2369" s="83">
        <f t="shared" si="225"/>
        <v>105.66865815058593</v>
      </c>
      <c r="G2369" s="83">
        <f t="shared" si="229"/>
        <v>120.6760843527241</v>
      </c>
      <c r="H2369" s="83">
        <f t="shared" si="230"/>
        <v>98.637279767775539</v>
      </c>
      <c r="J2369" s="53">
        <f t="shared" si="226"/>
        <v>1.9558547961711273E-4</v>
      </c>
      <c r="K2369" s="53">
        <f t="shared" si="227"/>
        <v>3.5255798644649593E-3</v>
      </c>
      <c r="L2369" s="53">
        <f t="shared" si="228"/>
        <v>3.4258442105855763E-3</v>
      </c>
      <c r="M2369" s="8"/>
      <c r="N2369" s="19"/>
      <c r="O2369" s="18"/>
    </row>
    <row r="2370" spans="1:15" x14ac:dyDescent="0.25">
      <c r="A2370" s="50">
        <v>44165</v>
      </c>
      <c r="B2370" s="46">
        <v>1.6000000000000001E-3</v>
      </c>
      <c r="C2370" s="46">
        <v>8.3999999999999995E-3</v>
      </c>
      <c r="D2370" s="45">
        <v>3.1300000000000001E-2</v>
      </c>
      <c r="F2370" s="83">
        <f t="shared" si="225"/>
        <v>105.66865815058593</v>
      </c>
      <c r="G2370" s="83">
        <f t="shared" si="229"/>
        <v>120.6760843527241</v>
      </c>
      <c r="H2370" s="83">
        <f t="shared" si="230"/>
        <v>98.891156438727421</v>
      </c>
      <c r="J2370" s="53">
        <f t="shared" si="226"/>
        <v>0</v>
      </c>
      <c r="K2370" s="53">
        <f t="shared" si="227"/>
        <v>0</v>
      </c>
      <c r="L2370" s="53">
        <f t="shared" si="228"/>
        <v>2.5705343050497183E-3</v>
      </c>
      <c r="M2370" s="8"/>
      <c r="N2370" s="19"/>
      <c r="O2370" s="18"/>
    </row>
    <row r="2371" spans="1:15" x14ac:dyDescent="0.25">
      <c r="A2371" s="50">
        <v>44166</v>
      </c>
      <c r="B2371" s="46">
        <v>1.7000000000000001E-3</v>
      </c>
      <c r="C2371" s="46">
        <v>9.1999999999999998E-3</v>
      </c>
      <c r="D2371" s="45">
        <v>3.2000000000000001E-2</v>
      </c>
      <c r="F2371" s="83">
        <f t="shared" si="225"/>
        <v>105.64799291637681</v>
      </c>
      <c r="G2371" s="83">
        <f t="shared" si="229"/>
        <v>119.82837288855808</v>
      </c>
      <c r="H2371" s="83">
        <f t="shared" si="230"/>
        <v>98.299941977221366</v>
      </c>
      <c r="J2371" s="53">
        <f t="shared" si="226"/>
        <v>-1.9558547961695926E-4</v>
      </c>
      <c r="K2371" s="53">
        <f t="shared" si="227"/>
        <v>-7.0494741301513966E-3</v>
      </c>
      <c r="L2371" s="53">
        <f t="shared" si="228"/>
        <v>-5.9963785156352317E-3</v>
      </c>
      <c r="M2371" s="8"/>
      <c r="N2371" s="19"/>
      <c r="O2371" s="18"/>
    </row>
    <row r="2372" spans="1:15" x14ac:dyDescent="0.25">
      <c r="A2372" s="50">
        <v>44167</v>
      </c>
      <c r="B2372" s="46">
        <v>1.6000000000000001E-3</v>
      </c>
      <c r="C2372" s="46">
        <v>9.4999999999999998E-3</v>
      </c>
      <c r="D2372" s="45">
        <v>3.1899999999999998E-2</v>
      </c>
      <c r="F2372" s="83">
        <f t="shared" si="225"/>
        <v>105.66865815058593</v>
      </c>
      <c r="G2372" s="83">
        <f t="shared" si="229"/>
        <v>119.51222642109246</v>
      </c>
      <c r="H2372" s="83">
        <f t="shared" si="230"/>
        <v>98.38415192717946</v>
      </c>
      <c r="J2372" s="53">
        <f t="shared" si="226"/>
        <v>1.9558547961711273E-4</v>
      </c>
      <c r="K2372" s="53">
        <f t="shared" si="227"/>
        <v>-2.641813818865173E-3</v>
      </c>
      <c r="L2372" s="53">
        <f t="shared" si="228"/>
        <v>8.5629654571410605E-4</v>
      </c>
      <c r="M2372" s="8"/>
      <c r="N2372" s="19"/>
      <c r="O2372" s="18"/>
    </row>
    <row r="2373" spans="1:15" x14ac:dyDescent="0.25">
      <c r="A2373" s="50">
        <v>44168</v>
      </c>
      <c r="B2373" s="46">
        <v>1.6000000000000001E-3</v>
      </c>
      <c r="C2373" s="46">
        <v>9.1999999999999998E-3</v>
      </c>
      <c r="D2373" s="45">
        <v>3.15E-2</v>
      </c>
      <c r="F2373" s="83">
        <f t="shared" si="225"/>
        <v>105.66865815058593</v>
      </c>
      <c r="G2373" s="83">
        <f t="shared" si="229"/>
        <v>119.82837288855808</v>
      </c>
      <c r="H2373" s="83">
        <f t="shared" si="230"/>
        <v>98.721822004126579</v>
      </c>
      <c r="J2373" s="53">
        <f t="shared" si="226"/>
        <v>0</v>
      </c>
      <c r="K2373" s="53">
        <f t="shared" si="227"/>
        <v>2.6418138188652393E-3</v>
      </c>
      <c r="L2373" s="53">
        <f t="shared" si="228"/>
        <v>3.4262828320174277E-3</v>
      </c>
      <c r="M2373" s="8"/>
      <c r="N2373" s="19"/>
      <c r="O2373" s="18"/>
    </row>
    <row r="2374" spans="1:15" x14ac:dyDescent="0.25">
      <c r="A2374" s="50">
        <v>44169</v>
      </c>
      <c r="B2374" s="46">
        <v>1.6000000000000001E-3</v>
      </c>
      <c r="C2374" s="46">
        <v>9.7000000000000003E-3</v>
      </c>
      <c r="D2374" s="45">
        <v>3.2000000000000001E-2</v>
      </c>
      <c r="F2374" s="83">
        <f t="shared" si="225"/>
        <v>105.66865815058593</v>
      </c>
      <c r="G2374" s="83">
        <f t="shared" si="229"/>
        <v>119.30198854833512</v>
      </c>
      <c r="H2374" s="83">
        <f t="shared" si="230"/>
        <v>98.299941977221366</v>
      </c>
      <c r="J2374" s="53">
        <f t="shared" si="226"/>
        <v>0</v>
      </c>
      <c r="K2374" s="53">
        <f t="shared" si="227"/>
        <v>-4.4024956702007458E-3</v>
      </c>
      <c r="L2374" s="53">
        <f t="shared" si="228"/>
        <v>-4.2825793777315846E-3</v>
      </c>
      <c r="M2374" s="8"/>
      <c r="N2374" s="19"/>
      <c r="O2374" s="18"/>
    </row>
    <row r="2375" spans="1:15" x14ac:dyDescent="0.25">
      <c r="A2375" s="50">
        <v>44172</v>
      </c>
      <c r="B2375" s="46">
        <v>1.4000000000000002E-3</v>
      </c>
      <c r="C2375" s="46">
        <v>9.3999999999999986E-3</v>
      </c>
      <c r="D2375" s="45">
        <v>3.1600000000000003E-2</v>
      </c>
      <c r="F2375" s="83">
        <f t="shared" si="225"/>
        <v>105.71000399685113</v>
      </c>
      <c r="G2375" s="83">
        <f t="shared" si="229"/>
        <v>119.61750317640298</v>
      </c>
      <c r="H2375" s="83">
        <f t="shared" si="230"/>
        <v>98.637279767775539</v>
      </c>
      <c r="J2375" s="53">
        <f t="shared" si="226"/>
        <v>3.9120170761276329E-4</v>
      </c>
      <c r="K2375" s="53">
        <f t="shared" si="227"/>
        <v>2.6411810037352667E-3</v>
      </c>
      <c r="L2375" s="53">
        <f t="shared" si="228"/>
        <v>3.4258442105855763E-3</v>
      </c>
      <c r="M2375" s="8"/>
      <c r="N2375" s="19"/>
      <c r="O2375" s="18"/>
    </row>
    <row r="2376" spans="1:15" x14ac:dyDescent="0.25">
      <c r="A2376" s="50">
        <v>44173</v>
      </c>
      <c r="B2376" s="46">
        <v>1.4000000000000002E-3</v>
      </c>
      <c r="C2376" s="46">
        <v>9.1999999999999998E-3</v>
      </c>
      <c r="D2376" s="45">
        <v>3.1400000000000004E-2</v>
      </c>
      <c r="F2376" s="83">
        <f t="shared" si="225"/>
        <v>105.71000399685113</v>
      </c>
      <c r="G2376" s="83">
        <f t="shared" si="229"/>
        <v>119.82837288855808</v>
      </c>
      <c r="H2376" s="83">
        <f t="shared" si="230"/>
        <v>98.806447531754614</v>
      </c>
      <c r="J2376" s="53">
        <f t="shared" si="226"/>
        <v>0</v>
      </c>
      <c r="K2376" s="53">
        <f t="shared" si="227"/>
        <v>1.7613146664654099E-3</v>
      </c>
      <c r="L2376" s="53">
        <f t="shared" si="228"/>
        <v>1.7135799418653258E-3</v>
      </c>
      <c r="M2376" s="8"/>
      <c r="N2376" s="19"/>
      <c r="O2376" s="18"/>
    </row>
    <row r="2377" spans="1:15" x14ac:dyDescent="0.25">
      <c r="A2377" s="50">
        <v>44174</v>
      </c>
      <c r="B2377" s="46">
        <v>1.6000000000000001E-3</v>
      </c>
      <c r="C2377" s="46">
        <v>9.4999999999999998E-3</v>
      </c>
      <c r="D2377" s="45">
        <v>3.1899999999999998E-2</v>
      </c>
      <c r="F2377" s="83">
        <f t="shared" si="225"/>
        <v>105.66865815058593</v>
      </c>
      <c r="G2377" s="83">
        <f t="shared" si="229"/>
        <v>119.51222642109246</v>
      </c>
      <c r="H2377" s="83">
        <f t="shared" si="230"/>
        <v>98.38415192717946</v>
      </c>
      <c r="J2377" s="53">
        <f t="shared" si="226"/>
        <v>-3.9120170761277066E-4</v>
      </c>
      <c r="K2377" s="53">
        <f t="shared" si="227"/>
        <v>-2.641813818865173E-3</v>
      </c>
      <c r="L2377" s="53">
        <f t="shared" si="228"/>
        <v>-4.2831276067368191E-3</v>
      </c>
      <c r="M2377" s="8"/>
      <c r="N2377" s="19"/>
      <c r="O2377" s="18"/>
    </row>
    <row r="2378" spans="1:15" x14ac:dyDescent="0.25">
      <c r="A2378" s="50">
        <v>44175</v>
      </c>
      <c r="B2378" s="46">
        <v>1.4000000000000002E-3</v>
      </c>
      <c r="C2378" s="46">
        <v>9.1999999999999998E-3</v>
      </c>
      <c r="D2378" s="45">
        <v>3.1400000000000004E-2</v>
      </c>
      <c r="F2378" s="83">
        <f t="shared" si="225"/>
        <v>105.71000399685113</v>
      </c>
      <c r="G2378" s="83">
        <f t="shared" si="229"/>
        <v>119.82837288855808</v>
      </c>
      <c r="H2378" s="83">
        <f t="shared" si="230"/>
        <v>98.806447531754614</v>
      </c>
      <c r="J2378" s="53">
        <f t="shared" si="226"/>
        <v>3.9120170761276329E-4</v>
      </c>
      <c r="K2378" s="53">
        <f t="shared" si="227"/>
        <v>2.6418138188652393E-3</v>
      </c>
      <c r="L2378" s="53">
        <f t="shared" si="228"/>
        <v>4.2831276067368373E-3</v>
      </c>
      <c r="M2378" s="8"/>
      <c r="N2378" s="19"/>
      <c r="O2378" s="18"/>
    </row>
    <row r="2379" spans="1:15" x14ac:dyDescent="0.25">
      <c r="A2379" s="50">
        <v>44176</v>
      </c>
      <c r="B2379" s="46">
        <v>1.1000000000000001E-3</v>
      </c>
      <c r="C2379" s="46">
        <v>9.0000000000000011E-3</v>
      </c>
      <c r="D2379" s="45">
        <v>3.1300000000000001E-2</v>
      </c>
      <c r="F2379" s="83">
        <f t="shared" si="225"/>
        <v>105.77206123384329</v>
      </c>
      <c r="G2379" s="83">
        <f t="shared" si="229"/>
        <v>120.03966495580227</v>
      </c>
      <c r="H2379" s="83">
        <f t="shared" si="230"/>
        <v>98.891156438727421</v>
      </c>
      <c r="J2379" s="53">
        <f t="shared" si="226"/>
        <v>5.8687944725377081E-4</v>
      </c>
      <c r="K2379" s="53">
        <f t="shared" si="227"/>
        <v>1.7617363596435826E-3</v>
      </c>
      <c r="L2379" s="53">
        <f t="shared" si="228"/>
        <v>8.5695436318415001E-4</v>
      </c>
      <c r="M2379" s="8"/>
      <c r="N2379" s="19"/>
      <c r="O2379" s="18"/>
    </row>
    <row r="2380" spans="1:15" x14ac:dyDescent="0.25">
      <c r="A2380" s="50">
        <v>44179</v>
      </c>
      <c r="B2380" s="46">
        <v>1.2999999999999999E-3</v>
      </c>
      <c r="C2380" s="46">
        <v>9.0000000000000011E-3</v>
      </c>
      <c r="D2380" s="45">
        <v>3.1400000000000004E-2</v>
      </c>
      <c r="F2380" s="83">
        <f t="shared" si="225"/>
        <v>105.73068461197197</v>
      </c>
      <c r="G2380" s="83">
        <f t="shared" si="229"/>
        <v>120.03966495580227</v>
      </c>
      <c r="H2380" s="83">
        <f t="shared" si="230"/>
        <v>98.806447531754614</v>
      </c>
      <c r="J2380" s="53">
        <f t="shared" si="226"/>
        <v>-3.9126321725714618E-4</v>
      </c>
      <c r="K2380" s="53">
        <f t="shared" si="227"/>
        <v>0</v>
      </c>
      <c r="L2380" s="53">
        <f t="shared" si="228"/>
        <v>-8.5695436318418839E-4</v>
      </c>
      <c r="M2380" s="8"/>
      <c r="N2380" s="19"/>
      <c r="O2380" s="18"/>
    </row>
    <row r="2381" spans="1:15" x14ac:dyDescent="0.25">
      <c r="A2381" s="50">
        <v>44180</v>
      </c>
      <c r="B2381" s="46">
        <v>1.1000000000000001E-3</v>
      </c>
      <c r="C2381" s="46">
        <v>9.1999999999999998E-3</v>
      </c>
      <c r="D2381" s="45">
        <v>3.1800000000000002E-2</v>
      </c>
      <c r="F2381" s="83">
        <f t="shared" si="225"/>
        <v>105.77206123384329</v>
      </c>
      <c r="G2381" s="83">
        <f t="shared" si="229"/>
        <v>119.82837288855808</v>
      </c>
      <c r="H2381" s="83">
        <f t="shared" si="230"/>
        <v>98.46844481712445</v>
      </c>
      <c r="J2381" s="53">
        <f t="shared" si="226"/>
        <v>3.9126321725716564E-4</v>
      </c>
      <c r="K2381" s="53">
        <f t="shared" si="227"/>
        <v>-1.7617363596435284E-3</v>
      </c>
      <c r="L2381" s="53">
        <f t="shared" si="228"/>
        <v>-3.4267213769891497E-3</v>
      </c>
      <c r="M2381" s="8"/>
      <c r="N2381" s="19"/>
      <c r="O2381" s="18"/>
    </row>
    <row r="2382" spans="1:15" x14ac:dyDescent="0.25">
      <c r="A2382" s="50">
        <v>44181</v>
      </c>
      <c r="B2382" s="46">
        <v>1.2999999999999999E-3</v>
      </c>
      <c r="C2382" s="46">
        <v>9.1999999999999998E-3</v>
      </c>
      <c r="D2382" s="45">
        <v>3.1699999999999999E-2</v>
      </c>
      <c r="F2382" s="83">
        <f t="shared" si="225"/>
        <v>105.73068461197197</v>
      </c>
      <c r="G2382" s="83">
        <f t="shared" si="229"/>
        <v>119.82837288855808</v>
      </c>
      <c r="H2382" s="83">
        <f t="shared" si="230"/>
        <v>98.552820734731995</v>
      </c>
      <c r="J2382" s="53">
        <f t="shared" si="226"/>
        <v>-3.9126321725714618E-4</v>
      </c>
      <c r="K2382" s="53">
        <f t="shared" si="227"/>
        <v>0</v>
      </c>
      <c r="L2382" s="53">
        <f t="shared" si="228"/>
        <v>8.5651589466273698E-4</v>
      </c>
      <c r="M2382" s="8"/>
      <c r="N2382" s="19"/>
      <c r="O2382" s="18"/>
    </row>
    <row r="2383" spans="1:15" x14ac:dyDescent="0.25">
      <c r="A2383" s="50">
        <v>44182</v>
      </c>
      <c r="B2383" s="46">
        <v>1.2999999999999999E-3</v>
      </c>
      <c r="C2383" s="46">
        <v>9.3999999999999986E-3</v>
      </c>
      <c r="D2383" s="45">
        <v>3.1699999999999999E-2</v>
      </c>
      <c r="F2383" s="83">
        <f t="shared" si="225"/>
        <v>105.73068461197197</v>
      </c>
      <c r="G2383" s="83">
        <f t="shared" si="229"/>
        <v>119.61750317640298</v>
      </c>
      <c r="H2383" s="83">
        <f t="shared" si="230"/>
        <v>98.552820734731995</v>
      </c>
      <c r="J2383" s="53">
        <f t="shared" si="226"/>
        <v>0</v>
      </c>
      <c r="K2383" s="53">
        <f t="shared" si="227"/>
        <v>-1.7613146664654975E-3</v>
      </c>
      <c r="L2383" s="53">
        <f t="shared" si="228"/>
        <v>0</v>
      </c>
      <c r="M2383" s="8"/>
      <c r="N2383" s="19"/>
      <c r="O2383" s="18"/>
    </row>
    <row r="2384" spans="1:15" x14ac:dyDescent="0.25">
      <c r="A2384" s="50">
        <v>44183</v>
      </c>
      <c r="B2384" s="46">
        <v>1.2999999999999999E-3</v>
      </c>
      <c r="C2384" s="46">
        <v>9.4999999999999998E-3</v>
      </c>
      <c r="D2384" s="45">
        <v>3.1899999999999998E-2</v>
      </c>
      <c r="F2384" s="83">
        <f t="shared" si="225"/>
        <v>105.73068461197197</v>
      </c>
      <c r="G2384" s="83">
        <f t="shared" si="229"/>
        <v>119.51222642109246</v>
      </c>
      <c r="H2384" s="83">
        <f t="shared" si="230"/>
        <v>98.38415192717946</v>
      </c>
      <c r="J2384" s="53">
        <f t="shared" si="226"/>
        <v>0</v>
      </c>
      <c r="K2384" s="53">
        <f t="shared" si="227"/>
        <v>-8.8049915239972291E-4</v>
      </c>
      <c r="L2384" s="53">
        <f t="shared" si="228"/>
        <v>-1.7129221244103709E-3</v>
      </c>
      <c r="M2384" s="8"/>
      <c r="N2384" s="19"/>
      <c r="O2384" s="18"/>
    </row>
    <row r="2385" spans="1:15" x14ac:dyDescent="0.25">
      <c r="A2385" s="50">
        <v>44186</v>
      </c>
      <c r="B2385" s="46">
        <v>1.2999999999999999E-3</v>
      </c>
      <c r="C2385" s="46">
        <v>9.4999999999999998E-3</v>
      </c>
      <c r="D2385" s="45">
        <v>3.1800000000000002E-2</v>
      </c>
      <c r="F2385" s="83">
        <f t="shared" si="225"/>
        <v>105.73068461197197</v>
      </c>
      <c r="G2385" s="83">
        <f t="shared" si="229"/>
        <v>119.51222642109246</v>
      </c>
      <c r="H2385" s="83">
        <f t="shared" si="230"/>
        <v>98.46844481712445</v>
      </c>
      <c r="J2385" s="53">
        <f t="shared" si="226"/>
        <v>0</v>
      </c>
      <c r="K2385" s="53">
        <f t="shared" si="227"/>
        <v>0</v>
      </c>
      <c r="L2385" s="53">
        <f t="shared" si="228"/>
        <v>8.5640622974760255E-4</v>
      </c>
      <c r="M2385" s="8"/>
      <c r="N2385" s="19"/>
      <c r="O2385" s="18"/>
    </row>
    <row r="2386" spans="1:15" x14ac:dyDescent="0.25">
      <c r="A2386" s="50">
        <v>44187</v>
      </c>
      <c r="B2386" s="46">
        <v>1.2999999999999999E-3</v>
      </c>
      <c r="C2386" s="46">
        <v>9.300000000000001E-3</v>
      </c>
      <c r="D2386" s="45">
        <v>3.15E-2</v>
      </c>
      <c r="F2386" s="83">
        <f t="shared" si="225"/>
        <v>105.73068461197197</v>
      </c>
      <c r="G2386" s="83">
        <f t="shared" si="229"/>
        <v>119.72288529460498</v>
      </c>
      <c r="H2386" s="83">
        <f t="shared" si="230"/>
        <v>98.721822004126579</v>
      </c>
      <c r="J2386" s="53">
        <f t="shared" si="226"/>
        <v>0</v>
      </c>
      <c r="K2386" s="53">
        <f t="shared" si="227"/>
        <v>1.7611037648116532E-3</v>
      </c>
      <c r="L2386" s="53">
        <f t="shared" si="228"/>
        <v>2.5698766022698252E-3</v>
      </c>
      <c r="M2386" s="8"/>
      <c r="N2386" s="19"/>
      <c r="O2386" s="18"/>
    </row>
    <row r="2387" spans="1:15" x14ac:dyDescent="0.25">
      <c r="A2387" s="50">
        <v>44188</v>
      </c>
      <c r="B2387" s="46">
        <v>1.2999999999999999E-3</v>
      </c>
      <c r="C2387" s="46">
        <v>9.5999999999999992E-3</v>
      </c>
      <c r="D2387" s="45">
        <v>3.2000000000000001E-2</v>
      </c>
      <c r="F2387" s="83">
        <f t="shared" si="225"/>
        <v>105.73068461197197</v>
      </c>
      <c r="G2387" s="83">
        <f t="shared" si="229"/>
        <v>119.40705491593799</v>
      </c>
      <c r="H2387" s="83">
        <f t="shared" si="230"/>
        <v>98.299941977221366</v>
      </c>
      <c r="J2387" s="53">
        <f t="shared" si="226"/>
        <v>0</v>
      </c>
      <c r="K2387" s="53">
        <f t="shared" si="227"/>
        <v>-2.6414974388512119E-3</v>
      </c>
      <c r="L2387" s="53">
        <f t="shared" si="228"/>
        <v>-4.2825793777315846E-3</v>
      </c>
      <c r="M2387" s="8"/>
      <c r="N2387" s="19"/>
      <c r="O2387" s="18"/>
    </row>
    <row r="2388" spans="1:15" x14ac:dyDescent="0.25">
      <c r="A2388" s="50">
        <v>44189</v>
      </c>
      <c r="B2388" s="46">
        <v>1.2999999999999999E-3</v>
      </c>
      <c r="C2388" s="46">
        <v>9.3999999999999986E-3</v>
      </c>
      <c r="D2388" s="45">
        <v>3.1699999999999999E-2</v>
      </c>
      <c r="F2388" s="83">
        <f t="shared" si="225"/>
        <v>105.73068461197197</v>
      </c>
      <c r="G2388" s="83">
        <f t="shared" si="229"/>
        <v>119.61750317640298</v>
      </c>
      <c r="H2388" s="83">
        <f t="shared" si="230"/>
        <v>98.552820734731995</v>
      </c>
      <c r="J2388" s="53">
        <f t="shared" si="226"/>
        <v>0</v>
      </c>
      <c r="K2388" s="53">
        <f t="shared" si="227"/>
        <v>1.7608928264394403E-3</v>
      </c>
      <c r="L2388" s="53">
        <f t="shared" si="228"/>
        <v>2.5692186701245586E-3</v>
      </c>
      <c r="M2388" s="8"/>
      <c r="N2388" s="19"/>
      <c r="O2388" s="18"/>
    </row>
    <row r="2389" spans="1:15" x14ac:dyDescent="0.25">
      <c r="A2389" s="50">
        <v>44193</v>
      </c>
      <c r="B2389" s="46">
        <v>1.2999999999999999E-3</v>
      </c>
      <c r="C2389" s="46">
        <v>9.3999999999999986E-3</v>
      </c>
      <c r="D2389" s="45">
        <v>3.1600000000000003E-2</v>
      </c>
      <c r="F2389" s="83">
        <f t="shared" si="225"/>
        <v>105.73068461197197</v>
      </c>
      <c r="G2389" s="83">
        <f t="shared" si="229"/>
        <v>119.61750317640298</v>
      </c>
      <c r="H2389" s="83">
        <f t="shared" si="230"/>
        <v>98.637279767775539</v>
      </c>
      <c r="J2389" s="53">
        <f t="shared" si="226"/>
        <v>0</v>
      </c>
      <c r="K2389" s="53">
        <f t="shared" si="227"/>
        <v>0</v>
      </c>
      <c r="L2389" s="53">
        <f t="shared" si="228"/>
        <v>8.5662554046106855E-4</v>
      </c>
      <c r="M2389" s="8"/>
      <c r="N2389" s="19"/>
      <c r="O2389" s="18"/>
    </row>
    <row r="2390" spans="1:15" x14ac:dyDescent="0.25">
      <c r="A2390" s="50">
        <v>44194</v>
      </c>
      <c r="B2390" s="46">
        <v>1.1999999999999999E-3</v>
      </c>
      <c r="C2390" s="46">
        <v>9.3999999999999986E-3</v>
      </c>
      <c r="D2390" s="45">
        <v>3.1600000000000003E-2</v>
      </c>
      <c r="F2390" s="83">
        <f t="shared" si="225"/>
        <v>105.75137035712361</v>
      </c>
      <c r="G2390" s="83">
        <f t="shared" si="229"/>
        <v>119.61750317640298</v>
      </c>
      <c r="H2390" s="83">
        <f t="shared" si="230"/>
        <v>98.637279767775539</v>
      </c>
      <c r="J2390" s="53">
        <f t="shared" si="226"/>
        <v>1.9562648207323898E-4</v>
      </c>
      <c r="K2390" s="53">
        <f t="shared" si="227"/>
        <v>0</v>
      </c>
      <c r="L2390" s="53">
        <f t="shared" si="228"/>
        <v>0</v>
      </c>
      <c r="M2390" s="8"/>
      <c r="N2390" s="19"/>
      <c r="O2390" s="18"/>
    </row>
    <row r="2391" spans="1:15" x14ac:dyDescent="0.25">
      <c r="A2391" s="50">
        <v>44195</v>
      </c>
      <c r="B2391" s="46">
        <v>1.1999999999999999E-3</v>
      </c>
      <c r="C2391" s="46">
        <v>9.300000000000001E-3</v>
      </c>
      <c r="D2391" s="45">
        <v>3.1300000000000001E-2</v>
      </c>
      <c r="F2391" s="83">
        <f t="shared" si="225"/>
        <v>105.75137035712361</v>
      </c>
      <c r="G2391" s="83">
        <f t="shared" si="229"/>
        <v>119.72288529460498</v>
      </c>
      <c r="H2391" s="83">
        <f t="shared" si="230"/>
        <v>98.891156438727421</v>
      </c>
      <c r="J2391" s="53">
        <f t="shared" si="226"/>
        <v>0</v>
      </c>
      <c r="K2391" s="53">
        <f t="shared" si="227"/>
        <v>8.806046124119084E-4</v>
      </c>
      <c r="L2391" s="53">
        <f t="shared" si="228"/>
        <v>2.5705343050497183E-3</v>
      </c>
      <c r="M2391" s="8"/>
      <c r="N2391" s="19"/>
      <c r="O2391" s="18"/>
    </row>
    <row r="2392" spans="1:15" x14ac:dyDescent="0.25">
      <c r="A2392" s="50">
        <v>44196</v>
      </c>
      <c r="B2392" s="46">
        <v>1.2999999999999999E-3</v>
      </c>
      <c r="C2392" s="46">
        <v>9.300000000000001E-3</v>
      </c>
      <c r="D2392" s="45">
        <v>3.1099999999999999E-2</v>
      </c>
      <c r="F2392" s="83">
        <f t="shared" si="225"/>
        <v>105.73068461197197</v>
      </c>
      <c r="G2392" s="83">
        <f t="shared" si="229"/>
        <v>119.72288529460498</v>
      </c>
      <c r="H2392" s="83">
        <f t="shared" si="230"/>
        <v>99.060824743469908</v>
      </c>
      <c r="J2392" s="53">
        <f t="shared" si="226"/>
        <v>-1.9562648207323467E-4</v>
      </c>
      <c r="K2392" s="53">
        <f t="shared" si="227"/>
        <v>0</v>
      </c>
      <c r="L2392" s="53">
        <f t="shared" si="228"/>
        <v>1.7142374153395709E-3</v>
      </c>
      <c r="M2392" s="8"/>
      <c r="N2392" s="19"/>
      <c r="O2392" s="18"/>
    </row>
    <row r="2393" spans="1:15" x14ac:dyDescent="0.25">
      <c r="A2393" s="50">
        <v>44200</v>
      </c>
      <c r="B2393" s="46">
        <v>1.1000000000000001E-3</v>
      </c>
      <c r="C2393" s="46">
        <v>9.300000000000001E-3</v>
      </c>
      <c r="D2393" s="45">
        <v>3.1200000000000002E-2</v>
      </c>
      <c r="F2393" s="83">
        <f t="shared" si="225"/>
        <v>105.77206123384329</v>
      </c>
      <c r="G2393" s="83">
        <f t="shared" si="229"/>
        <v>119.72288529460498</v>
      </c>
      <c r="H2393" s="83">
        <f t="shared" si="230"/>
        <v>98.975948813211005</v>
      </c>
      <c r="J2393" s="53">
        <f t="shared" si="226"/>
        <v>3.9126321725716564E-4</v>
      </c>
      <c r="K2393" s="53">
        <f t="shared" si="227"/>
        <v>0</v>
      </c>
      <c r="L2393" s="53">
        <f t="shared" si="228"/>
        <v>-8.5717348279730672E-4</v>
      </c>
      <c r="M2393" s="8"/>
      <c r="N2393" s="19"/>
      <c r="O2393" s="18"/>
    </row>
    <row r="2394" spans="1:15" x14ac:dyDescent="0.25">
      <c r="A2394" s="50">
        <v>44201</v>
      </c>
      <c r="B2394" s="46">
        <v>1.2999999999999999E-3</v>
      </c>
      <c r="C2394" s="46">
        <v>9.5999999999999992E-3</v>
      </c>
      <c r="D2394" s="45">
        <v>3.1899999999999998E-2</v>
      </c>
      <c r="F2394" s="83">
        <f t="shared" si="225"/>
        <v>105.73068461197197</v>
      </c>
      <c r="G2394" s="83">
        <f t="shared" si="229"/>
        <v>119.40705491593799</v>
      </c>
      <c r="H2394" s="83">
        <f t="shared" si="230"/>
        <v>98.38415192717946</v>
      </c>
      <c r="J2394" s="53">
        <f t="shared" si="226"/>
        <v>-3.9126321725714618E-4</v>
      </c>
      <c r="K2394" s="53">
        <f t="shared" si="227"/>
        <v>-2.6414974388512119E-3</v>
      </c>
      <c r="L2394" s="53">
        <f t="shared" si="228"/>
        <v>-5.9971459024634206E-3</v>
      </c>
      <c r="M2394" s="8"/>
      <c r="N2394" s="19"/>
      <c r="O2394" s="18"/>
    </row>
    <row r="2395" spans="1:15" x14ac:dyDescent="0.25">
      <c r="A2395" s="50">
        <v>44202</v>
      </c>
      <c r="B2395" s="46">
        <v>1.4000000000000002E-3</v>
      </c>
      <c r="C2395" s="46">
        <v>1.04E-2</v>
      </c>
      <c r="D2395" s="45">
        <v>3.3099999999999997E-2</v>
      </c>
      <c r="F2395" s="83">
        <f t="shared" si="225"/>
        <v>105.71000399685113</v>
      </c>
      <c r="G2395" s="83">
        <f t="shared" si="229"/>
        <v>118.56945839423425</v>
      </c>
      <c r="H2395" s="83">
        <f t="shared" si="230"/>
        <v>97.379081589196915</v>
      </c>
      <c r="J2395" s="53">
        <f t="shared" si="226"/>
        <v>-1.9561622999678051E-4</v>
      </c>
      <c r="K2395" s="53">
        <f t="shared" si="227"/>
        <v>-7.0393499660673349E-3</v>
      </c>
      <c r="L2395" s="53">
        <f t="shared" si="228"/>
        <v>-1.0268313931953613E-2</v>
      </c>
      <c r="M2395" s="8"/>
      <c r="N2395" s="19"/>
      <c r="O2395" s="18"/>
    </row>
    <row r="2396" spans="1:15" x14ac:dyDescent="0.25">
      <c r="A2396" s="50">
        <v>44203</v>
      </c>
      <c r="B2396" s="46">
        <v>1.4000000000000002E-3</v>
      </c>
      <c r="C2396" s="46">
        <v>1.0800000000000001E-2</v>
      </c>
      <c r="D2396" s="45">
        <v>3.3099999999999997E-2</v>
      </c>
      <c r="F2396" s="83">
        <f t="shared" si="225"/>
        <v>105.71000399685113</v>
      </c>
      <c r="G2396" s="83">
        <f t="shared" si="229"/>
        <v>118.15316550448564</v>
      </c>
      <c r="H2396" s="83">
        <f t="shared" si="230"/>
        <v>97.379081589196915</v>
      </c>
      <c r="J2396" s="53">
        <f t="shared" si="226"/>
        <v>0</v>
      </c>
      <c r="K2396" s="53">
        <f t="shared" si="227"/>
        <v>-3.5171401197778029E-3</v>
      </c>
      <c r="L2396" s="53">
        <f t="shared" si="228"/>
        <v>0</v>
      </c>
      <c r="M2396" s="8"/>
      <c r="N2396" s="19"/>
      <c r="O2396" s="18"/>
    </row>
    <row r="2397" spans="1:15" x14ac:dyDescent="0.25">
      <c r="A2397" s="50">
        <v>44204</v>
      </c>
      <c r="B2397" s="46">
        <v>1.4000000000000002E-3</v>
      </c>
      <c r="C2397" s="46">
        <v>1.1299999999999999E-2</v>
      </c>
      <c r="D2397" s="45">
        <v>3.32E-2</v>
      </c>
      <c r="F2397" s="83">
        <f t="shared" si="225"/>
        <v>105.71000399685113</v>
      </c>
      <c r="G2397" s="83">
        <f t="shared" si="229"/>
        <v>117.63513397745382</v>
      </c>
      <c r="H2397" s="83">
        <f t="shared" si="230"/>
        <v>97.295860115845699</v>
      </c>
      <c r="J2397" s="53">
        <f t="shared" si="226"/>
        <v>0</v>
      </c>
      <c r="K2397" s="53">
        <f t="shared" si="227"/>
        <v>-4.3940463684337778E-3</v>
      </c>
      <c r="L2397" s="53">
        <f t="shared" si="228"/>
        <v>-8.5497884516445269E-4</v>
      </c>
      <c r="M2397" s="8"/>
      <c r="N2397" s="19"/>
      <c r="O2397" s="18"/>
    </row>
    <row r="2398" spans="1:15" x14ac:dyDescent="0.25">
      <c r="A2398" s="50">
        <v>44207</v>
      </c>
      <c r="B2398" s="46">
        <v>1.4000000000000002E-3</v>
      </c>
      <c r="C2398" s="46">
        <v>1.15E-2</v>
      </c>
      <c r="D2398" s="45">
        <v>3.3000000000000002E-2</v>
      </c>
      <c r="F2398" s="83">
        <f t="shared" si="225"/>
        <v>105.71000399685113</v>
      </c>
      <c r="G2398" s="83">
        <f t="shared" si="229"/>
        <v>117.42864483869569</v>
      </c>
      <c r="H2398" s="83">
        <f t="shared" si="230"/>
        <v>97.462384958018617</v>
      </c>
      <c r="J2398" s="53">
        <f t="shared" si="226"/>
        <v>0</v>
      </c>
      <c r="K2398" s="53">
        <f t="shared" si="227"/>
        <v>-1.7568780091162461E-3</v>
      </c>
      <c r="L2398" s="53">
        <f t="shared" si="228"/>
        <v>1.7100676039765808E-3</v>
      </c>
      <c r="M2398" s="8"/>
      <c r="N2398" s="19"/>
      <c r="O2398" s="18"/>
    </row>
    <row r="2399" spans="1:15" x14ac:dyDescent="0.25">
      <c r="A2399" s="50">
        <v>44208</v>
      </c>
      <c r="B2399" s="46">
        <v>1.4000000000000002E-3</v>
      </c>
      <c r="C2399" s="46">
        <v>1.15E-2</v>
      </c>
      <c r="D2399" s="45">
        <v>3.3099999999999997E-2</v>
      </c>
      <c r="F2399" s="83">
        <f t="shared" si="225"/>
        <v>105.71000399685113</v>
      </c>
      <c r="G2399" s="83">
        <f t="shared" si="229"/>
        <v>117.42864483869569</v>
      </c>
      <c r="H2399" s="83">
        <f t="shared" si="230"/>
        <v>97.379081589196915</v>
      </c>
      <c r="J2399" s="53">
        <f t="shared" si="226"/>
        <v>0</v>
      </c>
      <c r="K2399" s="53">
        <f t="shared" si="227"/>
        <v>0</v>
      </c>
      <c r="L2399" s="53">
        <f t="shared" si="228"/>
        <v>-8.5508875881205328E-4</v>
      </c>
      <c r="M2399" s="8"/>
      <c r="N2399" s="19"/>
      <c r="O2399" s="18"/>
    </row>
    <row r="2400" spans="1:15" x14ac:dyDescent="0.25">
      <c r="A2400" s="50">
        <v>44209</v>
      </c>
      <c r="B2400" s="46">
        <v>1.4000000000000002E-3</v>
      </c>
      <c r="C2400" s="46">
        <v>1.1000000000000001E-2</v>
      </c>
      <c r="D2400" s="45">
        <v>3.2300000000000002E-2</v>
      </c>
      <c r="F2400" s="83">
        <f t="shared" ref="F2400:F2463" si="231">SUM(($D$4/B2400)*(1-(1+(B2400/2))^(-2*F$30)), 1/((1+B2400/2)^(2*F$30)))*100</f>
        <v>105.71000399685113</v>
      </c>
      <c r="G2400" s="83">
        <f t="shared" si="229"/>
        <v>117.94564228126356</v>
      </c>
      <c r="H2400" s="83">
        <f t="shared" si="230"/>
        <v>98.04780889197761</v>
      </c>
      <c r="J2400" s="53">
        <f t="shared" si="226"/>
        <v>0</v>
      </c>
      <c r="K2400" s="53">
        <f t="shared" si="227"/>
        <v>4.3929885488058918E-3</v>
      </c>
      <c r="L2400" s="53">
        <f t="shared" si="228"/>
        <v>6.8437860445225976E-3</v>
      </c>
      <c r="M2400" s="8"/>
      <c r="N2400" s="19"/>
      <c r="O2400" s="18"/>
    </row>
    <row r="2401" spans="1:15" x14ac:dyDescent="0.25">
      <c r="A2401" s="50">
        <v>44210</v>
      </c>
      <c r="B2401" s="46">
        <v>1.6000000000000001E-3</v>
      </c>
      <c r="C2401" s="46">
        <v>1.15E-2</v>
      </c>
      <c r="D2401" s="45">
        <v>3.27E-2</v>
      </c>
      <c r="F2401" s="83">
        <f t="shared" si="231"/>
        <v>105.66865815058593</v>
      </c>
      <c r="G2401" s="83">
        <f t="shared" si="229"/>
        <v>117.42864483869569</v>
      </c>
      <c r="H2401" s="83">
        <f t="shared" si="230"/>
        <v>97.71278730289167</v>
      </c>
      <c r="J2401" s="53">
        <f t="shared" si="226"/>
        <v>-3.9120170761277066E-4</v>
      </c>
      <c r="K2401" s="53">
        <f t="shared" si="227"/>
        <v>-4.3929885488058805E-3</v>
      </c>
      <c r="L2401" s="53">
        <f t="shared" si="228"/>
        <v>-3.422771718854258E-3</v>
      </c>
      <c r="M2401" s="8"/>
      <c r="N2401" s="19"/>
      <c r="O2401" s="18"/>
    </row>
    <row r="2402" spans="1:15" x14ac:dyDescent="0.25">
      <c r="A2402" s="50">
        <v>44211</v>
      </c>
      <c r="B2402" s="46">
        <v>1.2999999999999999E-3</v>
      </c>
      <c r="C2402" s="46">
        <v>1.11E-2</v>
      </c>
      <c r="D2402" s="45">
        <v>3.2400000000000005E-2</v>
      </c>
      <c r="F2402" s="83">
        <f t="shared" si="231"/>
        <v>105.73068461197197</v>
      </c>
      <c r="G2402" s="83">
        <f t="shared" si="229"/>
        <v>117.84203608657317</v>
      </c>
      <c r="H2402" s="83">
        <f t="shared" si="230"/>
        <v>97.963929827163938</v>
      </c>
      <c r="J2402" s="53">
        <f t="shared" si="226"/>
        <v>5.8681793760961267E-4</v>
      </c>
      <c r="K2402" s="53">
        <f t="shared" si="227"/>
        <v>3.5141792566873351E-3</v>
      </c>
      <c r="L2402" s="53">
        <f t="shared" si="228"/>
        <v>2.5669141005111844E-3</v>
      </c>
      <c r="M2402" s="8"/>
      <c r="N2402" s="19"/>
      <c r="O2402" s="18"/>
    </row>
    <row r="2403" spans="1:15" x14ac:dyDescent="0.25">
      <c r="A2403" s="50">
        <v>44215</v>
      </c>
      <c r="B2403" s="46">
        <v>1.4000000000000002E-3</v>
      </c>
      <c r="C2403" s="46">
        <v>1.1000000000000001E-2</v>
      </c>
      <c r="D2403" s="45">
        <v>3.2099999999999997E-2</v>
      </c>
      <c r="F2403" s="83">
        <f t="shared" si="231"/>
        <v>105.71000399685113</v>
      </c>
      <c r="G2403" s="83">
        <f t="shared" si="229"/>
        <v>117.94564228126356</v>
      </c>
      <c r="H2403" s="83">
        <f t="shared" si="230"/>
        <v>98.215814879672308</v>
      </c>
      <c r="J2403" s="53">
        <f t="shared" si="226"/>
        <v>-1.9561622999678051E-4</v>
      </c>
      <c r="K2403" s="53">
        <f t="shared" si="227"/>
        <v>8.7880929211846574E-4</v>
      </c>
      <c r="L2403" s="53">
        <f t="shared" si="228"/>
        <v>2.5679021175008887E-3</v>
      </c>
      <c r="M2403" s="8"/>
      <c r="N2403" s="19"/>
      <c r="O2403" s="18"/>
    </row>
    <row r="2404" spans="1:15" x14ac:dyDescent="0.25">
      <c r="A2404" s="50">
        <v>44216</v>
      </c>
      <c r="B2404" s="46">
        <v>1.2999999999999999E-3</v>
      </c>
      <c r="C2404" s="46">
        <v>1.1000000000000001E-2</v>
      </c>
      <c r="D2404" s="45">
        <v>3.2099999999999997E-2</v>
      </c>
      <c r="F2404" s="83">
        <f t="shared" si="231"/>
        <v>105.73068461197197</v>
      </c>
      <c r="G2404" s="83">
        <f t="shared" si="229"/>
        <v>117.94564228126356</v>
      </c>
      <c r="H2404" s="83">
        <f t="shared" si="230"/>
        <v>98.215814879672308</v>
      </c>
      <c r="J2404" s="53">
        <f t="shared" si="226"/>
        <v>1.9561622999671031E-4</v>
      </c>
      <c r="K2404" s="53">
        <f t="shared" si="227"/>
        <v>0</v>
      </c>
      <c r="L2404" s="53">
        <f t="shared" si="228"/>
        <v>0</v>
      </c>
      <c r="M2404" s="8"/>
      <c r="N2404" s="19"/>
      <c r="O2404" s="18"/>
    </row>
    <row r="2405" spans="1:15" x14ac:dyDescent="0.25">
      <c r="A2405" s="50">
        <v>44217</v>
      </c>
      <c r="B2405" s="46">
        <v>1.2999999999999999E-3</v>
      </c>
      <c r="C2405" s="46">
        <v>1.1200000000000002E-2</v>
      </c>
      <c r="D2405" s="45">
        <v>3.2400000000000005E-2</v>
      </c>
      <c r="F2405" s="83">
        <f t="shared" si="231"/>
        <v>105.73068461197197</v>
      </c>
      <c r="G2405" s="83">
        <f t="shared" si="229"/>
        <v>117.73853335550059</v>
      </c>
      <c r="H2405" s="83">
        <f t="shared" si="230"/>
        <v>97.963929827163938</v>
      </c>
      <c r="J2405" s="53">
        <f t="shared" si="226"/>
        <v>0</v>
      </c>
      <c r="K2405" s="53">
        <f t="shared" si="227"/>
        <v>-1.7575128114913118E-3</v>
      </c>
      <c r="L2405" s="53">
        <f t="shared" si="228"/>
        <v>-2.5679021175009369E-3</v>
      </c>
      <c r="M2405" s="8"/>
      <c r="N2405" s="19"/>
      <c r="O2405" s="18"/>
    </row>
    <row r="2406" spans="1:15" x14ac:dyDescent="0.25">
      <c r="A2406" s="50">
        <v>44218</v>
      </c>
      <c r="B2406" s="46">
        <v>1.2999999999999999E-3</v>
      </c>
      <c r="C2406" s="46">
        <v>1.1000000000000001E-2</v>
      </c>
      <c r="D2406" s="45">
        <v>3.2400000000000005E-2</v>
      </c>
      <c r="F2406" s="83">
        <f t="shared" si="231"/>
        <v>105.73068461197197</v>
      </c>
      <c r="G2406" s="83">
        <f t="shared" si="229"/>
        <v>117.94564228126356</v>
      </c>
      <c r="H2406" s="83">
        <f t="shared" si="230"/>
        <v>97.963929827163938</v>
      </c>
      <c r="J2406" s="53">
        <f t="shared" si="226"/>
        <v>0</v>
      </c>
      <c r="K2406" s="53">
        <f t="shared" si="227"/>
        <v>1.7575128114912318E-3</v>
      </c>
      <c r="L2406" s="53">
        <f t="shared" si="228"/>
        <v>0</v>
      </c>
      <c r="M2406" s="8"/>
      <c r="N2406" s="19"/>
      <c r="O2406" s="18"/>
    </row>
    <row r="2407" spans="1:15" x14ac:dyDescent="0.25">
      <c r="A2407" s="50">
        <v>44221</v>
      </c>
      <c r="B2407" s="46">
        <v>1.2999999999999999E-3</v>
      </c>
      <c r="C2407" s="46">
        <v>1.0500000000000001E-2</v>
      </c>
      <c r="D2407" s="45">
        <v>3.2000000000000001E-2</v>
      </c>
      <c r="F2407" s="83">
        <f t="shared" si="231"/>
        <v>105.73068461197197</v>
      </c>
      <c r="G2407" s="83">
        <f t="shared" si="229"/>
        <v>118.46522908841939</v>
      </c>
      <c r="H2407" s="83">
        <f t="shared" si="230"/>
        <v>98.299941977221366</v>
      </c>
      <c r="J2407" s="53">
        <f t="shared" ref="J2407:J2470" si="232">LN(F2407/F2406)</f>
        <v>0</v>
      </c>
      <c r="K2407" s="53">
        <f t="shared" ref="K2407:K2470" si="233">LN(G2407/G2406)</f>
        <v>4.3956324068230856E-3</v>
      </c>
      <c r="L2407" s="53">
        <f t="shared" ref="L2407:L2470" si="234">LN(H2407/H2406)</f>
        <v>3.4240889600601239E-3</v>
      </c>
      <c r="M2407" s="8"/>
      <c r="N2407" s="19"/>
      <c r="O2407" s="18"/>
    </row>
    <row r="2408" spans="1:15" x14ac:dyDescent="0.25">
      <c r="A2408" s="50">
        <v>44222</v>
      </c>
      <c r="B2408" s="46">
        <v>1.1000000000000001E-3</v>
      </c>
      <c r="C2408" s="46">
        <v>1.0500000000000001E-2</v>
      </c>
      <c r="D2408" s="45">
        <v>3.2099999999999997E-2</v>
      </c>
      <c r="F2408" s="83">
        <f t="shared" si="231"/>
        <v>105.77206123384329</v>
      </c>
      <c r="G2408" s="83">
        <f t="shared" si="229"/>
        <v>118.46522908841939</v>
      </c>
      <c r="H2408" s="83">
        <f t="shared" si="230"/>
        <v>98.215814879672308</v>
      </c>
      <c r="J2408" s="53">
        <f t="shared" si="232"/>
        <v>3.9126321725716564E-4</v>
      </c>
      <c r="K2408" s="53">
        <f t="shared" si="233"/>
        <v>0</v>
      </c>
      <c r="L2408" s="53">
        <f t="shared" si="234"/>
        <v>-8.5618684255912673E-4</v>
      </c>
      <c r="M2408" s="8"/>
      <c r="N2408" s="19"/>
      <c r="O2408" s="18"/>
    </row>
    <row r="2409" spans="1:15" x14ac:dyDescent="0.25">
      <c r="A2409" s="50">
        <v>44223</v>
      </c>
      <c r="B2409" s="46">
        <v>1.1999999999999999E-3</v>
      </c>
      <c r="C2409" s="46">
        <v>1.04E-2</v>
      </c>
      <c r="D2409" s="45">
        <v>3.2000000000000001E-2</v>
      </c>
      <c r="F2409" s="83">
        <f t="shared" si="231"/>
        <v>105.75137035712361</v>
      </c>
      <c r="G2409" s="83">
        <f t="shared" si="229"/>
        <v>118.56945839423425</v>
      </c>
      <c r="H2409" s="83">
        <f t="shared" si="230"/>
        <v>98.299941977221366</v>
      </c>
      <c r="J2409" s="53">
        <f t="shared" si="232"/>
        <v>-1.9563673518394693E-4</v>
      </c>
      <c r="K2409" s="53">
        <f t="shared" si="233"/>
        <v>8.7944354169882061E-4</v>
      </c>
      <c r="L2409" s="53">
        <f t="shared" si="234"/>
        <v>8.5618684255913519E-4</v>
      </c>
      <c r="M2409" s="8"/>
      <c r="N2409" s="19"/>
      <c r="O2409" s="18"/>
    </row>
    <row r="2410" spans="1:15" x14ac:dyDescent="0.25">
      <c r="A2410" s="50">
        <v>44224</v>
      </c>
      <c r="B2410" s="46">
        <v>1.1999999999999999E-3</v>
      </c>
      <c r="C2410" s="46">
        <v>1.0700000000000001E-2</v>
      </c>
      <c r="D2410" s="45">
        <v>3.2400000000000005E-2</v>
      </c>
      <c r="F2410" s="83">
        <f t="shared" si="231"/>
        <v>105.75137035712361</v>
      </c>
      <c r="G2410" s="83">
        <f t="shared" si="229"/>
        <v>118.25708275482496</v>
      </c>
      <c r="H2410" s="83">
        <f t="shared" si="230"/>
        <v>97.963929827163938</v>
      </c>
      <c r="J2410" s="53">
        <f t="shared" si="232"/>
        <v>0</v>
      </c>
      <c r="K2410" s="53">
        <f t="shared" si="233"/>
        <v>-2.6380136199979846E-3</v>
      </c>
      <c r="L2410" s="53">
        <f t="shared" si="234"/>
        <v>-3.424088960060107E-3</v>
      </c>
      <c r="M2410" s="8"/>
      <c r="N2410" s="19"/>
      <c r="O2410" s="18"/>
    </row>
    <row r="2411" spans="1:15" x14ac:dyDescent="0.25">
      <c r="A2411" s="50">
        <v>44225</v>
      </c>
      <c r="B2411" s="46">
        <v>1.1000000000000001E-3</v>
      </c>
      <c r="C2411" s="46">
        <v>1.11E-2</v>
      </c>
      <c r="D2411" s="45">
        <v>3.2799999999999996E-2</v>
      </c>
      <c r="F2411" s="83">
        <f t="shared" si="231"/>
        <v>105.77206123384329</v>
      </c>
      <c r="G2411" s="83">
        <f t="shared" si="229"/>
        <v>117.84203608657317</v>
      </c>
      <c r="H2411" s="83">
        <f t="shared" si="230"/>
        <v>97.629237728210938</v>
      </c>
      <c r="J2411" s="53">
        <f t="shared" si="232"/>
        <v>1.9563673518396601E-4</v>
      </c>
      <c r="K2411" s="53">
        <f t="shared" si="233"/>
        <v>-3.5158716206424414E-3</v>
      </c>
      <c r="L2411" s="53">
        <f t="shared" si="234"/>
        <v>-3.4223324853890741E-3</v>
      </c>
      <c r="M2411" s="8"/>
      <c r="N2411" s="19"/>
      <c r="O2411" s="18"/>
    </row>
    <row r="2412" spans="1:15" x14ac:dyDescent="0.25">
      <c r="A2412" s="50">
        <v>44228</v>
      </c>
      <c r="B2412" s="46">
        <v>1.1000000000000001E-3</v>
      </c>
      <c r="C2412" s="46">
        <v>1.09E-2</v>
      </c>
      <c r="D2412" s="45">
        <v>3.2799999999999996E-2</v>
      </c>
      <c r="F2412" s="83">
        <f t="shared" si="231"/>
        <v>105.77206123384329</v>
      </c>
      <c r="G2412" s="83">
        <f t="shared" si="229"/>
        <v>118.0493520502869</v>
      </c>
      <c r="H2412" s="83">
        <f t="shared" si="230"/>
        <v>97.629237728210938</v>
      </c>
      <c r="J2412" s="53">
        <f t="shared" si="232"/>
        <v>0</v>
      </c>
      <c r="K2412" s="53">
        <f t="shared" si="233"/>
        <v>1.7577243385444286E-3</v>
      </c>
      <c r="L2412" s="53">
        <f t="shared" si="234"/>
        <v>0</v>
      </c>
      <c r="M2412" s="8"/>
      <c r="N2412" s="19"/>
      <c r="O2412" s="18"/>
    </row>
    <row r="2413" spans="1:15" x14ac:dyDescent="0.25">
      <c r="A2413" s="50">
        <v>44229</v>
      </c>
      <c r="B2413" s="46">
        <v>1.1000000000000001E-3</v>
      </c>
      <c r="C2413" s="46">
        <v>1.1200000000000002E-2</v>
      </c>
      <c r="D2413" s="45">
        <v>3.3000000000000002E-2</v>
      </c>
      <c r="F2413" s="83">
        <f t="shared" si="231"/>
        <v>105.77206123384329</v>
      </c>
      <c r="G2413" s="83">
        <f t="shared" si="229"/>
        <v>117.73853335550059</v>
      </c>
      <c r="H2413" s="83">
        <f t="shared" si="230"/>
        <v>97.462384958018617</v>
      </c>
      <c r="J2413" s="53">
        <f t="shared" si="232"/>
        <v>0</v>
      </c>
      <c r="K2413" s="53">
        <f t="shared" si="233"/>
        <v>-2.6364278579170983E-3</v>
      </c>
      <c r="L2413" s="53">
        <f t="shared" si="234"/>
        <v>-1.7105071819781574E-3</v>
      </c>
      <c r="M2413" s="8"/>
      <c r="N2413" s="19"/>
      <c r="O2413" s="18"/>
    </row>
    <row r="2414" spans="1:15" x14ac:dyDescent="0.25">
      <c r="A2414" s="50">
        <v>44230</v>
      </c>
      <c r="B2414" s="46">
        <v>1.1000000000000001E-3</v>
      </c>
      <c r="C2414" s="46">
        <v>1.15E-2</v>
      </c>
      <c r="D2414" s="45">
        <v>3.32E-2</v>
      </c>
      <c r="F2414" s="83">
        <f t="shared" si="231"/>
        <v>105.77206123384329</v>
      </c>
      <c r="G2414" s="83">
        <f t="shared" si="229"/>
        <v>117.42864483869569</v>
      </c>
      <c r="H2414" s="83">
        <f t="shared" si="230"/>
        <v>97.295860115845699</v>
      </c>
      <c r="J2414" s="53">
        <f t="shared" si="232"/>
        <v>0</v>
      </c>
      <c r="K2414" s="53">
        <f t="shared" si="233"/>
        <v>-2.6354757373146585E-3</v>
      </c>
      <c r="L2414" s="53">
        <f t="shared" si="234"/>
        <v>-1.7100676039765558E-3</v>
      </c>
      <c r="M2414" s="8"/>
      <c r="N2414" s="19"/>
      <c r="O2414" s="18"/>
    </row>
    <row r="2415" spans="1:15" x14ac:dyDescent="0.25">
      <c r="A2415" s="50">
        <v>44231</v>
      </c>
      <c r="B2415" s="46">
        <v>1.1000000000000001E-3</v>
      </c>
      <c r="C2415" s="46">
        <v>1.15E-2</v>
      </c>
      <c r="D2415" s="45">
        <v>3.3399999999999999E-2</v>
      </c>
      <c r="F2415" s="83">
        <f t="shared" si="231"/>
        <v>105.77206123384329</v>
      </c>
      <c r="G2415" s="83">
        <f t="shared" ref="G2415:G2478" si="235">SUM(($D$4/C2415)*(1-(1+(C2415/2))^(-2*G$30)), 1/((1+C2415/2)^(2*G$30)))*100</f>
        <v>117.42864483869569</v>
      </c>
      <c r="H2415" s="83">
        <f t="shared" ref="H2415:H2478" si="236">SUM(($D$4/D2415)*(1-(1+(D2415/2))^(-2*H$30)), 1/((1+D2415/2)^(2*H$30)))*100</f>
        <v>97.12966250999537</v>
      </c>
      <c r="J2415" s="53">
        <f t="shared" si="232"/>
        <v>0</v>
      </c>
      <c r="K2415" s="53">
        <f t="shared" si="233"/>
        <v>0</v>
      </c>
      <c r="L2415" s="53">
        <f t="shared" si="234"/>
        <v>-1.7096278727843294E-3</v>
      </c>
      <c r="M2415" s="8"/>
      <c r="N2415" s="19"/>
      <c r="O2415" s="18"/>
    </row>
    <row r="2416" spans="1:15" x14ac:dyDescent="0.25">
      <c r="A2416" s="50">
        <v>44232</v>
      </c>
      <c r="B2416" s="46">
        <v>8.9999999999999998E-4</v>
      </c>
      <c r="C2416" s="46">
        <v>1.1899999999999999E-2</v>
      </c>
      <c r="D2416" s="45">
        <v>3.3700000000000001E-2</v>
      </c>
      <c r="F2416" s="83">
        <f t="shared" si="231"/>
        <v>105.81345838811438</v>
      </c>
      <c r="G2416" s="83">
        <f t="shared" si="235"/>
        <v>117.01690194529073</v>
      </c>
      <c r="H2416" s="83">
        <f t="shared" si="236"/>
        <v>96.880978160027496</v>
      </c>
      <c r="J2416" s="53">
        <f t="shared" si="232"/>
        <v>3.9130423361002329E-4</v>
      </c>
      <c r="K2416" s="53">
        <f t="shared" si="233"/>
        <v>-3.512485712593444E-3</v>
      </c>
      <c r="L2416" s="53">
        <f t="shared" si="234"/>
        <v>-2.5636169779954345E-3</v>
      </c>
      <c r="M2416" s="8"/>
      <c r="N2416" s="19"/>
      <c r="O2416" s="18"/>
    </row>
    <row r="2417" spans="1:15" x14ac:dyDescent="0.25">
      <c r="A2417" s="50">
        <v>44235</v>
      </c>
      <c r="B2417" s="46">
        <v>1.1000000000000001E-3</v>
      </c>
      <c r="C2417" s="46">
        <v>1.1899999999999999E-2</v>
      </c>
      <c r="D2417" s="45">
        <v>3.3300000000000003E-2</v>
      </c>
      <c r="F2417" s="83">
        <f t="shared" si="231"/>
        <v>105.77206123384329</v>
      </c>
      <c r="G2417" s="83">
        <f t="shared" si="235"/>
        <v>117.01690194529073</v>
      </c>
      <c r="H2417" s="83">
        <f t="shared" si="236"/>
        <v>97.212720451551036</v>
      </c>
      <c r="J2417" s="53">
        <f t="shared" si="232"/>
        <v>-3.9130423360996534E-4</v>
      </c>
      <c r="K2417" s="53">
        <f t="shared" si="233"/>
        <v>0</v>
      </c>
      <c r="L2417" s="53">
        <f t="shared" si="234"/>
        <v>3.4183759384126193E-3</v>
      </c>
      <c r="M2417" s="8"/>
      <c r="N2417" s="19"/>
      <c r="O2417" s="18"/>
    </row>
    <row r="2418" spans="1:15" x14ac:dyDescent="0.25">
      <c r="A2418" s="50">
        <v>44236</v>
      </c>
      <c r="B2418" s="46">
        <v>1.1000000000000001E-3</v>
      </c>
      <c r="C2418" s="46">
        <v>1.18E-2</v>
      </c>
      <c r="D2418" s="45">
        <v>3.3300000000000003E-2</v>
      </c>
      <c r="F2418" s="83">
        <f t="shared" si="231"/>
        <v>105.77206123384329</v>
      </c>
      <c r="G2418" s="83">
        <f t="shared" si="235"/>
        <v>117.11968352062992</v>
      </c>
      <c r="H2418" s="83">
        <f t="shared" si="236"/>
        <v>97.212720451551036</v>
      </c>
      <c r="J2418" s="53">
        <f t="shared" si="232"/>
        <v>0</v>
      </c>
      <c r="K2418" s="53">
        <f t="shared" si="233"/>
        <v>8.7796259381524592E-4</v>
      </c>
      <c r="L2418" s="53">
        <f t="shared" si="234"/>
        <v>0</v>
      </c>
      <c r="M2418" s="8"/>
      <c r="N2418" s="19"/>
      <c r="O2418" s="18"/>
    </row>
    <row r="2419" spans="1:15" x14ac:dyDescent="0.25">
      <c r="A2419" s="50">
        <v>44237</v>
      </c>
      <c r="B2419" s="46">
        <v>1.1000000000000001E-3</v>
      </c>
      <c r="C2419" s="46">
        <v>1.15E-2</v>
      </c>
      <c r="D2419" s="45">
        <v>3.3099999999999997E-2</v>
      </c>
      <c r="F2419" s="83">
        <f t="shared" si="231"/>
        <v>105.77206123384329</v>
      </c>
      <c r="G2419" s="83">
        <f t="shared" si="235"/>
        <v>117.42864483869569</v>
      </c>
      <c r="H2419" s="83">
        <f t="shared" si="236"/>
        <v>97.379081589196915</v>
      </c>
      <c r="J2419" s="53">
        <f t="shared" si="232"/>
        <v>0</v>
      </c>
      <c r="K2419" s="53">
        <f t="shared" si="233"/>
        <v>2.6345231187781845E-3</v>
      </c>
      <c r="L2419" s="53">
        <f t="shared" si="234"/>
        <v>1.7098477575317667E-3</v>
      </c>
      <c r="M2419" s="8"/>
      <c r="N2419" s="19"/>
      <c r="O2419" s="18"/>
    </row>
    <row r="2420" spans="1:15" x14ac:dyDescent="0.25">
      <c r="A2420" s="50">
        <v>44238</v>
      </c>
      <c r="B2420" s="46">
        <v>1.1000000000000001E-3</v>
      </c>
      <c r="C2420" s="46">
        <v>1.1599999999999999E-2</v>
      </c>
      <c r="D2420" s="45">
        <v>3.3399999999999999E-2</v>
      </c>
      <c r="F2420" s="83">
        <f t="shared" si="231"/>
        <v>105.77206123384329</v>
      </c>
      <c r="G2420" s="83">
        <f t="shared" si="235"/>
        <v>117.3255548574249</v>
      </c>
      <c r="H2420" s="83">
        <f t="shared" si="236"/>
        <v>97.12966250999537</v>
      </c>
      <c r="J2420" s="53">
        <f t="shared" si="232"/>
        <v>0</v>
      </c>
      <c r="K2420" s="53">
        <f t="shared" si="233"/>
        <v>-8.7828024402538849E-4</v>
      </c>
      <c r="L2420" s="53">
        <f t="shared" si="234"/>
        <v>-2.5646067179487526E-3</v>
      </c>
      <c r="M2420" s="8"/>
      <c r="N2420" s="19"/>
      <c r="O2420" s="18"/>
    </row>
    <row r="2421" spans="1:15" x14ac:dyDescent="0.25">
      <c r="A2421" s="50">
        <v>44239</v>
      </c>
      <c r="B2421" s="46">
        <v>1.1000000000000001E-3</v>
      </c>
      <c r="C2421" s="46">
        <v>1.2E-2</v>
      </c>
      <c r="D2421" s="45">
        <v>3.39E-2</v>
      </c>
      <c r="F2421" s="83">
        <f t="shared" si="231"/>
        <v>105.77206123384329</v>
      </c>
      <c r="G2421" s="83">
        <f t="shared" si="235"/>
        <v>116.91422295232117</v>
      </c>
      <c r="H2421" s="83">
        <f t="shared" si="236"/>
        <v>96.715595628909085</v>
      </c>
      <c r="J2421" s="53">
        <f t="shared" si="232"/>
        <v>0</v>
      </c>
      <c r="K2421" s="53">
        <f t="shared" si="233"/>
        <v>-3.5120621420524083E-3</v>
      </c>
      <c r="L2421" s="53">
        <f t="shared" si="234"/>
        <v>-4.2721448523466519E-3</v>
      </c>
      <c r="M2421" s="8"/>
      <c r="N2421" s="19"/>
      <c r="O2421" s="18"/>
    </row>
    <row r="2422" spans="1:15" x14ac:dyDescent="0.25">
      <c r="A2422" s="50">
        <v>44243</v>
      </c>
      <c r="B2422" s="46">
        <v>1.2999999999999999E-3</v>
      </c>
      <c r="C2422" s="46">
        <v>1.3000000000000001E-2</v>
      </c>
      <c r="D2422" s="45">
        <v>3.4500000000000003E-2</v>
      </c>
      <c r="F2422" s="83">
        <f t="shared" si="231"/>
        <v>105.73068461197197</v>
      </c>
      <c r="G2422" s="83">
        <f t="shared" si="235"/>
        <v>115.89305100235178</v>
      </c>
      <c r="H2422" s="83">
        <f t="shared" si="236"/>
        <v>96.221394262839823</v>
      </c>
      <c r="J2422" s="53">
        <f t="shared" si="232"/>
        <v>-3.9126321725714618E-4</v>
      </c>
      <c r="K2422" s="53">
        <f t="shared" si="233"/>
        <v>-8.7727370524841169E-3</v>
      </c>
      <c r="L2422" s="53">
        <f t="shared" si="234"/>
        <v>-5.1229414036803511E-3</v>
      </c>
      <c r="M2422" s="8"/>
      <c r="N2422" s="19"/>
      <c r="O2422" s="18"/>
    </row>
    <row r="2423" spans="1:15" x14ac:dyDescent="0.25">
      <c r="A2423" s="50">
        <v>44244</v>
      </c>
      <c r="B2423" s="46">
        <v>1.1000000000000001E-3</v>
      </c>
      <c r="C2423" s="46">
        <v>1.29E-2</v>
      </c>
      <c r="D2423" s="45">
        <v>3.4200000000000001E-2</v>
      </c>
      <c r="F2423" s="83">
        <f t="shared" si="231"/>
        <v>105.77206123384329</v>
      </c>
      <c r="G2423" s="83">
        <f t="shared" si="235"/>
        <v>115.99471017919775</v>
      </c>
      <c r="H2423" s="83">
        <f t="shared" si="236"/>
        <v>96.468130669716828</v>
      </c>
      <c r="J2423" s="53">
        <f t="shared" si="232"/>
        <v>3.9126321725716564E-4</v>
      </c>
      <c r="K2423" s="53">
        <f t="shared" si="233"/>
        <v>8.7679645394581084E-4</v>
      </c>
      <c r="L2423" s="53">
        <f t="shared" si="234"/>
        <v>2.5609751419232397E-3</v>
      </c>
      <c r="M2423" s="8"/>
      <c r="N2423" s="19"/>
      <c r="O2423" s="18"/>
    </row>
    <row r="2424" spans="1:15" x14ac:dyDescent="0.25">
      <c r="A2424" s="50">
        <v>44245</v>
      </c>
      <c r="B2424" s="46">
        <v>1.1000000000000001E-3</v>
      </c>
      <c r="C2424" s="46">
        <v>1.29E-2</v>
      </c>
      <c r="D2424" s="45">
        <v>3.4200000000000001E-2</v>
      </c>
      <c r="F2424" s="83">
        <f t="shared" si="231"/>
        <v>105.77206123384329</v>
      </c>
      <c r="G2424" s="83">
        <f t="shared" si="235"/>
        <v>115.99471017919775</v>
      </c>
      <c r="H2424" s="83">
        <f t="shared" si="236"/>
        <v>96.468130669716828</v>
      </c>
      <c r="J2424" s="53">
        <f t="shared" si="232"/>
        <v>0</v>
      </c>
      <c r="K2424" s="53">
        <f t="shared" si="233"/>
        <v>0</v>
      </c>
      <c r="L2424" s="53">
        <f t="shared" si="234"/>
        <v>0</v>
      </c>
      <c r="M2424" s="8"/>
      <c r="N2424" s="19"/>
      <c r="O2424" s="18"/>
    </row>
    <row r="2425" spans="1:15" x14ac:dyDescent="0.25">
      <c r="A2425" s="50">
        <v>44246</v>
      </c>
      <c r="B2425" s="46">
        <v>1.1000000000000001E-3</v>
      </c>
      <c r="C2425" s="46">
        <v>1.34E-2</v>
      </c>
      <c r="D2425" s="45">
        <v>3.4799999999999998E-2</v>
      </c>
      <c r="F2425" s="83">
        <f t="shared" si="231"/>
        <v>105.77206123384329</v>
      </c>
      <c r="G2425" s="83">
        <f t="shared" si="235"/>
        <v>115.4874270486911</v>
      </c>
      <c r="H2425" s="83">
        <f t="shared" si="236"/>
        <v>95.975384106090644</v>
      </c>
      <c r="J2425" s="53">
        <f t="shared" si="232"/>
        <v>0</v>
      </c>
      <c r="K2425" s="53">
        <f t="shared" si="233"/>
        <v>-4.38292084786235E-3</v>
      </c>
      <c r="L2425" s="53">
        <f t="shared" si="234"/>
        <v>-5.1209586462206179E-3</v>
      </c>
      <c r="M2425" s="8"/>
      <c r="N2425" s="19"/>
      <c r="O2425" s="18"/>
    </row>
    <row r="2426" spans="1:15" x14ac:dyDescent="0.25">
      <c r="A2426" s="50">
        <v>44249</v>
      </c>
      <c r="B2426" s="46">
        <v>1.1000000000000001E-3</v>
      </c>
      <c r="C2426" s="46">
        <v>1.37E-2</v>
      </c>
      <c r="D2426" s="45">
        <v>3.5299999999999998E-2</v>
      </c>
      <c r="F2426" s="83">
        <f t="shared" si="231"/>
        <v>105.77206123384329</v>
      </c>
      <c r="G2426" s="83">
        <f t="shared" si="235"/>
        <v>115.18426945074118</v>
      </c>
      <c r="H2426" s="83">
        <f t="shared" si="236"/>
        <v>95.56697483881787</v>
      </c>
      <c r="J2426" s="53">
        <f t="shared" si="232"/>
        <v>0</v>
      </c>
      <c r="K2426" s="53">
        <f t="shared" si="233"/>
        <v>-2.6284782839931854E-3</v>
      </c>
      <c r="L2426" s="53">
        <f t="shared" si="234"/>
        <v>-4.2644341277411337E-3</v>
      </c>
      <c r="M2426" s="8"/>
      <c r="N2426" s="19"/>
      <c r="O2426" s="18"/>
    </row>
    <row r="2427" spans="1:15" x14ac:dyDescent="0.25">
      <c r="A2427" s="50">
        <v>44250</v>
      </c>
      <c r="B2427" s="46">
        <v>1.1000000000000001E-3</v>
      </c>
      <c r="C2427" s="46">
        <v>1.37E-2</v>
      </c>
      <c r="D2427" s="45">
        <v>3.5699999999999996E-2</v>
      </c>
      <c r="F2427" s="83">
        <f t="shared" si="231"/>
        <v>105.77206123384329</v>
      </c>
      <c r="G2427" s="83">
        <f t="shared" si="235"/>
        <v>115.18426945074118</v>
      </c>
      <c r="H2427" s="83">
        <f t="shared" si="236"/>
        <v>95.241688229774027</v>
      </c>
      <c r="J2427" s="53">
        <f t="shared" si="232"/>
        <v>0</v>
      </c>
      <c r="K2427" s="53">
        <f t="shared" si="233"/>
        <v>0</v>
      </c>
      <c r="L2427" s="53">
        <f t="shared" si="234"/>
        <v>-3.4095613787850374E-3</v>
      </c>
      <c r="M2427" s="8"/>
      <c r="N2427" s="19"/>
      <c r="O2427" s="18"/>
    </row>
    <row r="2428" spans="1:15" x14ac:dyDescent="0.25">
      <c r="A2428" s="50">
        <v>44251</v>
      </c>
      <c r="B2428" s="46">
        <v>1.1999999999999999E-3</v>
      </c>
      <c r="C2428" s="46">
        <v>1.38E-2</v>
      </c>
      <c r="D2428" s="45">
        <v>3.6000000000000004E-2</v>
      </c>
      <c r="F2428" s="83">
        <f t="shared" si="231"/>
        <v>105.75137035712361</v>
      </c>
      <c r="G2428" s="83">
        <f t="shared" si="235"/>
        <v>115.0834183182513</v>
      </c>
      <c r="H2428" s="83">
        <f t="shared" si="236"/>
        <v>94.998560204858578</v>
      </c>
      <c r="J2428" s="53">
        <f t="shared" si="232"/>
        <v>-1.9563673518394693E-4</v>
      </c>
      <c r="K2428" s="53">
        <f t="shared" si="233"/>
        <v>-8.75946946056089E-4</v>
      </c>
      <c r="L2428" s="53">
        <f t="shared" si="234"/>
        <v>-2.5560117723026814E-3</v>
      </c>
      <c r="M2428" s="8"/>
      <c r="N2428" s="19"/>
      <c r="O2428" s="18"/>
    </row>
    <row r="2429" spans="1:15" x14ac:dyDescent="0.25">
      <c r="A2429" s="50">
        <v>44252</v>
      </c>
      <c r="B2429" s="46">
        <v>1.7000000000000001E-3</v>
      </c>
      <c r="C2429" s="46">
        <v>1.54E-2</v>
      </c>
      <c r="D2429" s="45">
        <v>3.6600000000000001E-2</v>
      </c>
      <c r="F2429" s="83">
        <f t="shared" si="231"/>
        <v>105.64799291637681</v>
      </c>
      <c r="G2429" s="83">
        <f t="shared" si="235"/>
        <v>113.48339839091398</v>
      </c>
      <c r="H2429" s="83">
        <f t="shared" si="236"/>
        <v>94.514446460081814</v>
      </c>
      <c r="J2429" s="53">
        <f t="shared" si="232"/>
        <v>-9.780298992997647E-4</v>
      </c>
      <c r="K2429" s="53">
        <f t="shared" si="233"/>
        <v>-1.4000685545760269E-2</v>
      </c>
      <c r="L2429" s="53">
        <f t="shared" si="234"/>
        <v>-5.1090403380294356E-3</v>
      </c>
      <c r="M2429" s="8"/>
      <c r="N2429" s="19"/>
      <c r="O2429" s="18"/>
    </row>
    <row r="2430" spans="1:15" x14ac:dyDescent="0.25">
      <c r="A2430" s="50">
        <v>44253</v>
      </c>
      <c r="B2430" s="46">
        <v>1.4000000000000002E-3</v>
      </c>
      <c r="C2430" s="46">
        <v>1.44E-2</v>
      </c>
      <c r="D2430" s="45">
        <v>3.56E-2</v>
      </c>
      <c r="F2430" s="83">
        <f t="shared" si="231"/>
        <v>105.71000399685113</v>
      </c>
      <c r="G2430" s="83">
        <f t="shared" si="235"/>
        <v>114.48041871353074</v>
      </c>
      <c r="H2430" s="83">
        <f t="shared" si="236"/>
        <v>95.322890152258168</v>
      </c>
      <c r="J2430" s="53">
        <f t="shared" si="232"/>
        <v>5.8678718722972767E-4</v>
      </c>
      <c r="K2430" s="53">
        <f t="shared" si="233"/>
        <v>8.7472362276804893E-3</v>
      </c>
      <c r="L2430" s="53">
        <f t="shared" si="234"/>
        <v>8.517276884613293E-3</v>
      </c>
      <c r="M2430" s="8"/>
      <c r="N2430" s="19"/>
      <c r="O2430" s="18"/>
    </row>
    <row r="2431" spans="1:15" x14ac:dyDescent="0.25">
      <c r="A2431" s="50">
        <v>44256</v>
      </c>
      <c r="B2431" s="46">
        <v>1.2999999999999999E-3</v>
      </c>
      <c r="C2431" s="46">
        <v>1.4499999999999999E-2</v>
      </c>
      <c r="D2431" s="45">
        <v>3.5799999999999998E-2</v>
      </c>
      <c r="F2431" s="83">
        <f t="shared" si="231"/>
        <v>105.73068461197197</v>
      </c>
      <c r="G2431" s="83">
        <f t="shared" si="235"/>
        <v>114.38026897934877</v>
      </c>
      <c r="H2431" s="83">
        <f t="shared" si="236"/>
        <v>95.160565986995223</v>
      </c>
      <c r="J2431" s="53">
        <f t="shared" si="232"/>
        <v>1.9561622999671031E-4</v>
      </c>
      <c r="K2431" s="53">
        <f t="shared" si="233"/>
        <v>-8.7520265349451279E-4</v>
      </c>
      <c r="L2431" s="53">
        <f t="shared" si="234"/>
        <v>-1.7043391362781711E-3</v>
      </c>
      <c r="M2431" s="8"/>
      <c r="N2431" s="19"/>
      <c r="O2431" s="18"/>
    </row>
    <row r="2432" spans="1:15" x14ac:dyDescent="0.25">
      <c r="A2432" s="50">
        <v>44257</v>
      </c>
      <c r="B2432" s="46">
        <v>1.2999999999999999E-3</v>
      </c>
      <c r="C2432" s="46">
        <v>1.4199999999999999E-2</v>
      </c>
      <c r="D2432" s="45">
        <v>3.5699999999999996E-2</v>
      </c>
      <c r="F2432" s="83">
        <f t="shared" si="231"/>
        <v>105.73068461197197</v>
      </c>
      <c r="G2432" s="83">
        <f t="shared" si="235"/>
        <v>114.68101792597336</v>
      </c>
      <c r="H2432" s="83">
        <f t="shared" si="236"/>
        <v>95.241688229774027</v>
      </c>
      <c r="J2432" s="53">
        <f t="shared" si="232"/>
        <v>0</v>
      </c>
      <c r="K2432" s="53">
        <f t="shared" si="233"/>
        <v>2.6259270914388167E-3</v>
      </c>
      <c r="L2432" s="53">
        <f t="shared" si="234"/>
        <v>8.5211436199713719E-4</v>
      </c>
      <c r="M2432" s="8"/>
      <c r="N2432" s="19"/>
      <c r="O2432" s="18"/>
    </row>
    <row r="2433" spans="1:15" x14ac:dyDescent="0.25">
      <c r="A2433" s="50">
        <v>44258</v>
      </c>
      <c r="B2433" s="46">
        <v>1.4000000000000002E-3</v>
      </c>
      <c r="C2433" s="46">
        <v>1.47E-2</v>
      </c>
      <c r="D2433" s="45">
        <v>3.61E-2</v>
      </c>
      <c r="F2433" s="83">
        <f t="shared" si="231"/>
        <v>105.71000399685113</v>
      </c>
      <c r="G2433" s="83">
        <f t="shared" si="235"/>
        <v>114.1802687222947</v>
      </c>
      <c r="H2433" s="83">
        <f t="shared" si="236"/>
        <v>94.917676497886404</v>
      </c>
      <c r="J2433" s="53">
        <f t="shared" si="232"/>
        <v>-1.9561622999678051E-4</v>
      </c>
      <c r="K2433" s="53">
        <f t="shared" si="233"/>
        <v>-4.3760131746444463E-3</v>
      </c>
      <c r="L2433" s="53">
        <f t="shared" si="234"/>
        <v>-3.4077947821893619E-3</v>
      </c>
      <c r="M2433" s="8"/>
      <c r="N2433" s="19"/>
      <c r="O2433" s="18"/>
    </row>
    <row r="2434" spans="1:15" x14ac:dyDescent="0.25">
      <c r="A2434" s="50">
        <v>44259</v>
      </c>
      <c r="B2434" s="46">
        <v>1.4000000000000002E-3</v>
      </c>
      <c r="C2434" s="46">
        <v>1.54E-2</v>
      </c>
      <c r="D2434" s="45">
        <v>3.6699999999999997E-2</v>
      </c>
      <c r="F2434" s="83">
        <f t="shared" si="231"/>
        <v>105.71000399685113</v>
      </c>
      <c r="G2434" s="83">
        <f t="shared" si="235"/>
        <v>113.48339839091398</v>
      </c>
      <c r="H2434" s="83">
        <f t="shared" si="236"/>
        <v>94.434037568212119</v>
      </c>
      <c r="J2434" s="53">
        <f t="shared" si="232"/>
        <v>0</v>
      </c>
      <c r="K2434" s="53">
        <f t="shared" si="233"/>
        <v>-6.1219474909803987E-3</v>
      </c>
      <c r="L2434" s="53">
        <f t="shared" si="234"/>
        <v>-5.1083771149701331E-3</v>
      </c>
      <c r="M2434" s="8"/>
      <c r="N2434" s="19"/>
      <c r="O2434" s="18"/>
    </row>
    <row r="2435" spans="1:15" x14ac:dyDescent="0.25">
      <c r="A2435" s="50">
        <v>44260</v>
      </c>
      <c r="B2435" s="46">
        <v>1.4000000000000002E-3</v>
      </c>
      <c r="C2435" s="46">
        <v>1.5600000000000001E-2</v>
      </c>
      <c r="D2435" s="45">
        <v>3.6900000000000002E-2</v>
      </c>
      <c r="F2435" s="83">
        <f t="shared" si="231"/>
        <v>105.71000399685113</v>
      </c>
      <c r="G2435" s="83">
        <f t="shared" si="235"/>
        <v>113.28518353742373</v>
      </c>
      <c r="H2435" s="83">
        <f t="shared" si="236"/>
        <v>94.273456234723412</v>
      </c>
      <c r="J2435" s="53">
        <f t="shared" si="232"/>
        <v>0</v>
      </c>
      <c r="K2435" s="53">
        <f t="shared" si="233"/>
        <v>-1.7481690125236544E-3</v>
      </c>
      <c r="L2435" s="53">
        <f t="shared" si="234"/>
        <v>-1.701907741052273E-3</v>
      </c>
      <c r="M2435" s="8"/>
      <c r="N2435" s="19"/>
      <c r="O2435" s="18"/>
    </row>
    <row r="2436" spans="1:15" x14ac:dyDescent="0.25">
      <c r="A2436" s="50">
        <v>44263</v>
      </c>
      <c r="B2436" s="46">
        <v>1.7000000000000001E-3</v>
      </c>
      <c r="C2436" s="46">
        <v>1.5900000000000001E-2</v>
      </c>
      <c r="D2436" s="45">
        <v>3.73E-2</v>
      </c>
      <c r="F2436" s="83">
        <f t="shared" si="231"/>
        <v>105.64799291637681</v>
      </c>
      <c r="G2436" s="83">
        <f t="shared" si="235"/>
        <v>112.98860055746687</v>
      </c>
      <c r="H2436" s="83">
        <f t="shared" si="236"/>
        <v>93.953237047467269</v>
      </c>
      <c r="J2436" s="53">
        <f t="shared" si="232"/>
        <v>-5.8678718722978503E-4</v>
      </c>
      <c r="K2436" s="53">
        <f t="shared" si="233"/>
        <v>-2.6214539257112157E-3</v>
      </c>
      <c r="L2436" s="53">
        <f t="shared" si="234"/>
        <v>-3.4024876132248559E-3</v>
      </c>
      <c r="M2436" s="8"/>
      <c r="N2436" s="19"/>
      <c r="O2436" s="18"/>
    </row>
    <row r="2437" spans="1:15" x14ac:dyDescent="0.25">
      <c r="A2437" s="50">
        <v>44264</v>
      </c>
      <c r="B2437" s="46">
        <v>1.7000000000000001E-3</v>
      </c>
      <c r="C2437" s="46">
        <v>1.55E-2</v>
      </c>
      <c r="D2437" s="45">
        <v>3.7100000000000001E-2</v>
      </c>
      <c r="F2437" s="83">
        <f t="shared" si="231"/>
        <v>105.64799291637681</v>
      </c>
      <c r="G2437" s="83">
        <f t="shared" si="235"/>
        <v>113.3842416073612</v>
      </c>
      <c r="H2437" s="83">
        <f t="shared" si="236"/>
        <v>94.113189615242334</v>
      </c>
      <c r="J2437" s="53">
        <f t="shared" si="232"/>
        <v>0</v>
      </c>
      <c r="K2437" s="53">
        <f t="shared" si="233"/>
        <v>3.4954851381724539E-3</v>
      </c>
      <c r="L2437" s="53">
        <f t="shared" si="234"/>
        <v>1.7010224438430682E-3</v>
      </c>
      <c r="M2437" s="8"/>
      <c r="N2437" s="19"/>
      <c r="O2437" s="18"/>
    </row>
    <row r="2438" spans="1:15" x14ac:dyDescent="0.25">
      <c r="A2438" s="50">
        <v>44265</v>
      </c>
      <c r="B2438" s="46">
        <v>1.6000000000000001E-3</v>
      </c>
      <c r="C2438" s="46">
        <v>1.5300000000000001E-2</v>
      </c>
      <c r="D2438" s="45">
        <v>3.7000000000000005E-2</v>
      </c>
      <c r="F2438" s="83">
        <f t="shared" si="231"/>
        <v>105.66865815058593</v>
      </c>
      <c r="G2438" s="83">
        <f t="shared" si="235"/>
        <v>113.58265399344238</v>
      </c>
      <c r="H2438" s="83">
        <f t="shared" si="236"/>
        <v>94.193283627160312</v>
      </c>
      <c r="J2438" s="53">
        <f t="shared" si="232"/>
        <v>1.9558547961711273E-4</v>
      </c>
      <c r="K2438" s="53">
        <f t="shared" si="233"/>
        <v>1.7483821691164651E-3</v>
      </c>
      <c r="L2438" s="53">
        <f t="shared" si="234"/>
        <v>8.5067725361616571E-4</v>
      </c>
      <c r="M2438" s="8"/>
      <c r="N2438" s="19"/>
      <c r="O2438" s="18"/>
    </row>
    <row r="2439" spans="1:15" x14ac:dyDescent="0.25">
      <c r="A2439" s="50">
        <v>44266</v>
      </c>
      <c r="B2439" s="46">
        <v>1.4000000000000002E-3</v>
      </c>
      <c r="C2439" s="46">
        <v>1.54E-2</v>
      </c>
      <c r="D2439" s="45">
        <v>3.7200000000000004E-2</v>
      </c>
      <c r="F2439" s="83">
        <f t="shared" si="231"/>
        <v>105.71000399685113</v>
      </c>
      <c r="G2439" s="83">
        <f t="shared" si="235"/>
        <v>113.48339839091398</v>
      </c>
      <c r="H2439" s="83">
        <f t="shared" si="236"/>
        <v>94.033174116227883</v>
      </c>
      <c r="J2439" s="53">
        <f t="shared" si="232"/>
        <v>3.9120170761276329E-4</v>
      </c>
      <c r="K2439" s="53">
        <f t="shared" si="233"/>
        <v>-8.7424436905406242E-4</v>
      </c>
      <c r="L2439" s="53">
        <f t="shared" si="234"/>
        <v>-1.701243825847896E-3</v>
      </c>
      <c r="M2439" s="8"/>
      <c r="N2439" s="19"/>
      <c r="O2439" s="18"/>
    </row>
    <row r="2440" spans="1:15" x14ac:dyDescent="0.25">
      <c r="A2440" s="50">
        <v>44267</v>
      </c>
      <c r="B2440" s="46">
        <v>1.4000000000000002E-3</v>
      </c>
      <c r="C2440" s="46">
        <v>1.6399999999999998E-2</v>
      </c>
      <c r="D2440" s="45">
        <v>3.8300000000000001E-2</v>
      </c>
      <c r="F2440" s="83">
        <f t="shared" si="231"/>
        <v>105.71000399685113</v>
      </c>
      <c r="G2440" s="83">
        <f t="shared" si="235"/>
        <v>112.49626006377915</v>
      </c>
      <c r="H2440" s="83">
        <f t="shared" si="236"/>
        <v>93.158161906455561</v>
      </c>
      <c r="J2440" s="53">
        <f t="shared" si="232"/>
        <v>0</v>
      </c>
      <c r="K2440" s="53">
        <f t="shared" si="233"/>
        <v>-8.7365793250604867E-3</v>
      </c>
      <c r="L2440" s="53">
        <f t="shared" si="234"/>
        <v>-9.3489218201121306E-3</v>
      </c>
      <c r="M2440" s="8"/>
      <c r="N2440" s="19"/>
      <c r="O2440" s="18"/>
    </row>
    <row r="2441" spans="1:15" x14ac:dyDescent="0.25">
      <c r="A2441" s="50">
        <v>44270</v>
      </c>
      <c r="B2441" s="46">
        <v>1.4000000000000002E-3</v>
      </c>
      <c r="C2441" s="46">
        <v>1.6200000000000003E-2</v>
      </c>
      <c r="D2441" s="45">
        <v>3.7999999999999999E-2</v>
      </c>
      <c r="F2441" s="83">
        <f t="shared" si="231"/>
        <v>105.71000399685113</v>
      </c>
      <c r="G2441" s="83">
        <f t="shared" si="235"/>
        <v>112.69290221840819</v>
      </c>
      <c r="H2441" s="83">
        <f t="shared" si="236"/>
        <v>93.395866689948463</v>
      </c>
      <c r="J2441" s="53">
        <f t="shared" si="232"/>
        <v>0</v>
      </c>
      <c r="K2441" s="53">
        <f t="shared" si="233"/>
        <v>1.7464624195782559E-3</v>
      </c>
      <c r="L2441" s="53">
        <f t="shared" si="234"/>
        <v>2.5483760808985515E-3</v>
      </c>
      <c r="M2441" s="8"/>
      <c r="N2441" s="19"/>
      <c r="O2441" s="18"/>
    </row>
    <row r="2442" spans="1:15" x14ac:dyDescent="0.25">
      <c r="A2442" s="50">
        <v>44271</v>
      </c>
      <c r="B2442" s="46">
        <v>1.5E-3</v>
      </c>
      <c r="C2442" s="46">
        <v>1.6200000000000003E-2</v>
      </c>
      <c r="D2442" s="45">
        <v>3.8100000000000002E-2</v>
      </c>
      <c r="F2442" s="83">
        <f t="shared" si="231"/>
        <v>105.68932851023408</v>
      </c>
      <c r="G2442" s="83">
        <f t="shared" si="235"/>
        <v>112.69290221840819</v>
      </c>
      <c r="H2442" s="83">
        <f t="shared" si="236"/>
        <v>93.316554098834132</v>
      </c>
      <c r="J2442" s="53">
        <f t="shared" si="232"/>
        <v>-1.9560597886263999E-4</v>
      </c>
      <c r="K2442" s="53">
        <f t="shared" si="233"/>
        <v>0</v>
      </c>
      <c r="L2442" s="53">
        <f t="shared" si="234"/>
        <v>-8.4956957389030821E-4</v>
      </c>
      <c r="M2442" s="8"/>
      <c r="N2442" s="19"/>
      <c r="O2442" s="18"/>
    </row>
    <row r="2443" spans="1:15" x14ac:dyDescent="0.25">
      <c r="A2443" s="50">
        <v>44272</v>
      </c>
      <c r="B2443" s="46">
        <v>1.2999999999999999E-3</v>
      </c>
      <c r="C2443" s="46">
        <v>1.6299999999999999E-2</v>
      </c>
      <c r="D2443" s="45">
        <v>3.8599999999999995E-2</v>
      </c>
      <c r="F2443" s="83">
        <f t="shared" si="231"/>
        <v>105.73068461197197</v>
      </c>
      <c r="G2443" s="83">
        <f t="shared" si="235"/>
        <v>112.59453220360322</v>
      </c>
      <c r="H2443" s="83">
        <f t="shared" si="236"/>
        <v>92.921154867838354</v>
      </c>
      <c r="J2443" s="53">
        <f t="shared" si="232"/>
        <v>3.9122220885936718E-4</v>
      </c>
      <c r="K2443" s="53">
        <f t="shared" si="233"/>
        <v>-8.7328457806773137E-4</v>
      </c>
      <c r="L2443" s="53">
        <f t="shared" si="234"/>
        <v>-4.2461843767246125E-3</v>
      </c>
      <c r="M2443" s="8"/>
      <c r="N2443" s="19"/>
      <c r="O2443" s="18"/>
    </row>
    <row r="2444" spans="1:15" x14ac:dyDescent="0.25">
      <c r="A2444" s="50">
        <v>44273</v>
      </c>
      <c r="B2444" s="46">
        <v>1.6000000000000001E-3</v>
      </c>
      <c r="C2444" s="46">
        <v>1.7100000000000001E-2</v>
      </c>
      <c r="D2444" s="45">
        <v>3.8800000000000001E-2</v>
      </c>
      <c r="F2444" s="83">
        <f t="shared" si="231"/>
        <v>105.66865815058593</v>
      </c>
      <c r="G2444" s="83">
        <f t="shared" si="235"/>
        <v>111.81108683808196</v>
      </c>
      <c r="H2444" s="83">
        <f t="shared" si="236"/>
        <v>92.763536724984505</v>
      </c>
      <c r="J2444" s="53">
        <f t="shared" si="232"/>
        <v>-5.8681793760956573E-4</v>
      </c>
      <c r="K2444" s="53">
        <f t="shared" si="233"/>
        <v>-6.982432542429886E-3</v>
      </c>
      <c r="L2444" s="53">
        <f t="shared" si="234"/>
        <v>-1.6976970945607693E-3</v>
      </c>
      <c r="M2444" s="8"/>
      <c r="N2444" s="19"/>
      <c r="O2444" s="18"/>
    </row>
    <row r="2445" spans="1:15" x14ac:dyDescent="0.25">
      <c r="A2445" s="50">
        <v>44274</v>
      </c>
      <c r="B2445" s="46">
        <v>1.6000000000000001E-3</v>
      </c>
      <c r="C2445" s="46">
        <v>1.7399999999999999E-2</v>
      </c>
      <c r="D2445" s="45">
        <v>3.8399999999999997E-2</v>
      </c>
      <c r="F2445" s="83">
        <f t="shared" si="231"/>
        <v>105.66865815058593</v>
      </c>
      <c r="G2445" s="83">
        <f t="shared" si="235"/>
        <v>111.51889890154298</v>
      </c>
      <c r="H2445" s="83">
        <f t="shared" si="236"/>
        <v>93.079082141810602</v>
      </c>
      <c r="J2445" s="53">
        <f t="shared" si="232"/>
        <v>0</v>
      </c>
      <c r="K2445" s="53">
        <f t="shared" si="233"/>
        <v>-2.6166491014206449E-3</v>
      </c>
      <c r="L2445" s="53">
        <f t="shared" si="234"/>
        <v>3.395838069672094E-3</v>
      </c>
      <c r="M2445" s="8"/>
      <c r="N2445" s="19"/>
      <c r="O2445" s="18"/>
    </row>
    <row r="2446" spans="1:15" x14ac:dyDescent="0.25">
      <c r="A2446" s="50">
        <v>44277</v>
      </c>
      <c r="B2446" s="46">
        <v>1.5E-3</v>
      </c>
      <c r="C2446" s="46">
        <v>1.6899999999999998E-2</v>
      </c>
      <c r="D2446" s="45">
        <v>3.7699999999999997E-2</v>
      </c>
      <c r="F2446" s="83">
        <f t="shared" si="231"/>
        <v>105.68932851023408</v>
      </c>
      <c r="G2446" s="83">
        <f t="shared" si="235"/>
        <v>112.0063638429951</v>
      </c>
      <c r="H2446" s="83">
        <f t="shared" si="236"/>
        <v>93.634271425184266</v>
      </c>
      <c r="J2446" s="53">
        <f t="shared" si="232"/>
        <v>1.9559572875022104E-4</v>
      </c>
      <c r="K2446" s="53">
        <f t="shared" si="233"/>
        <v>4.3616162956139288E-3</v>
      </c>
      <c r="L2446" s="53">
        <f t="shared" si="234"/>
        <v>5.9469867476723212E-3</v>
      </c>
      <c r="M2446" s="8"/>
      <c r="N2446" s="19"/>
      <c r="O2446" s="18"/>
    </row>
    <row r="2447" spans="1:15" x14ac:dyDescent="0.25">
      <c r="A2447" s="50">
        <v>44278</v>
      </c>
      <c r="B2447" s="46">
        <v>1.5E-3</v>
      </c>
      <c r="C2447" s="46">
        <v>1.6299999999999999E-2</v>
      </c>
      <c r="D2447" s="45">
        <v>3.7400000000000003E-2</v>
      </c>
      <c r="F2447" s="83">
        <f t="shared" si="231"/>
        <v>105.68932851023408</v>
      </c>
      <c r="G2447" s="83">
        <f t="shared" si="235"/>
        <v>112.59453220360322</v>
      </c>
      <c r="H2447" s="83">
        <f t="shared" si="236"/>
        <v>93.873378326402829</v>
      </c>
      <c r="J2447" s="53">
        <f t="shared" si="232"/>
        <v>0</v>
      </c>
      <c r="K2447" s="53">
        <f t="shared" si="233"/>
        <v>5.2374653482366359E-3</v>
      </c>
      <c r="L2447" s="53">
        <f t="shared" si="234"/>
        <v>2.5503709436822024E-3</v>
      </c>
      <c r="M2447" s="8"/>
      <c r="N2447" s="19"/>
      <c r="O2447" s="18"/>
    </row>
    <row r="2448" spans="1:15" x14ac:dyDescent="0.25">
      <c r="A2448" s="50">
        <v>44279</v>
      </c>
      <c r="B2448" s="46">
        <v>1.4000000000000002E-3</v>
      </c>
      <c r="C2448" s="46">
        <v>1.6200000000000003E-2</v>
      </c>
      <c r="D2448" s="45">
        <v>3.7200000000000004E-2</v>
      </c>
      <c r="F2448" s="83">
        <f t="shared" si="231"/>
        <v>105.71000399685113</v>
      </c>
      <c r="G2448" s="83">
        <f t="shared" si="235"/>
        <v>112.69290221840819</v>
      </c>
      <c r="H2448" s="83">
        <f t="shared" si="236"/>
        <v>94.033174116227883</v>
      </c>
      <c r="J2448" s="53">
        <f t="shared" si="232"/>
        <v>1.9560597886269352E-4</v>
      </c>
      <c r="K2448" s="53">
        <f t="shared" si="233"/>
        <v>8.732845780677665E-4</v>
      </c>
      <c r="L2448" s="53">
        <f t="shared" si="234"/>
        <v>1.7008010233624739E-3</v>
      </c>
      <c r="M2448" s="8"/>
      <c r="N2448" s="19"/>
      <c r="O2448" s="18"/>
    </row>
    <row r="2449" spans="1:15" x14ac:dyDescent="0.25">
      <c r="A2449" s="50">
        <v>44280</v>
      </c>
      <c r="B2449" s="46">
        <v>1.4000000000000002E-3</v>
      </c>
      <c r="C2449" s="46">
        <v>1.6299999999999999E-2</v>
      </c>
      <c r="D2449" s="45">
        <v>3.7400000000000003E-2</v>
      </c>
      <c r="F2449" s="83">
        <f t="shared" si="231"/>
        <v>105.71000399685113</v>
      </c>
      <c r="G2449" s="83">
        <f t="shared" si="235"/>
        <v>112.59453220360322</v>
      </c>
      <c r="H2449" s="83">
        <f t="shared" si="236"/>
        <v>93.873378326402829</v>
      </c>
      <c r="J2449" s="53">
        <f t="shared" si="232"/>
        <v>0</v>
      </c>
      <c r="K2449" s="53">
        <f t="shared" si="233"/>
        <v>-8.7328457806773137E-4</v>
      </c>
      <c r="L2449" s="53">
        <f t="shared" si="234"/>
        <v>-1.7008010233626285E-3</v>
      </c>
      <c r="M2449" s="8"/>
      <c r="N2449" s="19"/>
      <c r="O2449" s="18"/>
    </row>
    <row r="2450" spans="1:15" x14ac:dyDescent="0.25">
      <c r="A2450" s="50">
        <v>44281</v>
      </c>
      <c r="B2450" s="46">
        <v>1.4000000000000002E-3</v>
      </c>
      <c r="C2450" s="46">
        <v>1.67E-2</v>
      </c>
      <c r="D2450" s="45">
        <v>3.7599999999999995E-2</v>
      </c>
      <c r="F2450" s="83">
        <f t="shared" si="231"/>
        <v>105.71000399685113</v>
      </c>
      <c r="G2450" s="83">
        <f t="shared" si="235"/>
        <v>112.2020298517854</v>
      </c>
      <c r="H2450" s="83">
        <f t="shared" si="236"/>
        <v>93.713895597589897</v>
      </c>
      <c r="J2450" s="53">
        <f t="shared" si="232"/>
        <v>0</v>
      </c>
      <c r="K2450" s="53">
        <f t="shared" si="233"/>
        <v>-3.492070760291266E-3</v>
      </c>
      <c r="L2450" s="53">
        <f t="shared" si="234"/>
        <v>-1.7003580669602341E-3</v>
      </c>
      <c r="M2450" s="8"/>
      <c r="N2450" s="19"/>
      <c r="O2450" s="18"/>
    </row>
    <row r="2451" spans="1:15" x14ac:dyDescent="0.25">
      <c r="A2451" s="50">
        <v>44284</v>
      </c>
      <c r="B2451" s="46">
        <v>1.4000000000000002E-3</v>
      </c>
      <c r="C2451" s="46">
        <v>1.7299999999999999E-2</v>
      </c>
      <c r="D2451" s="45">
        <v>3.8100000000000002E-2</v>
      </c>
      <c r="F2451" s="83">
        <f t="shared" si="231"/>
        <v>105.71000399685113</v>
      </c>
      <c r="G2451" s="83">
        <f t="shared" si="235"/>
        <v>111.616198008727</v>
      </c>
      <c r="H2451" s="83">
        <f t="shared" si="236"/>
        <v>93.316554098834132</v>
      </c>
      <c r="J2451" s="53">
        <f t="shared" si="232"/>
        <v>0</v>
      </c>
      <c r="K2451" s="53">
        <f t="shared" si="233"/>
        <v>-5.2349014332913144E-3</v>
      </c>
      <c r="L2451" s="53">
        <f t="shared" si="234"/>
        <v>-4.2489562227810748E-3</v>
      </c>
      <c r="M2451" s="8"/>
      <c r="N2451" s="19"/>
      <c r="O2451" s="18"/>
    </row>
    <row r="2452" spans="1:15" x14ac:dyDescent="0.25">
      <c r="A2452" s="50">
        <v>44285</v>
      </c>
      <c r="B2452" s="46">
        <v>1.6000000000000001E-3</v>
      </c>
      <c r="C2452" s="46">
        <v>1.7299999999999999E-2</v>
      </c>
      <c r="D2452" s="45">
        <v>3.7699999999999997E-2</v>
      </c>
      <c r="F2452" s="83">
        <f t="shared" si="231"/>
        <v>105.66865815058593</v>
      </c>
      <c r="G2452" s="83">
        <f t="shared" si="235"/>
        <v>111.616198008727</v>
      </c>
      <c r="H2452" s="83">
        <f t="shared" si="236"/>
        <v>93.634271425184266</v>
      </c>
      <c r="J2452" s="53">
        <f t="shared" si="232"/>
        <v>-3.9120170761277066E-4</v>
      </c>
      <c r="K2452" s="53">
        <f t="shared" si="233"/>
        <v>0</v>
      </c>
      <c r="L2452" s="53">
        <f t="shared" si="234"/>
        <v>3.3989433460590258E-3</v>
      </c>
      <c r="M2452" s="8"/>
      <c r="N2452" s="19"/>
      <c r="O2452" s="18"/>
    </row>
    <row r="2453" spans="1:15" x14ac:dyDescent="0.25">
      <c r="A2453" s="50">
        <v>44286</v>
      </c>
      <c r="B2453" s="46">
        <v>1.6000000000000001E-3</v>
      </c>
      <c r="C2453" s="46">
        <v>1.7399999999999999E-2</v>
      </c>
      <c r="D2453" s="45">
        <v>3.7699999999999997E-2</v>
      </c>
      <c r="F2453" s="83">
        <f t="shared" si="231"/>
        <v>105.66865815058593</v>
      </c>
      <c r="G2453" s="83">
        <f t="shared" si="235"/>
        <v>111.51889890154298</v>
      </c>
      <c r="H2453" s="83">
        <f t="shared" si="236"/>
        <v>93.634271425184266</v>
      </c>
      <c r="J2453" s="53">
        <f t="shared" si="232"/>
        <v>0</v>
      </c>
      <c r="K2453" s="53">
        <f t="shared" si="233"/>
        <v>-8.7210945026796217E-4</v>
      </c>
      <c r="L2453" s="53">
        <f t="shared" si="234"/>
        <v>0</v>
      </c>
      <c r="M2453" s="8"/>
      <c r="N2453" s="19"/>
      <c r="O2453" s="18"/>
    </row>
    <row r="2454" spans="1:15" x14ac:dyDescent="0.25">
      <c r="A2454" s="50">
        <v>44287</v>
      </c>
      <c r="B2454" s="46">
        <v>1.7000000000000001E-3</v>
      </c>
      <c r="C2454" s="46">
        <v>1.6899999999999998E-2</v>
      </c>
      <c r="D2454" s="45">
        <v>3.6699999999999997E-2</v>
      </c>
      <c r="F2454" s="83">
        <f t="shared" si="231"/>
        <v>105.64799291637681</v>
      </c>
      <c r="G2454" s="83">
        <f t="shared" si="235"/>
        <v>112.0063638429951</v>
      </c>
      <c r="H2454" s="83">
        <f t="shared" si="236"/>
        <v>94.434037568212119</v>
      </c>
      <c r="J2454" s="53">
        <f t="shared" si="232"/>
        <v>-1.9558547961695926E-4</v>
      </c>
      <c r="K2454" s="53">
        <f t="shared" si="233"/>
        <v>4.3616162956139288E-3</v>
      </c>
      <c r="L2454" s="53">
        <f t="shared" si="234"/>
        <v>8.5051114497104955E-3</v>
      </c>
      <c r="M2454" s="8"/>
      <c r="N2454" s="19"/>
      <c r="O2454" s="18"/>
    </row>
    <row r="2455" spans="1:15" x14ac:dyDescent="0.25">
      <c r="A2455" s="50">
        <v>44291</v>
      </c>
      <c r="B2455" s="46">
        <v>1.7000000000000001E-3</v>
      </c>
      <c r="C2455" s="46">
        <v>1.7299999999999999E-2</v>
      </c>
      <c r="D2455" s="45">
        <v>3.6600000000000001E-2</v>
      </c>
      <c r="F2455" s="83">
        <f t="shared" si="231"/>
        <v>105.64799291637681</v>
      </c>
      <c r="G2455" s="83">
        <f t="shared" si="235"/>
        <v>111.616198008727</v>
      </c>
      <c r="H2455" s="83">
        <f t="shared" si="236"/>
        <v>94.514446460081814</v>
      </c>
      <c r="J2455" s="53">
        <f t="shared" si="232"/>
        <v>0</v>
      </c>
      <c r="K2455" s="53">
        <f t="shared" si="233"/>
        <v>-3.4895068453458648E-3</v>
      </c>
      <c r="L2455" s="53">
        <f t="shared" si="234"/>
        <v>8.5111978682713405E-4</v>
      </c>
      <c r="M2455" s="8"/>
      <c r="N2455" s="19"/>
      <c r="O2455" s="18"/>
    </row>
    <row r="2456" spans="1:15" x14ac:dyDescent="0.25">
      <c r="A2456" s="50">
        <v>44292</v>
      </c>
      <c r="B2456" s="46">
        <v>1.6000000000000001E-3</v>
      </c>
      <c r="C2456" s="46">
        <v>1.67E-2</v>
      </c>
      <c r="D2456" s="45">
        <v>3.6200000000000003E-2</v>
      </c>
      <c r="F2456" s="83">
        <f t="shared" si="231"/>
        <v>105.66865815058593</v>
      </c>
      <c r="G2456" s="83">
        <f t="shared" si="235"/>
        <v>112.2020298517854</v>
      </c>
      <c r="H2456" s="83">
        <f t="shared" si="236"/>
        <v>94.83687213539072</v>
      </c>
      <c r="J2456" s="53">
        <f t="shared" si="232"/>
        <v>1.9558547961711273E-4</v>
      </c>
      <c r="K2456" s="53">
        <f t="shared" si="233"/>
        <v>5.2349014332912719E-3</v>
      </c>
      <c r="L2456" s="53">
        <f t="shared" si="234"/>
        <v>3.4055848073844906E-3</v>
      </c>
      <c r="M2456" s="8"/>
      <c r="N2456" s="19"/>
      <c r="O2456" s="18"/>
    </row>
    <row r="2457" spans="1:15" x14ac:dyDescent="0.25">
      <c r="A2457" s="50">
        <v>44293</v>
      </c>
      <c r="B2457" s="46">
        <v>1.6000000000000001E-3</v>
      </c>
      <c r="C2457" s="46">
        <v>1.6799999999999999E-2</v>
      </c>
      <c r="D2457" s="45">
        <v>3.6400000000000002E-2</v>
      </c>
      <c r="F2457" s="83">
        <f t="shared" si="231"/>
        <v>105.66865815058593</v>
      </c>
      <c r="G2457" s="83">
        <f t="shared" si="235"/>
        <v>112.10414817006271</v>
      </c>
      <c r="H2457" s="83">
        <f t="shared" si="236"/>
        <v>94.675501109625003</v>
      </c>
      <c r="J2457" s="53">
        <f t="shared" si="232"/>
        <v>0</v>
      </c>
      <c r="K2457" s="53">
        <f t="shared" si="233"/>
        <v>-8.7275070886493511E-4</v>
      </c>
      <c r="L2457" s="53">
        <f t="shared" si="234"/>
        <v>-1.7030134972613005E-3</v>
      </c>
      <c r="M2457" s="8"/>
      <c r="N2457" s="19"/>
      <c r="O2457" s="18"/>
    </row>
    <row r="2458" spans="1:15" x14ac:dyDescent="0.25">
      <c r="A2458" s="50">
        <v>44294</v>
      </c>
      <c r="B2458" s="46">
        <v>1.4000000000000002E-3</v>
      </c>
      <c r="C2458" s="46">
        <v>1.6399999999999998E-2</v>
      </c>
      <c r="D2458" s="45">
        <v>3.6200000000000003E-2</v>
      </c>
      <c r="F2458" s="83">
        <f t="shared" si="231"/>
        <v>105.71000399685113</v>
      </c>
      <c r="G2458" s="83">
        <f t="shared" si="235"/>
        <v>112.49626006377915</v>
      </c>
      <c r="H2458" s="83">
        <f t="shared" si="236"/>
        <v>94.83687213539072</v>
      </c>
      <c r="J2458" s="53">
        <f t="shared" si="232"/>
        <v>3.9120170761276329E-4</v>
      </c>
      <c r="K2458" s="53">
        <f t="shared" si="233"/>
        <v>3.4916436276455913E-3</v>
      </c>
      <c r="L2458" s="53">
        <f t="shared" si="234"/>
        <v>1.7030134972612228E-3</v>
      </c>
      <c r="M2458" s="8"/>
      <c r="N2458" s="19"/>
      <c r="O2458" s="18"/>
    </row>
    <row r="2459" spans="1:15" x14ac:dyDescent="0.25">
      <c r="A2459" s="50">
        <v>44295</v>
      </c>
      <c r="B2459" s="46">
        <v>1.6000000000000001E-3</v>
      </c>
      <c r="C2459" s="46">
        <v>1.67E-2</v>
      </c>
      <c r="D2459" s="45">
        <v>3.6299999999999999E-2</v>
      </c>
      <c r="F2459" s="83">
        <f t="shared" si="231"/>
        <v>105.66865815058593</v>
      </c>
      <c r="G2459" s="83">
        <f t="shared" si="235"/>
        <v>112.2020298517854</v>
      </c>
      <c r="H2459" s="83">
        <f t="shared" si="236"/>
        <v>94.756147033797419</v>
      </c>
      <c r="J2459" s="53">
        <f t="shared" si="232"/>
        <v>-3.9120170761277066E-4</v>
      </c>
      <c r="K2459" s="53">
        <f t="shared" si="233"/>
        <v>-2.6188929187808004E-3</v>
      </c>
      <c r="L2459" s="53">
        <f t="shared" si="234"/>
        <v>-8.5156201241216086E-4</v>
      </c>
      <c r="M2459" s="8"/>
      <c r="N2459" s="19"/>
      <c r="O2459" s="18"/>
    </row>
    <row r="2460" spans="1:15" x14ac:dyDescent="0.25">
      <c r="A2460" s="50">
        <v>44298</v>
      </c>
      <c r="B2460" s="46">
        <v>1.8E-3</v>
      </c>
      <c r="C2460" s="46">
        <v>1.6899999999999998E-2</v>
      </c>
      <c r="D2460" s="45">
        <v>3.6400000000000002E-2</v>
      </c>
      <c r="F2460" s="83">
        <f t="shared" si="231"/>
        <v>105.6273328060749</v>
      </c>
      <c r="G2460" s="83">
        <f t="shared" si="235"/>
        <v>112.0063638429951</v>
      </c>
      <c r="H2460" s="83">
        <f t="shared" si="236"/>
        <v>94.675501109625003</v>
      </c>
      <c r="J2460" s="53">
        <f t="shared" si="232"/>
        <v>-3.9116071110327423E-4</v>
      </c>
      <c r="K2460" s="53">
        <f t="shared" si="233"/>
        <v>-1.7453945879454371E-3</v>
      </c>
      <c r="L2460" s="53">
        <f t="shared" si="234"/>
        <v>-8.5145148484912149E-4</v>
      </c>
      <c r="M2460" s="8"/>
      <c r="N2460" s="19"/>
      <c r="O2460" s="18"/>
    </row>
    <row r="2461" spans="1:15" x14ac:dyDescent="0.25">
      <c r="A2461" s="50">
        <v>44299</v>
      </c>
      <c r="B2461" s="46">
        <v>1.6000000000000001E-3</v>
      </c>
      <c r="C2461" s="46">
        <v>1.6399999999999998E-2</v>
      </c>
      <c r="D2461" s="45">
        <v>3.61E-2</v>
      </c>
      <c r="F2461" s="83">
        <f t="shared" si="231"/>
        <v>105.66865815058593</v>
      </c>
      <c r="G2461" s="83">
        <f t="shared" si="235"/>
        <v>112.49626006377915</v>
      </c>
      <c r="H2461" s="83">
        <f t="shared" si="236"/>
        <v>94.917676497886404</v>
      </c>
      <c r="J2461" s="53">
        <f t="shared" si="232"/>
        <v>3.9116071110338585E-4</v>
      </c>
      <c r="K2461" s="53">
        <f t="shared" si="233"/>
        <v>4.3642875067263368E-3</v>
      </c>
      <c r="L2461" s="53">
        <f t="shared" si="234"/>
        <v>2.5546860180197793E-3</v>
      </c>
      <c r="M2461" s="8"/>
      <c r="N2461" s="19"/>
      <c r="O2461" s="18"/>
    </row>
    <row r="2462" spans="1:15" x14ac:dyDescent="0.25">
      <c r="A2462" s="50">
        <v>44300</v>
      </c>
      <c r="B2462" s="46">
        <v>1.6000000000000001E-3</v>
      </c>
      <c r="C2462" s="46">
        <v>1.6399999999999998E-2</v>
      </c>
      <c r="D2462" s="45">
        <v>3.6200000000000003E-2</v>
      </c>
      <c r="F2462" s="83">
        <f t="shared" si="231"/>
        <v>105.66865815058593</v>
      </c>
      <c r="G2462" s="83">
        <f t="shared" si="235"/>
        <v>112.49626006377915</v>
      </c>
      <c r="H2462" s="83">
        <f t="shared" si="236"/>
        <v>94.83687213539072</v>
      </c>
      <c r="J2462" s="53">
        <f t="shared" si="232"/>
        <v>0</v>
      </c>
      <c r="K2462" s="53">
        <f t="shared" si="233"/>
        <v>0</v>
      </c>
      <c r="L2462" s="53">
        <f t="shared" si="234"/>
        <v>-8.5167252075841516E-4</v>
      </c>
      <c r="M2462" s="8"/>
      <c r="N2462" s="19"/>
      <c r="O2462" s="18"/>
    </row>
    <row r="2463" spans="1:15" x14ac:dyDescent="0.25">
      <c r="A2463" s="50">
        <v>44301</v>
      </c>
      <c r="B2463" s="46">
        <v>1.6000000000000001E-3</v>
      </c>
      <c r="C2463" s="46">
        <v>1.5600000000000001E-2</v>
      </c>
      <c r="D2463" s="45">
        <v>3.5099999999999999E-2</v>
      </c>
      <c r="F2463" s="83">
        <f t="shared" si="231"/>
        <v>105.66865815058593</v>
      </c>
      <c r="G2463" s="83">
        <f t="shared" si="235"/>
        <v>113.28518353742373</v>
      </c>
      <c r="H2463" s="83">
        <f t="shared" si="236"/>
        <v>95.730097904961852</v>
      </c>
      <c r="J2463" s="53">
        <f t="shared" si="232"/>
        <v>0</v>
      </c>
      <c r="K2463" s="53">
        <f t="shared" si="233"/>
        <v>6.9884103125367478E-3</v>
      </c>
      <c r="L2463" s="53">
        <f t="shared" si="234"/>
        <v>9.3744714607750714E-3</v>
      </c>
      <c r="M2463" s="8"/>
      <c r="N2463" s="19"/>
      <c r="O2463" s="18"/>
    </row>
    <row r="2464" spans="1:15" x14ac:dyDescent="0.25">
      <c r="A2464" s="50">
        <v>44302</v>
      </c>
      <c r="B2464" s="46">
        <v>1.6000000000000001E-3</v>
      </c>
      <c r="C2464" s="46">
        <v>1.5900000000000001E-2</v>
      </c>
      <c r="D2464" s="45">
        <v>3.56E-2</v>
      </c>
      <c r="F2464" s="83">
        <f t="shared" ref="F2464:F2527" si="237">SUM(($D$4/B2464)*(1-(1+(B2464/2))^(-2*F$30)), 1/((1+B2464/2)^(2*F$30)))*100</f>
        <v>105.66865815058593</v>
      </c>
      <c r="G2464" s="83">
        <f t="shared" si="235"/>
        <v>112.98860055746687</v>
      </c>
      <c r="H2464" s="83">
        <f t="shared" si="236"/>
        <v>95.322890152258168</v>
      </c>
      <c r="J2464" s="53">
        <f t="shared" si="232"/>
        <v>0</v>
      </c>
      <c r="K2464" s="53">
        <f t="shared" si="233"/>
        <v>-2.6214539257112157E-3</v>
      </c>
      <c r="L2464" s="53">
        <f t="shared" si="234"/>
        <v>-4.2627793835462941E-3</v>
      </c>
      <c r="M2464" s="8"/>
      <c r="N2464" s="19"/>
      <c r="O2464" s="18"/>
    </row>
    <row r="2465" spans="1:15" x14ac:dyDescent="0.25">
      <c r="A2465" s="50">
        <v>44305</v>
      </c>
      <c r="B2465" s="46">
        <v>1.6000000000000001E-3</v>
      </c>
      <c r="C2465" s="46">
        <v>1.61E-2</v>
      </c>
      <c r="D2465" s="45">
        <v>3.6000000000000004E-2</v>
      </c>
      <c r="F2465" s="83">
        <f t="shared" si="237"/>
        <v>105.66865815058593</v>
      </c>
      <c r="G2465" s="83">
        <f t="shared" si="235"/>
        <v>112.79137021261118</v>
      </c>
      <c r="H2465" s="83">
        <f t="shared" si="236"/>
        <v>94.998560204858578</v>
      </c>
      <c r="J2465" s="53">
        <f t="shared" si="232"/>
        <v>0</v>
      </c>
      <c r="K2465" s="53">
        <f t="shared" si="233"/>
        <v>-1.7471026712535536E-3</v>
      </c>
      <c r="L2465" s="53">
        <f t="shared" si="234"/>
        <v>-3.4082365465837876E-3</v>
      </c>
      <c r="M2465" s="8"/>
      <c r="N2465" s="19"/>
      <c r="O2465" s="18"/>
    </row>
    <row r="2466" spans="1:15" x14ac:dyDescent="0.25">
      <c r="A2466" s="50">
        <v>44306</v>
      </c>
      <c r="B2466" s="46">
        <v>1.5E-3</v>
      </c>
      <c r="C2466" s="46">
        <v>1.5800000000000002E-2</v>
      </c>
      <c r="D2466" s="45">
        <v>3.5799999999999998E-2</v>
      </c>
      <c r="F2466" s="83">
        <f t="shared" si="237"/>
        <v>105.68932851023408</v>
      </c>
      <c r="G2466" s="83">
        <f t="shared" si="235"/>
        <v>113.08736311754161</v>
      </c>
      <c r="H2466" s="83">
        <f t="shared" si="236"/>
        <v>95.160565986995223</v>
      </c>
      <c r="J2466" s="53">
        <f t="shared" si="232"/>
        <v>1.9559572875022104E-4</v>
      </c>
      <c r="K2466" s="53">
        <f t="shared" si="233"/>
        <v>2.6208140092658389E-3</v>
      </c>
      <c r="L2466" s="53">
        <f t="shared" si="234"/>
        <v>1.7038974103055046E-3</v>
      </c>
      <c r="M2466" s="8"/>
      <c r="N2466" s="19"/>
      <c r="O2466" s="18"/>
    </row>
    <row r="2467" spans="1:15" x14ac:dyDescent="0.25">
      <c r="A2467" s="50">
        <v>44307</v>
      </c>
      <c r="B2467" s="46">
        <v>1.5E-3</v>
      </c>
      <c r="C2467" s="46">
        <v>1.5700000000000002E-2</v>
      </c>
      <c r="D2467" s="45">
        <v>3.5799999999999998E-2</v>
      </c>
      <c r="F2467" s="83">
        <f t="shared" si="237"/>
        <v>105.68932851023408</v>
      </c>
      <c r="G2467" s="83">
        <f t="shared" si="235"/>
        <v>113.18622407585841</v>
      </c>
      <c r="H2467" s="83">
        <f t="shared" si="236"/>
        <v>95.160565986995223</v>
      </c>
      <c r="J2467" s="53">
        <f t="shared" si="232"/>
        <v>0</v>
      </c>
      <c r="K2467" s="53">
        <f t="shared" si="233"/>
        <v>8.7381798144024032E-4</v>
      </c>
      <c r="L2467" s="53">
        <f t="shared" si="234"/>
        <v>0</v>
      </c>
      <c r="M2467" s="8"/>
      <c r="N2467" s="19"/>
      <c r="O2467" s="18"/>
    </row>
    <row r="2468" spans="1:15" x14ac:dyDescent="0.25">
      <c r="A2468" s="50">
        <v>44308</v>
      </c>
      <c r="B2468" s="46">
        <v>1.6000000000000001E-3</v>
      </c>
      <c r="C2468" s="46">
        <v>1.5700000000000002E-2</v>
      </c>
      <c r="D2468" s="45">
        <v>3.56E-2</v>
      </c>
      <c r="F2468" s="83">
        <f t="shared" si="237"/>
        <v>105.66865815058593</v>
      </c>
      <c r="G2468" s="83">
        <f t="shared" si="235"/>
        <v>113.18622407585841</v>
      </c>
      <c r="H2468" s="83">
        <f t="shared" si="236"/>
        <v>95.322890152258168</v>
      </c>
      <c r="J2468" s="53">
        <f t="shared" si="232"/>
        <v>-1.9559572875020952E-4</v>
      </c>
      <c r="K2468" s="53">
        <f t="shared" si="233"/>
        <v>0</v>
      </c>
      <c r="L2468" s="53">
        <f t="shared" si="234"/>
        <v>1.7043391362782604E-3</v>
      </c>
      <c r="M2468" s="8"/>
      <c r="N2468" s="19"/>
      <c r="O2468" s="18"/>
    </row>
    <row r="2469" spans="1:15" x14ac:dyDescent="0.25">
      <c r="A2469" s="50">
        <v>44309</v>
      </c>
      <c r="B2469" s="46">
        <v>1.6000000000000001E-3</v>
      </c>
      <c r="C2469" s="46">
        <v>1.5800000000000002E-2</v>
      </c>
      <c r="D2469" s="45">
        <v>3.5699999999999996E-2</v>
      </c>
      <c r="F2469" s="83">
        <f t="shared" si="237"/>
        <v>105.66865815058593</v>
      </c>
      <c r="G2469" s="83">
        <f t="shared" si="235"/>
        <v>113.08736311754161</v>
      </c>
      <c r="H2469" s="83">
        <f t="shared" si="236"/>
        <v>95.241688229774027</v>
      </c>
      <c r="J2469" s="53">
        <f t="shared" si="232"/>
        <v>0</v>
      </c>
      <c r="K2469" s="53">
        <f t="shared" si="233"/>
        <v>-8.7381798144028336E-4</v>
      </c>
      <c r="L2469" s="53">
        <f t="shared" si="234"/>
        <v>-8.522247742811359E-4</v>
      </c>
      <c r="M2469" s="8"/>
      <c r="N2469" s="19"/>
      <c r="O2469" s="18"/>
    </row>
    <row r="2470" spans="1:15" x14ac:dyDescent="0.25">
      <c r="A2470" s="50">
        <v>44312</v>
      </c>
      <c r="B2470" s="46">
        <v>1.8E-3</v>
      </c>
      <c r="C2470" s="46">
        <v>1.5800000000000002E-2</v>
      </c>
      <c r="D2470" s="45">
        <v>3.56E-2</v>
      </c>
      <c r="F2470" s="83">
        <f t="shared" si="237"/>
        <v>105.6273328060749</v>
      </c>
      <c r="G2470" s="83">
        <f t="shared" si="235"/>
        <v>113.08736311754161</v>
      </c>
      <c r="H2470" s="83">
        <f t="shared" si="236"/>
        <v>95.322890152258168</v>
      </c>
      <c r="J2470" s="53">
        <f t="shared" si="232"/>
        <v>-3.9116071110327423E-4</v>
      </c>
      <c r="K2470" s="53">
        <f t="shared" si="233"/>
        <v>0</v>
      </c>
      <c r="L2470" s="53">
        <f t="shared" si="234"/>
        <v>8.5222477428106662E-4</v>
      </c>
      <c r="M2470" s="8"/>
      <c r="N2470" s="19"/>
      <c r="O2470" s="18"/>
    </row>
    <row r="2471" spans="1:15" x14ac:dyDescent="0.25">
      <c r="A2471" s="50">
        <v>44313</v>
      </c>
      <c r="B2471" s="46">
        <v>1.7000000000000001E-3</v>
      </c>
      <c r="C2471" s="46">
        <v>1.6299999999999999E-2</v>
      </c>
      <c r="D2471" s="45">
        <v>3.6000000000000004E-2</v>
      </c>
      <c r="F2471" s="83">
        <f t="shared" si="237"/>
        <v>105.64799291637681</v>
      </c>
      <c r="G2471" s="83">
        <f t="shared" si="235"/>
        <v>112.59453220360322</v>
      </c>
      <c r="H2471" s="83">
        <f t="shared" si="236"/>
        <v>94.998560204858578</v>
      </c>
      <c r="J2471" s="53">
        <f t="shared" ref="J2471:J2530" si="238">LN(F2471/F2470)</f>
        <v>1.9557523148623472E-4</v>
      </c>
      <c r="K2471" s="53">
        <f t="shared" ref="K2471:K2530" si="239">LN(G2471/G2470)</f>
        <v>-4.3674898833274672E-3</v>
      </c>
      <c r="L2471" s="53">
        <f t="shared" ref="L2471:L2530" si="240">LN(H2471/H2470)</f>
        <v>-3.4082365465837876E-3</v>
      </c>
      <c r="M2471" s="8"/>
      <c r="N2471" s="19"/>
      <c r="O2471" s="18"/>
    </row>
    <row r="2472" spans="1:15" x14ac:dyDescent="0.25">
      <c r="A2472" s="50">
        <v>44314</v>
      </c>
      <c r="B2472" s="46">
        <v>1.7000000000000001E-3</v>
      </c>
      <c r="C2472" s="46">
        <v>1.6299999999999999E-2</v>
      </c>
      <c r="D2472" s="45">
        <v>3.61E-2</v>
      </c>
      <c r="F2472" s="83">
        <f t="shared" si="237"/>
        <v>105.64799291637681</v>
      </c>
      <c r="G2472" s="83">
        <f t="shared" si="235"/>
        <v>112.59453220360322</v>
      </c>
      <c r="H2472" s="83">
        <f t="shared" si="236"/>
        <v>94.917676497886404</v>
      </c>
      <c r="J2472" s="53">
        <f t="shared" si="238"/>
        <v>0</v>
      </c>
      <c r="K2472" s="53">
        <f t="shared" si="239"/>
        <v>0</v>
      </c>
      <c r="L2472" s="53">
        <f t="shared" si="240"/>
        <v>-8.5178300988654476E-4</v>
      </c>
      <c r="M2472" s="8"/>
      <c r="N2472" s="19"/>
      <c r="O2472" s="18"/>
    </row>
    <row r="2473" spans="1:15" x14ac:dyDescent="0.25">
      <c r="A2473" s="50">
        <v>44315</v>
      </c>
      <c r="B2473" s="46">
        <v>1.6000000000000001E-3</v>
      </c>
      <c r="C2473" s="46">
        <v>1.6500000000000001E-2</v>
      </c>
      <c r="D2473" s="45">
        <v>3.6200000000000003E-2</v>
      </c>
      <c r="F2473" s="83">
        <f t="shared" si="237"/>
        <v>105.66865815058593</v>
      </c>
      <c r="G2473" s="83">
        <f t="shared" si="235"/>
        <v>112.39808569463707</v>
      </c>
      <c r="H2473" s="83">
        <f t="shared" si="236"/>
        <v>94.83687213539072</v>
      </c>
      <c r="J2473" s="53">
        <f t="shared" si="238"/>
        <v>1.9558547961711273E-4</v>
      </c>
      <c r="K2473" s="53">
        <f t="shared" si="239"/>
        <v>-1.7462489278211586E-3</v>
      </c>
      <c r="L2473" s="53">
        <f t="shared" si="240"/>
        <v>-8.5167252075841516E-4</v>
      </c>
      <c r="M2473" s="8"/>
      <c r="N2473" s="19"/>
      <c r="O2473" s="18"/>
    </row>
    <row r="2474" spans="1:15" x14ac:dyDescent="0.25">
      <c r="A2474" s="50">
        <v>44316</v>
      </c>
      <c r="B2474" s="46">
        <v>1.6000000000000001E-3</v>
      </c>
      <c r="C2474" s="46">
        <v>1.6500000000000001E-2</v>
      </c>
      <c r="D2474" s="45">
        <v>3.61E-2</v>
      </c>
      <c r="F2474" s="83">
        <f t="shared" si="237"/>
        <v>105.66865815058593</v>
      </c>
      <c r="G2474" s="83">
        <f t="shared" si="235"/>
        <v>112.39808569463707</v>
      </c>
      <c r="H2474" s="83">
        <f t="shared" si="236"/>
        <v>94.917676497886404</v>
      </c>
      <c r="J2474" s="53">
        <f t="shared" si="238"/>
        <v>0</v>
      </c>
      <c r="K2474" s="53">
        <f t="shared" si="239"/>
        <v>0</v>
      </c>
      <c r="L2474" s="53">
        <f t="shared" si="240"/>
        <v>8.5167252075856272E-4</v>
      </c>
      <c r="M2474" s="8"/>
      <c r="N2474" s="19"/>
      <c r="O2474" s="18"/>
    </row>
    <row r="2475" spans="1:15" x14ac:dyDescent="0.25">
      <c r="A2475" s="50">
        <v>44319</v>
      </c>
      <c r="B2475" s="46">
        <v>1.6000000000000001E-3</v>
      </c>
      <c r="C2475" s="46">
        <v>1.6299999999999999E-2</v>
      </c>
      <c r="D2475" s="45">
        <v>3.5900000000000001E-2</v>
      </c>
      <c r="F2475" s="83">
        <f t="shared" si="237"/>
        <v>105.66865815058593</v>
      </c>
      <c r="G2475" s="83">
        <f t="shared" si="235"/>
        <v>112.59453220360322</v>
      </c>
      <c r="H2475" s="83">
        <f t="shared" si="236"/>
        <v>95.079523339974713</v>
      </c>
      <c r="J2475" s="53">
        <f t="shared" si="238"/>
        <v>0</v>
      </c>
      <c r="K2475" s="53">
        <f t="shared" si="239"/>
        <v>1.7462489278212031E-3</v>
      </c>
      <c r="L2475" s="53">
        <f t="shared" si="240"/>
        <v>1.7036764896884409E-3</v>
      </c>
      <c r="M2475" s="8"/>
      <c r="N2475" s="19"/>
      <c r="O2475" s="18"/>
    </row>
    <row r="2476" spans="1:15" x14ac:dyDescent="0.25">
      <c r="A2476" s="50">
        <v>44320</v>
      </c>
      <c r="B2476" s="46">
        <v>1.6000000000000001E-3</v>
      </c>
      <c r="C2476" s="46">
        <v>1.61E-2</v>
      </c>
      <c r="D2476" s="45">
        <v>3.5799999999999998E-2</v>
      </c>
      <c r="F2476" s="83">
        <f t="shared" si="237"/>
        <v>105.66865815058593</v>
      </c>
      <c r="G2476" s="83">
        <f t="shared" si="235"/>
        <v>112.79137021261118</v>
      </c>
      <c r="H2476" s="83">
        <f t="shared" si="236"/>
        <v>95.160565986995223</v>
      </c>
      <c r="J2476" s="53">
        <f t="shared" si="238"/>
        <v>0</v>
      </c>
      <c r="K2476" s="53">
        <f t="shared" si="239"/>
        <v>1.7466758740615328E-3</v>
      </c>
      <c r="L2476" s="53">
        <f t="shared" si="240"/>
        <v>8.5200393050386021E-4</v>
      </c>
      <c r="M2476" s="8"/>
      <c r="N2476" s="19"/>
      <c r="O2476" s="18"/>
    </row>
    <row r="2477" spans="1:15" x14ac:dyDescent="0.25">
      <c r="A2477" s="50">
        <v>44321</v>
      </c>
      <c r="B2477" s="46">
        <v>1.6000000000000001E-3</v>
      </c>
      <c r="C2477" s="46">
        <v>1.5900000000000001E-2</v>
      </c>
      <c r="D2477" s="45">
        <v>3.5699999999999996E-2</v>
      </c>
      <c r="F2477" s="83">
        <f t="shared" si="237"/>
        <v>105.66865815058593</v>
      </c>
      <c r="G2477" s="83">
        <f t="shared" si="235"/>
        <v>112.98860055746687</v>
      </c>
      <c r="H2477" s="83">
        <f t="shared" si="236"/>
        <v>95.241688229774027</v>
      </c>
      <c r="J2477" s="53">
        <f t="shared" si="238"/>
        <v>0</v>
      </c>
      <c r="K2477" s="53">
        <f t="shared" si="239"/>
        <v>1.747102671253624E-3</v>
      </c>
      <c r="L2477" s="53">
        <f t="shared" si="240"/>
        <v>8.5211436199713719E-4</v>
      </c>
      <c r="M2477" s="8"/>
      <c r="N2477" s="19"/>
      <c r="O2477" s="18"/>
    </row>
    <row r="2478" spans="1:15" x14ac:dyDescent="0.25">
      <c r="A2478" s="50">
        <v>44322</v>
      </c>
      <c r="B2478" s="46">
        <v>1.6000000000000001E-3</v>
      </c>
      <c r="C2478" s="46">
        <v>1.5800000000000002E-2</v>
      </c>
      <c r="D2478" s="45">
        <v>3.5400000000000001E-2</v>
      </c>
      <c r="F2478" s="83">
        <f t="shared" si="237"/>
        <v>105.66865815058593</v>
      </c>
      <c r="G2478" s="83">
        <f t="shared" si="235"/>
        <v>113.08736311754161</v>
      </c>
      <c r="H2478" s="83">
        <f t="shared" si="236"/>
        <v>95.485533372598965</v>
      </c>
      <c r="J2478" s="53">
        <f t="shared" si="238"/>
        <v>0</v>
      </c>
      <c r="K2478" s="53">
        <f t="shared" si="239"/>
        <v>8.7371133801225696E-4</v>
      </c>
      <c r="L2478" s="53">
        <f t="shared" si="240"/>
        <v>2.5570054828763112E-3</v>
      </c>
      <c r="M2478" s="8"/>
      <c r="N2478" s="19"/>
      <c r="O2478" s="18"/>
    </row>
    <row r="2479" spans="1:15" x14ac:dyDescent="0.25">
      <c r="A2479" s="50">
        <v>44323</v>
      </c>
      <c r="B2479" s="46">
        <v>1.4000000000000002E-3</v>
      </c>
      <c r="C2479" s="46">
        <v>1.6E-2</v>
      </c>
      <c r="D2479" s="45">
        <v>3.5699999999999996E-2</v>
      </c>
      <c r="F2479" s="83">
        <f t="shared" si="237"/>
        <v>105.71000399685113</v>
      </c>
      <c r="G2479" s="83">
        <f t="shared" ref="G2479:G2530" si="241">SUM(($D$4/C2479)*(1-(1+(C2479/2))^(-2*G$30)), 1/((1+C2479/2)^(2*G$30)))*100</f>
        <v>112.8899362907469</v>
      </c>
      <c r="H2479" s="83">
        <f t="shared" ref="H2479:H2530" si="242">SUM(($D$4/D2479)*(1-(1+(D2479/2))^(-2*H$30)), 1/((1+D2479/2)^(2*H$30)))*100</f>
        <v>95.241688229774027</v>
      </c>
      <c r="J2479" s="53">
        <f t="shared" si="238"/>
        <v>3.9120170761276329E-4</v>
      </c>
      <c r="K2479" s="53">
        <f t="shared" si="239"/>
        <v>-1.7473160139731211E-3</v>
      </c>
      <c r="L2479" s="53">
        <f t="shared" si="240"/>
        <v>-2.5570054828762626E-3</v>
      </c>
      <c r="M2479" s="8"/>
      <c r="N2479" s="19"/>
      <c r="O2479" s="18"/>
    </row>
    <row r="2480" spans="1:15" x14ac:dyDescent="0.25">
      <c r="A2480" s="50">
        <v>44326</v>
      </c>
      <c r="B2480" s="46">
        <v>1.6000000000000001E-3</v>
      </c>
      <c r="C2480" s="46">
        <v>1.6299999999999999E-2</v>
      </c>
      <c r="D2480" s="45">
        <v>3.61E-2</v>
      </c>
      <c r="F2480" s="83">
        <f t="shared" si="237"/>
        <v>105.66865815058593</v>
      </c>
      <c r="G2480" s="83">
        <f t="shared" si="241"/>
        <v>112.59453220360322</v>
      </c>
      <c r="H2480" s="83">
        <f t="shared" si="242"/>
        <v>94.917676497886404</v>
      </c>
      <c r="J2480" s="53">
        <f t="shared" si="238"/>
        <v>-3.9120170761277066E-4</v>
      </c>
      <c r="K2480" s="53">
        <f t="shared" si="239"/>
        <v>-2.6201738693542977E-3</v>
      </c>
      <c r="L2480" s="53">
        <f t="shared" si="240"/>
        <v>-3.4077947821893619E-3</v>
      </c>
      <c r="M2480" s="8"/>
      <c r="N2480" s="19"/>
      <c r="O2480" s="18"/>
    </row>
    <row r="2481" spans="1:15" x14ac:dyDescent="0.25">
      <c r="A2481" s="50">
        <v>44327</v>
      </c>
      <c r="B2481" s="46">
        <v>1.6000000000000001E-3</v>
      </c>
      <c r="C2481" s="46">
        <v>1.6399999999999998E-2</v>
      </c>
      <c r="D2481" s="45">
        <v>3.6499999999999998E-2</v>
      </c>
      <c r="F2481" s="83">
        <f t="shared" si="237"/>
        <v>105.66865815058593</v>
      </c>
      <c r="G2481" s="83">
        <f t="shared" si="241"/>
        <v>112.49626006377915</v>
      </c>
      <c r="H2481" s="83">
        <f t="shared" si="242"/>
        <v>94.594934279485045</v>
      </c>
      <c r="J2481" s="53">
        <f t="shared" si="238"/>
        <v>0</v>
      </c>
      <c r="K2481" s="53">
        <f t="shared" si="239"/>
        <v>-8.731778415104935E-4</v>
      </c>
      <c r="L2481" s="53">
        <f t="shared" si="240"/>
        <v>-3.4060269560847421E-3</v>
      </c>
      <c r="M2481" s="8"/>
      <c r="N2481" s="19"/>
      <c r="O2481" s="18"/>
    </row>
    <row r="2482" spans="1:15" x14ac:dyDescent="0.25">
      <c r="A2482" s="50">
        <v>44328</v>
      </c>
      <c r="B2482" s="46">
        <v>1.6000000000000001E-3</v>
      </c>
      <c r="C2482" s="46">
        <v>1.6899999999999998E-2</v>
      </c>
      <c r="D2482" s="45">
        <v>3.7100000000000001E-2</v>
      </c>
      <c r="F2482" s="83">
        <f t="shared" si="237"/>
        <v>105.66865815058593</v>
      </c>
      <c r="G2482" s="83">
        <f t="shared" si="241"/>
        <v>112.0063638429951</v>
      </c>
      <c r="H2482" s="83">
        <f t="shared" si="242"/>
        <v>94.113189615242334</v>
      </c>
      <c r="J2482" s="53">
        <f t="shared" si="238"/>
        <v>0</v>
      </c>
      <c r="K2482" s="53">
        <f t="shared" si="239"/>
        <v>-4.3642875067263004E-3</v>
      </c>
      <c r="L2482" s="53">
        <f t="shared" si="240"/>
        <v>-5.1057230693192608E-3</v>
      </c>
      <c r="M2482" s="8"/>
      <c r="N2482" s="19"/>
      <c r="O2482" s="18"/>
    </row>
    <row r="2483" spans="1:15" x14ac:dyDescent="0.25">
      <c r="A2483" s="50">
        <v>44329</v>
      </c>
      <c r="B2483" s="46">
        <v>1.6000000000000001E-3</v>
      </c>
      <c r="C2483" s="46">
        <v>1.66E-2</v>
      </c>
      <c r="D2483" s="45">
        <v>3.7000000000000005E-2</v>
      </c>
      <c r="F2483" s="83">
        <f t="shared" si="237"/>
        <v>105.66865815058593</v>
      </c>
      <c r="G2483" s="83">
        <f t="shared" si="241"/>
        <v>112.30000899199399</v>
      </c>
      <c r="H2483" s="83">
        <f t="shared" si="242"/>
        <v>94.193283627160312</v>
      </c>
      <c r="J2483" s="53">
        <f t="shared" si="238"/>
        <v>0</v>
      </c>
      <c r="K2483" s="53">
        <f t="shared" si="239"/>
        <v>2.6182521079385302E-3</v>
      </c>
      <c r="L2483" s="53">
        <f t="shared" si="240"/>
        <v>8.5067725361616571E-4</v>
      </c>
      <c r="M2483" s="8"/>
      <c r="N2483" s="19"/>
      <c r="O2483" s="18"/>
    </row>
    <row r="2484" spans="1:15" x14ac:dyDescent="0.25">
      <c r="A2484" s="50">
        <v>44330</v>
      </c>
      <c r="B2484" s="46">
        <v>1.6000000000000001E-3</v>
      </c>
      <c r="C2484" s="46">
        <v>1.6299999999999999E-2</v>
      </c>
      <c r="D2484" s="45">
        <v>3.6600000000000001E-2</v>
      </c>
      <c r="F2484" s="83">
        <f t="shared" si="237"/>
        <v>105.66865815058593</v>
      </c>
      <c r="G2484" s="83">
        <f t="shared" si="241"/>
        <v>112.59453220360322</v>
      </c>
      <c r="H2484" s="83">
        <f t="shared" si="242"/>
        <v>94.514446460081814</v>
      </c>
      <c r="J2484" s="53">
        <f t="shared" si="238"/>
        <v>0</v>
      </c>
      <c r="K2484" s="53">
        <f t="shared" si="239"/>
        <v>2.619213240298152E-3</v>
      </c>
      <c r="L2484" s="53">
        <f t="shared" si="240"/>
        <v>3.4038154436449265E-3</v>
      </c>
      <c r="M2484" s="8"/>
      <c r="N2484" s="19"/>
      <c r="O2484" s="18"/>
    </row>
    <row r="2485" spans="1:15" x14ac:dyDescent="0.25">
      <c r="A2485" s="50">
        <v>44333</v>
      </c>
      <c r="B2485" s="46">
        <v>1.6000000000000001E-3</v>
      </c>
      <c r="C2485" s="46">
        <v>1.6399999999999998E-2</v>
      </c>
      <c r="D2485" s="45">
        <v>3.6600000000000001E-2</v>
      </c>
      <c r="F2485" s="83">
        <f t="shared" si="237"/>
        <v>105.66865815058593</v>
      </c>
      <c r="G2485" s="83">
        <f t="shared" si="241"/>
        <v>112.49626006377915</v>
      </c>
      <c r="H2485" s="83">
        <f t="shared" si="242"/>
        <v>94.514446460081814</v>
      </c>
      <c r="J2485" s="53">
        <f t="shared" si="238"/>
        <v>0</v>
      </c>
      <c r="K2485" s="53">
        <f t="shared" si="239"/>
        <v>-8.731778415104935E-4</v>
      </c>
      <c r="L2485" s="53">
        <f t="shared" si="240"/>
        <v>0</v>
      </c>
      <c r="M2485" s="8"/>
      <c r="N2485" s="19"/>
      <c r="O2485" s="18"/>
    </row>
    <row r="2486" spans="1:15" x14ac:dyDescent="0.25">
      <c r="A2486" s="50">
        <v>44334</v>
      </c>
      <c r="B2486" s="46">
        <v>1.6000000000000001E-3</v>
      </c>
      <c r="C2486" s="46">
        <v>1.6399999999999998E-2</v>
      </c>
      <c r="D2486" s="45">
        <v>3.6699999999999997E-2</v>
      </c>
      <c r="F2486" s="83">
        <f t="shared" si="237"/>
        <v>105.66865815058593</v>
      </c>
      <c r="G2486" s="83">
        <f t="shared" si="241"/>
        <v>112.49626006377915</v>
      </c>
      <c r="H2486" s="83">
        <f t="shared" si="242"/>
        <v>94.434037568212119</v>
      </c>
      <c r="J2486" s="53">
        <f t="shared" si="238"/>
        <v>0</v>
      </c>
      <c r="K2486" s="53">
        <f t="shared" si="239"/>
        <v>0</v>
      </c>
      <c r="L2486" s="53">
        <f t="shared" si="240"/>
        <v>-8.5111978682724453E-4</v>
      </c>
      <c r="M2486" s="8"/>
      <c r="N2486" s="19"/>
      <c r="O2486" s="18"/>
    </row>
    <row r="2487" spans="1:15" x14ac:dyDescent="0.25">
      <c r="A2487" s="50">
        <v>44335</v>
      </c>
      <c r="B2487" s="46">
        <v>1.6000000000000001E-3</v>
      </c>
      <c r="C2487" s="46">
        <v>1.6799999999999999E-2</v>
      </c>
      <c r="D2487" s="45">
        <v>3.7000000000000005E-2</v>
      </c>
      <c r="F2487" s="83">
        <f t="shared" si="237"/>
        <v>105.66865815058593</v>
      </c>
      <c r="G2487" s="83">
        <f t="shared" si="241"/>
        <v>112.10414817006271</v>
      </c>
      <c r="H2487" s="83">
        <f t="shared" si="242"/>
        <v>94.193283627160312</v>
      </c>
      <c r="J2487" s="53">
        <f t="shared" si="238"/>
        <v>0</v>
      </c>
      <c r="K2487" s="53">
        <f t="shared" si="239"/>
        <v>-3.4916436276457162E-3</v>
      </c>
      <c r="L2487" s="53">
        <f t="shared" si="240"/>
        <v>-2.5526956568177636E-3</v>
      </c>
      <c r="M2487" s="8"/>
      <c r="N2487" s="19"/>
      <c r="O2487" s="18"/>
    </row>
    <row r="2488" spans="1:15" x14ac:dyDescent="0.25">
      <c r="A2488" s="50">
        <v>44336</v>
      </c>
      <c r="B2488" s="46">
        <v>1.5E-3</v>
      </c>
      <c r="C2488" s="46">
        <v>1.6299999999999999E-2</v>
      </c>
      <c r="D2488" s="45">
        <v>3.6499999999999998E-2</v>
      </c>
      <c r="F2488" s="83">
        <f t="shared" si="237"/>
        <v>105.68932851023408</v>
      </c>
      <c r="G2488" s="83">
        <f t="shared" si="241"/>
        <v>112.59453220360322</v>
      </c>
      <c r="H2488" s="83">
        <f t="shared" si="242"/>
        <v>94.594934279485045</v>
      </c>
      <c r="J2488" s="53">
        <f t="shared" si="238"/>
        <v>1.9559572875022104E-4</v>
      </c>
      <c r="K2488" s="53">
        <f t="shared" si="239"/>
        <v>4.3648214691560912E-3</v>
      </c>
      <c r="L2488" s="53">
        <f t="shared" si="240"/>
        <v>4.2550458157031646E-3</v>
      </c>
      <c r="M2488" s="8"/>
      <c r="N2488" s="19"/>
      <c r="O2488" s="18"/>
    </row>
    <row r="2489" spans="1:15" x14ac:dyDescent="0.25">
      <c r="A2489" s="50">
        <v>44337</v>
      </c>
      <c r="B2489" s="46">
        <v>1.7000000000000001E-3</v>
      </c>
      <c r="C2489" s="46">
        <v>1.6299999999999999E-2</v>
      </c>
      <c r="D2489" s="45">
        <v>3.6400000000000002E-2</v>
      </c>
      <c r="F2489" s="83">
        <f t="shared" si="237"/>
        <v>105.64799291637681</v>
      </c>
      <c r="G2489" s="83">
        <f t="shared" si="241"/>
        <v>112.59453220360322</v>
      </c>
      <c r="H2489" s="83">
        <f t="shared" si="242"/>
        <v>94.675501109625003</v>
      </c>
      <c r="J2489" s="53">
        <f t="shared" si="238"/>
        <v>-3.9118120836727254E-4</v>
      </c>
      <c r="K2489" s="53">
        <f t="shared" si="239"/>
        <v>0</v>
      </c>
      <c r="L2489" s="53">
        <f t="shared" si="240"/>
        <v>8.5134093806501403E-4</v>
      </c>
      <c r="M2489" s="8"/>
      <c r="N2489" s="19"/>
      <c r="O2489" s="18"/>
    </row>
    <row r="2490" spans="1:15" x14ac:dyDescent="0.25">
      <c r="A2490" s="50">
        <v>44340</v>
      </c>
      <c r="B2490" s="46">
        <v>1.5E-3</v>
      </c>
      <c r="C2490" s="46">
        <v>1.61E-2</v>
      </c>
      <c r="D2490" s="45">
        <v>3.61E-2</v>
      </c>
      <c r="F2490" s="83">
        <f t="shared" si="237"/>
        <v>105.68932851023408</v>
      </c>
      <c r="G2490" s="83">
        <f t="shared" si="241"/>
        <v>112.79137021261118</v>
      </c>
      <c r="H2490" s="83">
        <f t="shared" si="242"/>
        <v>94.917676497886404</v>
      </c>
      <c r="J2490" s="53">
        <f t="shared" si="238"/>
        <v>3.911812083671323E-4</v>
      </c>
      <c r="K2490" s="53">
        <f t="shared" si="239"/>
        <v>1.7466758740615328E-3</v>
      </c>
      <c r="L2490" s="53">
        <f t="shared" si="240"/>
        <v>2.5546860180197793E-3</v>
      </c>
      <c r="M2490" s="8"/>
      <c r="N2490" s="19"/>
      <c r="O2490" s="18"/>
    </row>
    <row r="2491" spans="1:15" x14ac:dyDescent="0.25">
      <c r="A2491" s="50">
        <v>44341</v>
      </c>
      <c r="B2491" s="46">
        <v>1.5E-3</v>
      </c>
      <c r="C2491" s="46">
        <v>1.5600000000000001E-2</v>
      </c>
      <c r="D2491" s="45">
        <v>3.5699999999999996E-2</v>
      </c>
      <c r="F2491" s="83">
        <f t="shared" si="237"/>
        <v>105.68932851023408</v>
      </c>
      <c r="G2491" s="83">
        <f t="shared" si="241"/>
        <v>113.28518353742373</v>
      </c>
      <c r="H2491" s="83">
        <f t="shared" si="242"/>
        <v>95.241688229774027</v>
      </c>
      <c r="J2491" s="53">
        <f t="shared" si="238"/>
        <v>0</v>
      </c>
      <c r="K2491" s="53">
        <f t="shared" si="239"/>
        <v>4.3685565969647684E-3</v>
      </c>
      <c r="L2491" s="53">
        <f t="shared" si="240"/>
        <v>3.4077947821892158E-3</v>
      </c>
      <c r="M2491" s="8"/>
      <c r="N2491" s="19"/>
      <c r="O2491" s="18"/>
    </row>
    <row r="2492" spans="1:15" x14ac:dyDescent="0.25">
      <c r="A2492" s="50">
        <v>44342</v>
      </c>
      <c r="B2492" s="46">
        <v>1.4000000000000002E-3</v>
      </c>
      <c r="C2492" s="46">
        <v>1.5800000000000002E-2</v>
      </c>
      <c r="D2492" s="45">
        <v>3.56E-2</v>
      </c>
      <c r="F2492" s="83">
        <f t="shared" si="237"/>
        <v>105.71000399685113</v>
      </c>
      <c r="G2492" s="83">
        <f t="shared" si="241"/>
        <v>113.08736311754161</v>
      </c>
      <c r="H2492" s="83">
        <f t="shared" si="242"/>
        <v>95.322890152258168</v>
      </c>
      <c r="J2492" s="53">
        <f t="shared" si="238"/>
        <v>1.9560597886269352E-4</v>
      </c>
      <c r="K2492" s="53">
        <f t="shared" si="239"/>
        <v>-1.7477425876989128E-3</v>
      </c>
      <c r="L2492" s="53">
        <f t="shared" si="240"/>
        <v>8.5222477428106662E-4</v>
      </c>
      <c r="M2492" s="8"/>
      <c r="N2492" s="19"/>
      <c r="O2492" s="18"/>
    </row>
    <row r="2493" spans="1:15" x14ac:dyDescent="0.25">
      <c r="A2493" s="50">
        <v>44343</v>
      </c>
      <c r="B2493" s="46">
        <v>1.4000000000000002E-3</v>
      </c>
      <c r="C2493" s="46">
        <v>1.61E-2</v>
      </c>
      <c r="D2493" s="45">
        <v>3.5900000000000001E-2</v>
      </c>
      <c r="F2493" s="83">
        <f t="shared" si="237"/>
        <v>105.71000399685113</v>
      </c>
      <c r="G2493" s="83">
        <f t="shared" si="241"/>
        <v>112.79137021261118</v>
      </c>
      <c r="H2493" s="83">
        <f t="shared" si="242"/>
        <v>95.079523339974713</v>
      </c>
      <c r="J2493" s="53">
        <f t="shared" si="238"/>
        <v>0</v>
      </c>
      <c r="K2493" s="53">
        <f t="shared" si="239"/>
        <v>-2.620814009265894E-3</v>
      </c>
      <c r="L2493" s="53">
        <f t="shared" si="240"/>
        <v>-2.5563430667820057E-3</v>
      </c>
      <c r="M2493" s="8"/>
      <c r="N2493" s="19"/>
      <c r="O2493" s="18"/>
    </row>
    <row r="2494" spans="1:15" x14ac:dyDescent="0.25">
      <c r="A2494" s="50">
        <v>44344</v>
      </c>
      <c r="B2494" s="46">
        <v>1.4000000000000002E-3</v>
      </c>
      <c r="C2494" s="46">
        <v>1.5800000000000002E-2</v>
      </c>
      <c r="D2494" s="45">
        <v>3.5699999999999996E-2</v>
      </c>
      <c r="F2494" s="83">
        <f t="shared" si="237"/>
        <v>105.71000399685113</v>
      </c>
      <c r="G2494" s="83">
        <f t="shared" si="241"/>
        <v>113.08736311754161</v>
      </c>
      <c r="H2494" s="83">
        <f t="shared" si="242"/>
        <v>95.241688229774027</v>
      </c>
      <c r="J2494" s="53">
        <f t="shared" si="238"/>
        <v>0</v>
      </c>
      <c r="K2494" s="53">
        <f t="shared" si="239"/>
        <v>2.6208140092658389E-3</v>
      </c>
      <c r="L2494" s="53">
        <f t="shared" si="240"/>
        <v>1.7041182925008464E-3</v>
      </c>
      <c r="M2494" s="8"/>
      <c r="N2494" s="19"/>
      <c r="O2494" s="18"/>
    </row>
    <row r="2495" spans="1:15" x14ac:dyDescent="0.25">
      <c r="A2495" s="50">
        <v>44348</v>
      </c>
      <c r="B2495" s="46">
        <v>1.6000000000000001E-3</v>
      </c>
      <c r="C2495" s="46">
        <v>1.6200000000000003E-2</v>
      </c>
      <c r="D2495" s="45">
        <v>3.5900000000000001E-2</v>
      </c>
      <c r="F2495" s="83">
        <f t="shared" si="237"/>
        <v>105.66865815058593</v>
      </c>
      <c r="G2495" s="83">
        <f t="shared" si="241"/>
        <v>112.69290221840819</v>
      </c>
      <c r="H2495" s="83">
        <f t="shared" si="242"/>
        <v>95.079523339974713</v>
      </c>
      <c r="J2495" s="53">
        <f t="shared" si="238"/>
        <v>-3.9120170761277066E-4</v>
      </c>
      <c r="K2495" s="53">
        <f t="shared" si="239"/>
        <v>-3.4942053052596312E-3</v>
      </c>
      <c r="L2495" s="53">
        <f t="shared" si="240"/>
        <v>-1.7041182925009851E-3</v>
      </c>
      <c r="M2495" s="8"/>
      <c r="N2495" s="19"/>
      <c r="O2495" s="18"/>
    </row>
    <row r="2496" spans="1:15" x14ac:dyDescent="0.25">
      <c r="A2496" s="50">
        <v>44349</v>
      </c>
      <c r="B2496" s="46">
        <v>1.2999999999999999E-3</v>
      </c>
      <c r="C2496" s="46">
        <v>1.5900000000000001E-2</v>
      </c>
      <c r="D2496" s="45">
        <v>3.5699999999999996E-2</v>
      </c>
      <c r="F2496" s="83">
        <f t="shared" si="237"/>
        <v>105.73068461197197</v>
      </c>
      <c r="G2496" s="83">
        <f t="shared" si="241"/>
        <v>112.98860055746687</v>
      </c>
      <c r="H2496" s="83">
        <f t="shared" si="242"/>
        <v>95.241688229774027</v>
      </c>
      <c r="J2496" s="53">
        <f t="shared" si="238"/>
        <v>5.8681793760961267E-4</v>
      </c>
      <c r="K2496" s="53">
        <f t="shared" si="239"/>
        <v>2.6204939672474204E-3</v>
      </c>
      <c r="L2496" s="53">
        <f t="shared" si="240"/>
        <v>1.7041182925008464E-3</v>
      </c>
      <c r="M2496" s="8"/>
      <c r="N2496" s="19"/>
      <c r="O2496" s="18"/>
    </row>
    <row r="2497" spans="1:15" x14ac:dyDescent="0.25">
      <c r="A2497" s="50">
        <v>44350</v>
      </c>
      <c r="B2497" s="46">
        <v>1.6000000000000001E-3</v>
      </c>
      <c r="C2497" s="46">
        <v>1.6299999999999999E-2</v>
      </c>
      <c r="D2497" s="45">
        <v>3.5900000000000001E-2</v>
      </c>
      <c r="F2497" s="83">
        <f t="shared" si="237"/>
        <v>105.66865815058593</v>
      </c>
      <c r="G2497" s="83">
        <f t="shared" si="241"/>
        <v>112.59453220360322</v>
      </c>
      <c r="H2497" s="83">
        <f t="shared" si="242"/>
        <v>95.079523339974713</v>
      </c>
      <c r="J2497" s="53">
        <f t="shared" si="238"/>
        <v>-5.8681793760956573E-4</v>
      </c>
      <c r="K2497" s="53">
        <f t="shared" si="239"/>
        <v>-3.4937785453151276E-3</v>
      </c>
      <c r="L2497" s="53">
        <f t="shared" si="240"/>
        <v>-1.7041182925009851E-3</v>
      </c>
      <c r="M2497" s="8"/>
      <c r="N2497" s="19"/>
      <c r="O2497" s="18"/>
    </row>
    <row r="2498" spans="1:15" x14ac:dyDescent="0.25">
      <c r="A2498" s="50">
        <v>44351</v>
      </c>
      <c r="B2498" s="46">
        <v>1.4000000000000002E-3</v>
      </c>
      <c r="C2498" s="46">
        <v>1.5600000000000001E-2</v>
      </c>
      <c r="D2498" s="45">
        <v>3.5400000000000001E-2</v>
      </c>
      <c r="F2498" s="83">
        <f t="shared" si="237"/>
        <v>105.71000399685113</v>
      </c>
      <c r="G2498" s="83">
        <f t="shared" si="241"/>
        <v>113.28518353742373</v>
      </c>
      <c r="H2498" s="83">
        <f t="shared" si="242"/>
        <v>95.485533372598965</v>
      </c>
      <c r="J2498" s="53">
        <f t="shared" si="238"/>
        <v>3.9120170761276329E-4</v>
      </c>
      <c r="K2498" s="53">
        <f t="shared" si="239"/>
        <v>6.1152324710263637E-3</v>
      </c>
      <c r="L2498" s="53">
        <f t="shared" si="240"/>
        <v>4.2611237753773165E-3</v>
      </c>
      <c r="M2498" s="8"/>
      <c r="N2498" s="19"/>
      <c r="O2498" s="18"/>
    </row>
    <row r="2499" spans="1:15" x14ac:dyDescent="0.25">
      <c r="A2499" s="50">
        <v>44354</v>
      </c>
      <c r="B2499" s="46">
        <v>1.6000000000000001E-3</v>
      </c>
      <c r="C2499" s="46">
        <v>1.5700000000000002E-2</v>
      </c>
      <c r="D2499" s="45">
        <v>3.5499999999999997E-2</v>
      </c>
      <c r="F2499" s="83">
        <f t="shared" si="237"/>
        <v>105.66865815058593</v>
      </c>
      <c r="G2499" s="83">
        <f t="shared" si="241"/>
        <v>113.18622407585841</v>
      </c>
      <c r="H2499" s="83">
        <f t="shared" si="242"/>
        <v>95.404171838488423</v>
      </c>
      <c r="J2499" s="53">
        <f t="shared" si="238"/>
        <v>-3.9120170761277066E-4</v>
      </c>
      <c r="K2499" s="53">
        <f t="shared" si="239"/>
        <v>-8.7392460625864863E-4</v>
      </c>
      <c r="L2499" s="53">
        <f t="shared" si="240"/>
        <v>-8.5244554123479858E-4</v>
      </c>
      <c r="M2499" s="8"/>
      <c r="N2499" s="19"/>
      <c r="O2499" s="18"/>
    </row>
    <row r="2500" spans="1:15" x14ac:dyDescent="0.25">
      <c r="A2500" s="50">
        <v>44355</v>
      </c>
      <c r="B2500" s="46">
        <v>1.4000000000000002E-3</v>
      </c>
      <c r="C2500" s="46">
        <v>1.5300000000000001E-2</v>
      </c>
      <c r="D2500" s="45">
        <v>3.5099999999999999E-2</v>
      </c>
      <c r="F2500" s="83">
        <f t="shared" si="237"/>
        <v>105.71000399685113</v>
      </c>
      <c r="G2500" s="83">
        <f t="shared" si="241"/>
        <v>113.58265399344238</v>
      </c>
      <c r="H2500" s="83">
        <f t="shared" si="242"/>
        <v>95.730097904961852</v>
      </c>
      <c r="J2500" s="53">
        <f t="shared" si="238"/>
        <v>3.9120170761276329E-4</v>
      </c>
      <c r="K2500" s="53">
        <f t="shared" si="239"/>
        <v>3.4963379878363075E-3</v>
      </c>
      <c r="L2500" s="53">
        <f t="shared" si="240"/>
        <v>3.4104442161858829E-3</v>
      </c>
      <c r="M2500" s="8"/>
      <c r="N2500" s="19"/>
      <c r="O2500" s="18"/>
    </row>
    <row r="2501" spans="1:15" x14ac:dyDescent="0.25">
      <c r="A2501" s="50">
        <v>44356</v>
      </c>
      <c r="B2501" s="46">
        <v>1.6000000000000001E-3</v>
      </c>
      <c r="C2501" s="46">
        <v>1.4999999999999999E-2</v>
      </c>
      <c r="D2501" s="45">
        <v>3.4599999999999999E-2</v>
      </c>
      <c r="F2501" s="83">
        <f t="shared" si="237"/>
        <v>105.66865815058593</v>
      </c>
      <c r="G2501" s="83">
        <f t="shared" si="241"/>
        <v>113.88101477027513</v>
      </c>
      <c r="H2501" s="83">
        <f t="shared" si="242"/>
        <v>96.139310296264881</v>
      </c>
      <c r="J2501" s="53">
        <f t="shared" si="238"/>
        <v>-3.9120170761277066E-4</v>
      </c>
      <c r="K2501" s="53">
        <f t="shared" si="239"/>
        <v>2.6233723351628871E-3</v>
      </c>
      <c r="L2501" s="53">
        <f t="shared" si="240"/>
        <v>4.2655368106966863E-3</v>
      </c>
      <c r="M2501" s="8"/>
      <c r="N2501" s="19"/>
      <c r="O2501" s="18"/>
    </row>
    <row r="2502" spans="1:15" x14ac:dyDescent="0.25">
      <c r="A2502" s="50">
        <v>44357</v>
      </c>
      <c r="B2502" s="46">
        <v>1.4000000000000002E-3</v>
      </c>
      <c r="C2502" s="46">
        <v>1.4499999999999999E-2</v>
      </c>
      <c r="D2502" s="45">
        <v>3.4500000000000003E-2</v>
      </c>
      <c r="F2502" s="83">
        <f t="shared" si="237"/>
        <v>105.71000399685113</v>
      </c>
      <c r="G2502" s="83">
        <f t="shared" si="241"/>
        <v>114.38026897934877</v>
      </c>
      <c r="H2502" s="83">
        <f t="shared" si="242"/>
        <v>96.221394262839823</v>
      </c>
      <c r="J2502" s="53">
        <f t="shared" si="238"/>
        <v>3.9120170761276329E-4</v>
      </c>
      <c r="K2502" s="53">
        <f t="shared" si="239"/>
        <v>4.3744168699690932E-3</v>
      </c>
      <c r="L2502" s="53">
        <f t="shared" si="240"/>
        <v>8.5343804229955317E-4</v>
      </c>
      <c r="M2502" s="8"/>
      <c r="N2502" s="19"/>
      <c r="O2502" s="18"/>
    </row>
    <row r="2503" spans="1:15" x14ac:dyDescent="0.25">
      <c r="A2503" s="50">
        <v>44358</v>
      </c>
      <c r="B2503" s="46">
        <v>1.6000000000000001E-3</v>
      </c>
      <c r="C2503" s="46">
        <v>1.47E-2</v>
      </c>
      <c r="D2503" s="45">
        <v>3.44E-2</v>
      </c>
      <c r="F2503" s="83">
        <f t="shared" si="237"/>
        <v>105.66865815058593</v>
      </c>
      <c r="G2503" s="83">
        <f t="shared" si="241"/>
        <v>114.1802687222947</v>
      </c>
      <c r="H2503" s="83">
        <f t="shared" si="242"/>
        <v>96.303558923810172</v>
      </c>
      <c r="J2503" s="53">
        <f t="shared" si="238"/>
        <v>-3.9120170761277066E-4</v>
      </c>
      <c r="K2503" s="53">
        <f t="shared" si="239"/>
        <v>-1.7500860832056107E-3</v>
      </c>
      <c r="L2503" s="53">
        <f t="shared" si="240"/>
        <v>8.5354822425616982E-4</v>
      </c>
      <c r="M2503" s="8"/>
      <c r="N2503" s="19"/>
      <c r="O2503" s="18"/>
    </row>
    <row r="2504" spans="1:15" x14ac:dyDescent="0.25">
      <c r="A2504" s="50">
        <v>44361</v>
      </c>
      <c r="B2504" s="46">
        <v>1.6000000000000001E-3</v>
      </c>
      <c r="C2504" s="46">
        <v>1.5100000000000001E-2</v>
      </c>
      <c r="D2504" s="45">
        <v>3.4700000000000002E-2</v>
      </c>
      <c r="F2504" s="83">
        <f t="shared" si="237"/>
        <v>105.66865815058593</v>
      </c>
      <c r="G2504" s="83">
        <f t="shared" si="241"/>
        <v>113.78146207746498</v>
      </c>
      <c r="H2504" s="83">
        <f t="shared" si="242"/>
        <v>96.057306939009067</v>
      </c>
      <c r="J2504" s="53">
        <f t="shared" si="238"/>
        <v>0</v>
      </c>
      <c r="K2504" s="53">
        <f t="shared" si="239"/>
        <v>-3.4988947512245147E-3</v>
      </c>
      <c r="L2504" s="53">
        <f t="shared" si="240"/>
        <v>-2.5603141077158685E-3</v>
      </c>
      <c r="M2504" s="8"/>
      <c r="N2504" s="19"/>
      <c r="O2504" s="18"/>
    </row>
    <row r="2505" spans="1:15" x14ac:dyDescent="0.25">
      <c r="A2505" s="50">
        <v>44362</v>
      </c>
      <c r="B2505" s="46">
        <v>1.6000000000000001E-3</v>
      </c>
      <c r="C2505" s="46">
        <v>1.5100000000000001E-2</v>
      </c>
      <c r="D2505" s="45">
        <v>3.4700000000000002E-2</v>
      </c>
      <c r="F2505" s="83">
        <f t="shared" si="237"/>
        <v>105.66865815058593</v>
      </c>
      <c r="G2505" s="83">
        <f t="shared" si="241"/>
        <v>113.78146207746498</v>
      </c>
      <c r="H2505" s="83">
        <f t="shared" si="242"/>
        <v>96.057306939009067</v>
      </c>
      <c r="J2505" s="53">
        <f t="shared" si="238"/>
        <v>0</v>
      </c>
      <c r="K2505" s="53">
        <f t="shared" si="239"/>
        <v>0</v>
      </c>
      <c r="L2505" s="53">
        <f t="shared" si="240"/>
        <v>0</v>
      </c>
      <c r="M2505" s="8"/>
      <c r="N2505" s="19"/>
      <c r="O2505" s="18"/>
    </row>
    <row r="2506" spans="1:15" x14ac:dyDescent="0.25">
      <c r="A2506" s="50">
        <v>44363</v>
      </c>
      <c r="B2506" s="46">
        <v>2.0999999999999999E-3</v>
      </c>
      <c r="C2506" s="46">
        <v>1.5700000000000002E-2</v>
      </c>
      <c r="D2506" s="45">
        <v>3.4799999999999998E-2</v>
      </c>
      <c r="F2506" s="83">
        <f t="shared" si="237"/>
        <v>105.56538320332372</v>
      </c>
      <c r="G2506" s="83">
        <f t="shared" si="241"/>
        <v>113.18622407585841</v>
      </c>
      <c r="H2506" s="83">
        <f t="shared" si="242"/>
        <v>95.975384106090644</v>
      </c>
      <c r="J2506" s="53">
        <f t="shared" si="238"/>
        <v>-9.7782492659846763E-4</v>
      </c>
      <c r="K2506" s="53">
        <f t="shared" si="239"/>
        <v>-5.2451463585381159E-3</v>
      </c>
      <c r="L2506" s="53">
        <f t="shared" si="240"/>
        <v>-8.5321762083759561E-4</v>
      </c>
      <c r="M2506" s="8"/>
      <c r="N2506" s="19"/>
      <c r="O2506" s="18"/>
    </row>
    <row r="2507" spans="1:15" x14ac:dyDescent="0.25">
      <c r="A2507" s="50">
        <v>44364</v>
      </c>
      <c r="B2507" s="46">
        <v>2.3E-3</v>
      </c>
      <c r="C2507" s="46">
        <v>1.52E-2</v>
      </c>
      <c r="D2507" s="45">
        <v>3.3599999999999998E-2</v>
      </c>
      <c r="F2507" s="83">
        <f t="shared" si="237"/>
        <v>105.52410905966086</v>
      </c>
      <c r="G2507" s="83">
        <f t="shared" si="241"/>
        <v>113.68200852042681</v>
      </c>
      <c r="H2507" s="83">
        <f t="shared" si="242"/>
        <v>96.963791450311064</v>
      </c>
      <c r="J2507" s="53">
        <f t="shared" si="238"/>
        <v>-3.9105825445290803E-4</v>
      </c>
      <c r="K2507" s="53">
        <f t="shared" si="239"/>
        <v>4.3706889072890505E-3</v>
      </c>
      <c r="L2507" s="53">
        <f t="shared" si="240"/>
        <v>1.0245881771959873E-2</v>
      </c>
      <c r="M2507" s="8"/>
      <c r="N2507" s="19"/>
      <c r="O2507" s="18"/>
    </row>
    <row r="2508" spans="1:15" x14ac:dyDescent="0.25">
      <c r="A2508" s="50">
        <v>44365</v>
      </c>
      <c r="B2508" s="46">
        <v>2.5999999999999999E-3</v>
      </c>
      <c r="C2508" s="46">
        <v>1.4499999999999999E-2</v>
      </c>
      <c r="D2508" s="45">
        <v>3.3000000000000002E-2</v>
      </c>
      <c r="F2508" s="83">
        <f t="shared" si="237"/>
        <v>105.46223620087274</v>
      </c>
      <c r="G2508" s="83">
        <f t="shared" si="241"/>
        <v>114.38026897934877</v>
      </c>
      <c r="H2508" s="83">
        <f t="shared" si="242"/>
        <v>97.462384958018617</v>
      </c>
      <c r="J2508" s="53">
        <f t="shared" si="238"/>
        <v>-5.8651056764246487E-4</v>
      </c>
      <c r="K2508" s="53">
        <f t="shared" si="239"/>
        <v>6.1234382856792556E-3</v>
      </c>
      <c r="L2508" s="53">
        <f t="shared" si="240"/>
        <v>5.1288834651253131E-3</v>
      </c>
      <c r="M2508" s="8"/>
      <c r="N2508" s="19"/>
      <c r="O2508" s="18"/>
    </row>
    <row r="2509" spans="1:15" x14ac:dyDescent="0.25">
      <c r="A2509" s="50">
        <v>44368</v>
      </c>
      <c r="B2509" s="46">
        <v>2.7000000000000001E-3</v>
      </c>
      <c r="C2509" s="46">
        <v>1.4999999999999999E-2</v>
      </c>
      <c r="D2509" s="45">
        <v>3.3799999999999997E-2</v>
      </c>
      <c r="F2509" s="83">
        <f t="shared" si="237"/>
        <v>105.44162213695887</v>
      </c>
      <c r="G2509" s="83">
        <f t="shared" si="241"/>
        <v>113.88101477027513</v>
      </c>
      <c r="H2509" s="83">
        <f t="shared" si="242"/>
        <v>96.798246248172859</v>
      </c>
      <c r="J2509" s="53">
        <f t="shared" si="238"/>
        <v>-1.9548304276631418E-4</v>
      </c>
      <c r="K2509" s="53">
        <f t="shared" si="239"/>
        <v>-4.3744168699691817E-3</v>
      </c>
      <c r="L2509" s="53">
        <f t="shared" si="240"/>
        <v>-6.8376314158047008E-3</v>
      </c>
      <c r="M2509" s="8"/>
      <c r="N2509" s="19"/>
      <c r="O2509" s="18"/>
    </row>
    <row r="2510" spans="1:15" x14ac:dyDescent="0.25">
      <c r="A2510" s="50">
        <v>44369</v>
      </c>
      <c r="B2510" s="46">
        <v>2.5000000000000001E-3</v>
      </c>
      <c r="C2510" s="46">
        <v>1.4800000000000001E-2</v>
      </c>
      <c r="D2510" s="45">
        <v>3.3799999999999997E-2</v>
      </c>
      <c r="F2510" s="83">
        <f t="shared" si="237"/>
        <v>105.4828553749434</v>
      </c>
      <c r="G2510" s="83">
        <f t="shared" si="241"/>
        <v>114.08041798667456</v>
      </c>
      <c r="H2510" s="83">
        <f t="shared" si="242"/>
        <v>96.798246248172859</v>
      </c>
      <c r="J2510" s="53">
        <f t="shared" si="238"/>
        <v>3.9097632476023429E-4</v>
      </c>
      <c r="K2510" s="53">
        <f t="shared" si="239"/>
        <v>1.7494473941938003E-3</v>
      </c>
      <c r="L2510" s="53">
        <f t="shared" si="240"/>
        <v>0</v>
      </c>
      <c r="M2510" s="8"/>
      <c r="N2510" s="19"/>
      <c r="O2510" s="18"/>
    </row>
    <row r="2511" spans="1:15" x14ac:dyDescent="0.25">
      <c r="A2511" s="50">
        <v>44370</v>
      </c>
      <c r="B2511" s="46">
        <v>2.5999999999999999E-3</v>
      </c>
      <c r="C2511" s="46">
        <v>1.4999999999999999E-2</v>
      </c>
      <c r="D2511" s="45">
        <v>3.39E-2</v>
      </c>
      <c r="F2511" s="83">
        <f t="shared" si="237"/>
        <v>105.46223620087274</v>
      </c>
      <c r="G2511" s="83">
        <f t="shared" si="241"/>
        <v>113.88101477027513</v>
      </c>
      <c r="H2511" s="83">
        <f t="shared" si="242"/>
        <v>96.715595628909085</v>
      </c>
      <c r="J2511" s="53">
        <f t="shared" si="238"/>
        <v>-1.9549328199383316E-4</v>
      </c>
      <c r="K2511" s="53">
        <f t="shared" si="239"/>
        <v>-1.7494473941936893E-3</v>
      </c>
      <c r="L2511" s="53">
        <f t="shared" si="240"/>
        <v>-8.5420891330276541E-4</v>
      </c>
      <c r="M2511" s="8"/>
      <c r="N2511" s="19"/>
      <c r="O2511" s="18"/>
    </row>
    <row r="2512" spans="1:15" x14ac:dyDescent="0.25">
      <c r="A2512" s="50">
        <v>44371</v>
      </c>
      <c r="B2512" s="46">
        <v>2.5999999999999999E-3</v>
      </c>
      <c r="C2512" s="46">
        <v>1.49E-2</v>
      </c>
      <c r="D2512" s="45">
        <v>3.3700000000000001E-2</v>
      </c>
      <c r="F2512" s="83">
        <f t="shared" si="237"/>
        <v>105.46223620087274</v>
      </c>
      <c r="G2512" s="83">
        <f t="shared" si="241"/>
        <v>113.98066670469278</v>
      </c>
      <c r="H2512" s="83">
        <f t="shared" si="242"/>
        <v>96.880978160027496</v>
      </c>
      <c r="J2512" s="53">
        <f t="shared" si="238"/>
        <v>0</v>
      </c>
      <c r="K2512" s="53">
        <f t="shared" si="239"/>
        <v>8.746704590767867E-4</v>
      </c>
      <c r="L2512" s="53">
        <f t="shared" si="240"/>
        <v>1.7085278743512559E-3</v>
      </c>
      <c r="M2512" s="8"/>
      <c r="N2512" s="19"/>
      <c r="O2512" s="18"/>
    </row>
    <row r="2513" spans="1:15" x14ac:dyDescent="0.25">
      <c r="A2513" s="50">
        <v>44372</v>
      </c>
      <c r="B2513" s="46">
        <v>2.8000000000000004E-3</v>
      </c>
      <c r="C2513" s="46">
        <v>1.54E-2</v>
      </c>
      <c r="D2513" s="45">
        <v>3.44E-2</v>
      </c>
      <c r="F2513" s="83">
        <f t="shared" si="237"/>
        <v>105.42101318167789</v>
      </c>
      <c r="G2513" s="83">
        <f t="shared" si="241"/>
        <v>113.48339839091398</v>
      </c>
      <c r="H2513" s="83">
        <f t="shared" si="242"/>
        <v>96.303558923810172</v>
      </c>
      <c r="J2513" s="53">
        <f t="shared" si="238"/>
        <v>-3.909558472814869E-4</v>
      </c>
      <c r="K2513" s="53">
        <f t="shared" si="239"/>
        <v>-4.3722871632936736E-3</v>
      </c>
      <c r="L2513" s="53">
        <f t="shared" si="240"/>
        <v>-5.9779210537753667E-3</v>
      </c>
      <c r="M2513" s="8"/>
      <c r="N2513" s="19"/>
      <c r="O2513" s="18"/>
    </row>
    <row r="2514" spans="1:15" x14ac:dyDescent="0.25">
      <c r="A2514" s="50">
        <v>44375</v>
      </c>
      <c r="B2514" s="46">
        <v>2.5000000000000001E-3</v>
      </c>
      <c r="C2514" s="46">
        <v>1.49E-2</v>
      </c>
      <c r="D2514" s="45">
        <v>3.3700000000000001E-2</v>
      </c>
      <c r="F2514" s="83">
        <f t="shared" si="237"/>
        <v>105.4828553749434</v>
      </c>
      <c r="G2514" s="83">
        <f t="shared" si="241"/>
        <v>113.98066670469278</v>
      </c>
      <c r="H2514" s="83">
        <f t="shared" si="242"/>
        <v>96.880978160027496</v>
      </c>
      <c r="J2514" s="53">
        <f t="shared" si="238"/>
        <v>5.8644912927544447E-4</v>
      </c>
      <c r="K2514" s="53">
        <f t="shared" si="239"/>
        <v>4.372287163293658E-3</v>
      </c>
      <c r="L2514" s="53">
        <f t="shared" si="240"/>
        <v>5.9779210537752453E-3</v>
      </c>
      <c r="M2514" s="8"/>
      <c r="N2514" s="19"/>
      <c r="O2514" s="18"/>
    </row>
    <row r="2515" spans="1:15" x14ac:dyDescent="0.25">
      <c r="A2515" s="50">
        <v>44376</v>
      </c>
      <c r="B2515" s="46">
        <v>2.7000000000000001E-3</v>
      </c>
      <c r="C2515" s="46">
        <v>1.49E-2</v>
      </c>
      <c r="D2515" s="45">
        <v>3.3599999999999998E-2</v>
      </c>
      <c r="F2515" s="83">
        <f t="shared" si="237"/>
        <v>105.44162213695887</v>
      </c>
      <c r="G2515" s="83">
        <f t="shared" si="241"/>
        <v>113.98066670469278</v>
      </c>
      <c r="H2515" s="83">
        <f t="shared" si="242"/>
        <v>96.963791450311064</v>
      </c>
      <c r="J2515" s="53">
        <f t="shared" si="238"/>
        <v>-3.9097632476014848E-4</v>
      </c>
      <c r="K2515" s="53">
        <f t="shared" si="239"/>
        <v>0</v>
      </c>
      <c r="L2515" s="53">
        <f t="shared" si="240"/>
        <v>8.5442898963113188E-4</v>
      </c>
      <c r="M2515" s="8"/>
      <c r="N2515" s="19"/>
      <c r="O2515" s="18"/>
    </row>
    <row r="2516" spans="1:15" x14ac:dyDescent="0.25">
      <c r="A2516" s="50">
        <v>44377</v>
      </c>
      <c r="B2516" s="46">
        <v>2.5000000000000001E-3</v>
      </c>
      <c r="C2516" s="46">
        <v>1.4499999999999999E-2</v>
      </c>
      <c r="D2516" s="45">
        <v>3.32E-2</v>
      </c>
      <c r="F2516" s="83">
        <f t="shared" si="237"/>
        <v>105.4828553749434</v>
      </c>
      <c r="G2516" s="83">
        <f t="shared" si="241"/>
        <v>114.38026897934877</v>
      </c>
      <c r="H2516" s="83">
        <f t="shared" si="242"/>
        <v>97.295860115845699</v>
      </c>
      <c r="J2516" s="53">
        <f t="shared" si="238"/>
        <v>3.9097632476023429E-4</v>
      </c>
      <c r="K2516" s="53">
        <f t="shared" si="239"/>
        <v>3.4997464108924349E-3</v>
      </c>
      <c r="L2516" s="53">
        <f t="shared" si="240"/>
        <v>3.4188158611488189E-3</v>
      </c>
      <c r="M2516" s="8"/>
      <c r="N2516" s="19"/>
      <c r="O2516" s="18"/>
    </row>
    <row r="2517" spans="1:15" x14ac:dyDescent="0.25">
      <c r="A2517" s="50">
        <v>44378</v>
      </c>
      <c r="B2517" s="46">
        <v>2.5000000000000001E-3</v>
      </c>
      <c r="C2517" s="46">
        <v>1.4800000000000001E-2</v>
      </c>
      <c r="D2517" s="45">
        <v>3.3399999999999999E-2</v>
      </c>
      <c r="F2517" s="83">
        <f t="shared" si="237"/>
        <v>105.4828553749434</v>
      </c>
      <c r="G2517" s="83">
        <f t="shared" si="241"/>
        <v>114.08041798667456</v>
      </c>
      <c r="H2517" s="83">
        <f t="shared" si="242"/>
        <v>97.12966250999537</v>
      </c>
      <c r="J2517" s="53">
        <f t="shared" si="238"/>
        <v>0</v>
      </c>
      <c r="K2517" s="53">
        <f t="shared" si="239"/>
        <v>-2.6249694757754295E-3</v>
      </c>
      <c r="L2517" s="53">
        <f t="shared" si="240"/>
        <v>-1.7096278727843294E-3</v>
      </c>
      <c r="M2517" s="8"/>
      <c r="N2517" s="19"/>
      <c r="O2517" s="18"/>
    </row>
    <row r="2518" spans="1:15" x14ac:dyDescent="0.25">
      <c r="A2518" s="50">
        <v>44379</v>
      </c>
      <c r="B2518" s="46">
        <v>2.3999999999999998E-3</v>
      </c>
      <c r="C2518" s="46">
        <v>1.44E-2</v>
      </c>
      <c r="D2518" s="45">
        <v>3.3099999999999997E-2</v>
      </c>
      <c r="F2518" s="83">
        <f t="shared" si="237"/>
        <v>105.50347966069779</v>
      </c>
      <c r="G2518" s="83">
        <f t="shared" si="241"/>
        <v>114.48041871353074</v>
      </c>
      <c r="H2518" s="83">
        <f t="shared" si="242"/>
        <v>97.379081589196915</v>
      </c>
      <c r="J2518" s="53">
        <f t="shared" si="238"/>
        <v>1.9550352222205919E-4</v>
      </c>
      <c r="K2518" s="53">
        <f t="shared" si="239"/>
        <v>3.500172129269976E-3</v>
      </c>
      <c r="L2518" s="53">
        <f t="shared" si="240"/>
        <v>2.5646067179488012E-3</v>
      </c>
      <c r="M2518" s="8"/>
      <c r="N2518" s="19"/>
      <c r="O2518" s="18"/>
    </row>
    <row r="2519" spans="1:15" x14ac:dyDescent="0.25">
      <c r="A2519" s="50">
        <v>44383</v>
      </c>
      <c r="B2519" s="46">
        <v>2.2000000000000001E-3</v>
      </c>
      <c r="C2519" s="46">
        <v>1.37E-2</v>
      </c>
      <c r="D2519" s="45">
        <v>3.27E-2</v>
      </c>
      <c r="F2519" s="83">
        <f t="shared" si="237"/>
        <v>105.54474357336123</v>
      </c>
      <c r="G2519" s="83">
        <f t="shared" si="241"/>
        <v>115.18426945074118</v>
      </c>
      <c r="H2519" s="83">
        <f t="shared" si="242"/>
        <v>97.71278730289167</v>
      </c>
      <c r="J2519" s="53">
        <f t="shared" si="238"/>
        <v>3.9103776906458112E-4</v>
      </c>
      <c r="K2519" s="53">
        <f t="shared" si="239"/>
        <v>6.1293962641358673E-3</v>
      </c>
      <c r="L2519" s="53">
        <f t="shared" si="240"/>
        <v>3.4210143256683109E-3</v>
      </c>
      <c r="M2519" s="8"/>
      <c r="N2519" s="19"/>
      <c r="O2519" s="18"/>
    </row>
    <row r="2520" spans="1:15" x14ac:dyDescent="0.25">
      <c r="A2520" s="50">
        <v>44384</v>
      </c>
      <c r="B2520" s="46">
        <v>2.2000000000000001E-3</v>
      </c>
      <c r="C2520" s="46">
        <v>1.3300000000000001E-2</v>
      </c>
      <c r="D2520" s="45">
        <v>3.2199999999999999E-2</v>
      </c>
      <c r="F2520" s="83">
        <f t="shared" si="237"/>
        <v>105.54474357336123</v>
      </c>
      <c r="G2520" s="83">
        <f t="shared" si="241"/>
        <v>115.58868134029949</v>
      </c>
      <c r="H2520" s="83">
        <f t="shared" si="242"/>
        <v>98.131770547051957</v>
      </c>
      <c r="J2520" s="53">
        <f t="shared" si="238"/>
        <v>0</v>
      </c>
      <c r="K2520" s="53">
        <f t="shared" si="239"/>
        <v>3.5048501321673945E-3</v>
      </c>
      <c r="L2520" s="53">
        <f t="shared" si="240"/>
        <v>4.2787390977309494E-3</v>
      </c>
      <c r="M2520" s="8"/>
      <c r="N2520" s="19"/>
      <c r="O2520" s="18"/>
    </row>
    <row r="2521" spans="1:15" x14ac:dyDescent="0.25">
      <c r="A2521" s="50">
        <v>44385</v>
      </c>
      <c r="B2521" s="46">
        <v>1.9E-3</v>
      </c>
      <c r="C2521" s="46">
        <v>1.3000000000000001E-2</v>
      </c>
      <c r="D2521" s="45">
        <v>3.2099999999999997E-2</v>
      </c>
      <c r="F2521" s="83">
        <f t="shared" si="237"/>
        <v>105.60667781815292</v>
      </c>
      <c r="G2521" s="83">
        <f t="shared" si="241"/>
        <v>115.89305100235178</v>
      </c>
      <c r="H2521" s="83">
        <f t="shared" si="242"/>
        <v>98.215814879672308</v>
      </c>
      <c r="J2521" s="53">
        <f t="shared" si="238"/>
        <v>5.8663347998992588E-4</v>
      </c>
      <c r="K2521" s="53">
        <f t="shared" si="239"/>
        <v>2.6297525457424512E-3</v>
      </c>
      <c r="L2521" s="53">
        <f t="shared" si="240"/>
        <v>8.5607712028113066E-4</v>
      </c>
      <c r="M2521" s="8"/>
      <c r="N2521" s="19"/>
      <c r="O2521" s="18"/>
    </row>
    <row r="2522" spans="1:15" x14ac:dyDescent="0.25">
      <c r="A2522" s="50">
        <v>44386</v>
      </c>
      <c r="B2522" s="46">
        <v>2.3E-3</v>
      </c>
      <c r="C2522" s="46">
        <v>1.37E-2</v>
      </c>
      <c r="D2522" s="45">
        <v>3.2799999999999996E-2</v>
      </c>
      <c r="F2522" s="83">
        <f t="shared" si="237"/>
        <v>105.52410905966086</v>
      </c>
      <c r="G2522" s="83">
        <f t="shared" si="241"/>
        <v>115.18426945074118</v>
      </c>
      <c r="H2522" s="83">
        <f t="shared" si="242"/>
        <v>97.629237728210938</v>
      </c>
      <c r="J2522" s="53">
        <f t="shared" si="238"/>
        <v>-7.8215748562780675E-4</v>
      </c>
      <c r="K2522" s="53">
        <f t="shared" si="239"/>
        <v>-6.1346026779098188E-3</v>
      </c>
      <c r="L2522" s="53">
        <f t="shared" si="240"/>
        <v>-5.9902346028899841E-3</v>
      </c>
      <c r="M2522" s="8"/>
      <c r="N2522" s="19"/>
      <c r="O2522" s="18"/>
    </row>
    <row r="2523" spans="1:15" x14ac:dyDescent="0.25">
      <c r="A2523" s="50">
        <v>44389</v>
      </c>
      <c r="B2523" s="46">
        <v>2.3E-3</v>
      </c>
      <c r="C2523" s="46">
        <v>1.38E-2</v>
      </c>
      <c r="D2523" s="45">
        <v>3.2899999999999999E-2</v>
      </c>
      <c r="F2523" s="83">
        <f t="shared" si="237"/>
        <v>105.52410905966086</v>
      </c>
      <c r="G2523" s="83">
        <f t="shared" si="241"/>
        <v>115.0834183182513</v>
      </c>
      <c r="H2523" s="83">
        <f t="shared" si="242"/>
        <v>97.545770308821034</v>
      </c>
      <c r="J2523" s="53">
        <f t="shared" si="238"/>
        <v>0</v>
      </c>
      <c r="K2523" s="53">
        <f t="shared" si="239"/>
        <v>-8.75946946056089E-4</v>
      </c>
      <c r="L2523" s="53">
        <f t="shared" si="240"/>
        <v>-8.5530852866640638E-4</v>
      </c>
      <c r="M2523" s="8"/>
      <c r="N2523" s="19"/>
      <c r="O2523" s="18"/>
    </row>
    <row r="2524" spans="1:15" x14ac:dyDescent="0.25">
      <c r="A2524" s="50">
        <v>44390</v>
      </c>
      <c r="B2524" s="46">
        <v>2.5999999999999999E-3</v>
      </c>
      <c r="C2524" s="46">
        <v>1.4199999999999999E-2</v>
      </c>
      <c r="D2524" s="45">
        <v>3.3300000000000003E-2</v>
      </c>
      <c r="F2524" s="83">
        <f t="shared" si="237"/>
        <v>105.46223620087274</v>
      </c>
      <c r="G2524" s="83">
        <f t="shared" si="241"/>
        <v>114.68101792597336</v>
      </c>
      <c r="H2524" s="83">
        <f t="shared" si="242"/>
        <v>97.212720451551036</v>
      </c>
      <c r="J2524" s="53">
        <f t="shared" si="238"/>
        <v>-5.8651056764246487E-4</v>
      </c>
      <c r="K2524" s="53">
        <f t="shared" si="239"/>
        <v>-3.5027248801353769E-3</v>
      </c>
      <c r="L2524" s="53">
        <f t="shared" si="240"/>
        <v>-3.4201351696555161E-3</v>
      </c>
      <c r="M2524" s="8"/>
      <c r="N2524" s="19"/>
      <c r="O2524" s="18"/>
    </row>
    <row r="2525" spans="1:15" x14ac:dyDescent="0.25">
      <c r="A2525" s="50">
        <v>44391</v>
      </c>
      <c r="B2525" s="46">
        <v>2.3E-3</v>
      </c>
      <c r="C2525" s="46">
        <v>1.37E-2</v>
      </c>
      <c r="D2525" s="45">
        <v>3.2799999999999996E-2</v>
      </c>
      <c r="F2525" s="83">
        <f t="shared" si="237"/>
        <v>105.52410905966086</v>
      </c>
      <c r="G2525" s="83">
        <f t="shared" si="241"/>
        <v>115.18426945074118</v>
      </c>
      <c r="H2525" s="83">
        <f t="shared" si="242"/>
        <v>97.629237728210938</v>
      </c>
      <c r="J2525" s="53">
        <f t="shared" si="238"/>
        <v>5.8651056764251897E-4</v>
      </c>
      <c r="K2525" s="53">
        <f t="shared" si="239"/>
        <v>4.3786718261913885E-3</v>
      </c>
      <c r="L2525" s="53">
        <f t="shared" si="240"/>
        <v>4.2754436983220524E-3</v>
      </c>
      <c r="M2525" s="8"/>
      <c r="N2525" s="19"/>
      <c r="O2525" s="18"/>
    </row>
    <row r="2526" spans="1:15" x14ac:dyDescent="0.25">
      <c r="A2526" s="50">
        <v>44392</v>
      </c>
      <c r="B2526" s="46">
        <v>2.3E-3</v>
      </c>
      <c r="C2526" s="46">
        <v>1.3100000000000001E-2</v>
      </c>
      <c r="D2526" s="45">
        <v>3.2300000000000002E-2</v>
      </c>
      <c r="F2526" s="83">
        <f t="shared" si="237"/>
        <v>105.52410905966086</v>
      </c>
      <c r="G2526" s="83">
        <f t="shared" si="241"/>
        <v>115.79149320906528</v>
      </c>
      <c r="H2526" s="83">
        <f t="shared" si="242"/>
        <v>98.04780889197761</v>
      </c>
      <c r="J2526" s="53">
        <f t="shared" si="238"/>
        <v>0</v>
      </c>
      <c r="K2526" s="53">
        <f t="shared" si="239"/>
        <v>5.2579123476434271E-3</v>
      </c>
      <c r="L2526" s="53">
        <f t="shared" si="240"/>
        <v>4.2781901037322349E-3</v>
      </c>
      <c r="M2526" s="8"/>
      <c r="N2526" s="19"/>
      <c r="O2526" s="18"/>
    </row>
    <row r="2527" spans="1:15" x14ac:dyDescent="0.25">
      <c r="A2527" s="50">
        <v>44393</v>
      </c>
      <c r="B2527" s="46">
        <v>2.5000000000000001E-3</v>
      </c>
      <c r="C2527" s="46">
        <v>1.3100000000000001E-2</v>
      </c>
      <c r="D2527" s="45">
        <v>3.2400000000000005E-2</v>
      </c>
      <c r="F2527" s="83">
        <f t="shared" si="237"/>
        <v>105.4828553749434</v>
      </c>
      <c r="G2527" s="83">
        <f t="shared" si="241"/>
        <v>115.79149320906528</v>
      </c>
      <c r="H2527" s="83">
        <f t="shared" si="242"/>
        <v>97.963929827163938</v>
      </c>
      <c r="J2527" s="53">
        <f t="shared" si="238"/>
        <v>-3.9101728564852855E-4</v>
      </c>
      <c r="K2527" s="53">
        <f t="shared" si="239"/>
        <v>0</v>
      </c>
      <c r="L2527" s="53">
        <f t="shared" si="240"/>
        <v>-8.5585761834324023E-4</v>
      </c>
      <c r="M2527" s="8"/>
      <c r="N2527" s="19"/>
      <c r="O2527" s="18"/>
    </row>
    <row r="2528" spans="1:15" x14ac:dyDescent="0.25">
      <c r="A2528" s="50">
        <v>44396</v>
      </c>
      <c r="B2528" s="46">
        <v>2.0999999999999999E-3</v>
      </c>
      <c r="C2528" s="46">
        <v>1.1899999999999999E-2</v>
      </c>
      <c r="D2528" s="45">
        <v>3.1600000000000003E-2</v>
      </c>
      <c r="F2528" s="83">
        <f t="shared" ref="F2528:F2530" si="243">SUM(($D$4/B2528)*(1-(1+(B2528/2))^(-2*F$30)), 1/((1+B2528/2)^(2*F$30)))*100</f>
        <v>105.56538320332372</v>
      </c>
      <c r="G2528" s="83">
        <f t="shared" si="241"/>
        <v>117.01690194529073</v>
      </c>
      <c r="H2528" s="83">
        <f t="shared" si="242"/>
        <v>98.637279767775539</v>
      </c>
      <c r="J2528" s="53">
        <f t="shared" si="238"/>
        <v>7.8207554010149328E-4</v>
      </c>
      <c r="K2528" s="53">
        <f t="shared" si="239"/>
        <v>1.0527284056234829E-2</v>
      </c>
      <c r="L2528" s="53">
        <f t="shared" si="240"/>
        <v>6.8499331706456217E-3</v>
      </c>
      <c r="M2528" s="8"/>
      <c r="N2528" s="19"/>
      <c r="O2528" s="18"/>
    </row>
    <row r="2529" spans="1:15" x14ac:dyDescent="0.25">
      <c r="A2529" s="50">
        <v>44397</v>
      </c>
      <c r="B2529" s="46">
        <v>2E-3</v>
      </c>
      <c r="C2529" s="46">
        <v>1.23E-2</v>
      </c>
      <c r="D2529" s="45">
        <v>3.2099999999999997E-2</v>
      </c>
      <c r="F2529" s="83">
        <f t="shared" si="243"/>
        <v>105.58602795107761</v>
      </c>
      <c r="G2529" s="83">
        <f t="shared" si="241"/>
        <v>116.60680037226167</v>
      </c>
      <c r="H2529" s="83">
        <f t="shared" si="242"/>
        <v>98.215814879672308</v>
      </c>
      <c r="J2529" s="53">
        <f t="shared" si="238"/>
        <v>1.9554449299487214E-4</v>
      </c>
      <c r="K2529" s="53">
        <f t="shared" si="239"/>
        <v>-3.5107909873147809E-3</v>
      </c>
      <c r="L2529" s="53">
        <f t="shared" si="240"/>
        <v>-4.2820310531446922E-3</v>
      </c>
      <c r="M2529" s="8"/>
      <c r="N2529" s="19"/>
      <c r="O2529" s="18"/>
    </row>
    <row r="2530" spans="1:15" x14ac:dyDescent="0.25">
      <c r="A2530" s="50">
        <v>44398</v>
      </c>
      <c r="B2530" s="46">
        <v>2.2000000000000001E-3</v>
      </c>
      <c r="C2530" s="46">
        <v>1.3000000000000001E-2</v>
      </c>
      <c r="D2530" s="45">
        <v>3.2599999999999997E-2</v>
      </c>
      <c r="F2530" s="83">
        <f t="shared" si="243"/>
        <v>105.54474357336123</v>
      </c>
      <c r="G2530" s="83">
        <f t="shared" si="241"/>
        <v>115.89305100235178</v>
      </c>
      <c r="H2530" s="83">
        <f t="shared" si="242"/>
        <v>97.796419119663341</v>
      </c>
      <c r="J2530" s="53">
        <f t="shared" si="238"/>
        <v>-3.9107874180985345E-4</v>
      </c>
      <c r="K2530" s="53">
        <f t="shared" si="239"/>
        <v>-6.1398027386537161E-3</v>
      </c>
      <c r="L2530" s="53">
        <f t="shared" si="240"/>
        <v>-4.279287996062627E-3</v>
      </c>
      <c r="M2530" s="8"/>
      <c r="N2530" s="19"/>
      <c r="O2530" s="18"/>
    </row>
    <row r="2531" spans="1:15" x14ac:dyDescent="0.25">
      <c r="A2531" s="6"/>
      <c r="B2531" s="1"/>
      <c r="C2531" s="1"/>
      <c r="D2531" s="7"/>
      <c r="M2531" s="8"/>
      <c r="N2531" s="19"/>
      <c r="O2531" s="18"/>
    </row>
    <row r="2532" spans="1:15" x14ac:dyDescent="0.25">
      <c r="A2532" s="6"/>
      <c r="B2532" s="1"/>
      <c r="C2532" s="1"/>
      <c r="D2532" s="7"/>
      <c r="M2532" s="8"/>
      <c r="N2532" s="19"/>
      <c r="O2532" s="18"/>
    </row>
    <row r="2533" spans="1:15" x14ac:dyDescent="0.25">
      <c r="A2533" s="6"/>
      <c r="B2533" s="1"/>
      <c r="C2533" s="1"/>
      <c r="D2533" s="7"/>
      <c r="M2533" s="8"/>
      <c r="N2533" s="19"/>
      <c r="O2533" s="18"/>
    </row>
    <row r="2534" spans="1:15" x14ac:dyDescent="0.25">
      <c r="A2534" s="6"/>
      <c r="B2534" s="1"/>
      <c r="C2534" s="1"/>
      <c r="D2534" s="7"/>
      <c r="M2534" s="8"/>
      <c r="N2534" s="19"/>
      <c r="O2534" s="18"/>
    </row>
    <row r="2535" spans="1:15" x14ac:dyDescent="0.25">
      <c r="A2535" s="6"/>
      <c r="B2535" s="1"/>
      <c r="C2535" s="1"/>
      <c r="D2535" s="7"/>
      <c r="M2535" s="8"/>
      <c r="N2535" s="19"/>
      <c r="O2535" s="18"/>
    </row>
    <row r="2536" spans="1:15" x14ac:dyDescent="0.25">
      <c r="A2536" s="6"/>
      <c r="B2536" s="1"/>
      <c r="C2536" s="1"/>
      <c r="D2536" s="7"/>
      <c r="M2536" s="8"/>
      <c r="N2536" s="19"/>
      <c r="O2536" s="18"/>
    </row>
    <row r="2537" spans="1:15" x14ac:dyDescent="0.25">
      <c r="A2537" s="6"/>
      <c r="B2537" s="1"/>
      <c r="C2537" s="1"/>
      <c r="D2537" s="7"/>
      <c r="M2537" s="8"/>
      <c r="N2537" s="19"/>
      <c r="O2537" s="18"/>
    </row>
    <row r="2538" spans="1:15" x14ac:dyDescent="0.25">
      <c r="A2538" s="6"/>
      <c r="B2538" s="1"/>
      <c r="C2538" s="1"/>
      <c r="D2538" s="7"/>
      <c r="M2538" s="8"/>
      <c r="N2538" s="17"/>
      <c r="O2538" s="18"/>
    </row>
    <row r="2539" spans="1:15" x14ac:dyDescent="0.25">
      <c r="A2539" s="6"/>
      <c r="B2539" s="1"/>
      <c r="C2539" s="1"/>
      <c r="D2539" s="7"/>
      <c r="M2539" s="8"/>
      <c r="N2539" s="17"/>
      <c r="O2539" s="18"/>
    </row>
    <row r="2540" spans="1:15" x14ac:dyDescent="0.25">
      <c r="A2540" s="6"/>
      <c r="B2540" s="1"/>
      <c r="C2540" s="1"/>
      <c r="D2540" s="7"/>
      <c r="M2540" s="8"/>
      <c r="N2540" s="17"/>
      <c r="O2540" s="18"/>
    </row>
    <row r="2541" spans="1:15" x14ac:dyDescent="0.25">
      <c r="A2541" s="6"/>
      <c r="B2541" s="1"/>
      <c r="C2541" s="1"/>
      <c r="D2541" s="7"/>
      <c r="M2541" s="8"/>
      <c r="N2541" s="17"/>
      <c r="O2541" s="18"/>
    </row>
    <row r="2542" spans="1:15" x14ac:dyDescent="0.25">
      <c r="A2542" s="6"/>
      <c r="B2542" s="1"/>
      <c r="C2542" s="1"/>
      <c r="D2542" s="7"/>
      <c r="M2542" s="8"/>
      <c r="N2542" s="17"/>
      <c r="O2542" s="18"/>
    </row>
    <row r="2543" spans="1:15" x14ac:dyDescent="0.25">
      <c r="A2543" s="6"/>
      <c r="B2543" s="1"/>
      <c r="C2543" s="1"/>
      <c r="D2543" s="7"/>
      <c r="M2543" s="8"/>
      <c r="N2543" s="17"/>
      <c r="O2543" s="18"/>
    </row>
    <row r="2544" spans="1:15" x14ac:dyDescent="0.25">
      <c r="A2544" s="6"/>
      <c r="B2544" s="1"/>
      <c r="C2544" s="1"/>
      <c r="D2544" s="7"/>
      <c r="M2544" s="8"/>
      <c r="N2544" s="17"/>
      <c r="O2544" s="18"/>
    </row>
    <row r="2545" spans="1:15" x14ac:dyDescent="0.25">
      <c r="A2545" s="6"/>
      <c r="B2545" s="1"/>
      <c r="C2545" s="1"/>
      <c r="D2545" s="7"/>
      <c r="M2545" s="8"/>
      <c r="N2545" s="17"/>
      <c r="O2545" s="18"/>
    </row>
    <row r="2546" spans="1:15" x14ac:dyDescent="0.25">
      <c r="A2546" s="6"/>
      <c r="B2546" s="1"/>
      <c r="C2546" s="1"/>
      <c r="D2546" s="7"/>
      <c r="M2546" s="8"/>
      <c r="N2546" s="17"/>
      <c r="O2546" s="18"/>
    </row>
    <row r="2547" spans="1:15" x14ac:dyDescent="0.25">
      <c r="A2547" s="6"/>
      <c r="B2547" s="1"/>
      <c r="C2547" s="1"/>
      <c r="D2547" s="7"/>
      <c r="M2547" s="8"/>
      <c r="N2547" s="17"/>
      <c r="O2547" s="18"/>
    </row>
    <row r="2548" spans="1:15" x14ac:dyDescent="0.25">
      <c r="A2548" s="6"/>
      <c r="B2548" s="1"/>
      <c r="C2548" s="1"/>
      <c r="D2548" s="7"/>
      <c r="M2548" s="8"/>
      <c r="N2548" s="17"/>
      <c r="O2548" s="18"/>
    </row>
    <row r="2549" spans="1:15" x14ac:dyDescent="0.25">
      <c r="A2549" s="6"/>
      <c r="B2549" s="1"/>
      <c r="C2549" s="1"/>
      <c r="D2549" s="7"/>
      <c r="M2549" s="8"/>
      <c r="N2549" s="17"/>
      <c r="O2549" s="18"/>
    </row>
    <row r="2550" spans="1:15" x14ac:dyDescent="0.25">
      <c r="A2550" s="15"/>
      <c r="B2550" s="16"/>
      <c r="C2550" s="16"/>
      <c r="D2550" s="7"/>
      <c r="M2550" s="8"/>
      <c r="N2550" s="17"/>
      <c r="O2550" s="18"/>
    </row>
    <row r="2551" spans="1:15" x14ac:dyDescent="0.25">
      <c r="A2551" s="15"/>
      <c r="B2551" s="16"/>
      <c r="C2551" s="16"/>
      <c r="D2551" s="7"/>
      <c r="M2551" s="8"/>
      <c r="N2551" s="17"/>
      <c r="O2551" s="18"/>
    </row>
    <row r="2552" spans="1:15" x14ac:dyDescent="0.25">
      <c r="C2552" s="7"/>
    </row>
    <row r="2553" spans="1:15" x14ac:dyDescent="0.25">
      <c r="C2553" s="7"/>
    </row>
    <row r="2554" spans="1:15" x14ac:dyDescent="0.25">
      <c r="C2554" s="7"/>
    </row>
    <row r="2555" spans="1:15" x14ac:dyDescent="0.25">
      <c r="C2555" s="7"/>
    </row>
    <row r="2556" spans="1:15" x14ac:dyDescent="0.25">
      <c r="C2556" s="7"/>
    </row>
    <row r="2557" spans="1:15" x14ac:dyDescent="0.25">
      <c r="C2557" s="7"/>
    </row>
    <row r="2558" spans="1:15" x14ac:dyDescent="0.25">
      <c r="C2558" s="7"/>
    </row>
    <row r="2559" spans="1:15" x14ac:dyDescent="0.25">
      <c r="C2559" s="7"/>
    </row>
    <row r="2560" spans="1:15" x14ac:dyDescent="0.25">
      <c r="C2560" s="7"/>
    </row>
    <row r="2561" spans="3:3" x14ac:dyDescent="0.25">
      <c r="C2561" s="7"/>
    </row>
    <row r="2562" spans="3:3" x14ac:dyDescent="0.25">
      <c r="C2562" s="7"/>
    </row>
    <row r="2563" spans="3:3" x14ac:dyDescent="0.25">
      <c r="C2563" s="7"/>
    </row>
    <row r="2564" spans="3:3" x14ac:dyDescent="0.25">
      <c r="C2564" s="7"/>
    </row>
    <row r="2565" spans="3:3" x14ac:dyDescent="0.25">
      <c r="C2565" s="7"/>
    </row>
    <row r="2566" spans="3:3" x14ac:dyDescent="0.25">
      <c r="C2566" s="7"/>
    </row>
    <row r="2567" spans="3:3" x14ac:dyDescent="0.25">
      <c r="C2567" s="7"/>
    </row>
    <row r="2568" spans="3:3" x14ac:dyDescent="0.25">
      <c r="C2568" s="7"/>
    </row>
    <row r="2569" spans="3:3" x14ac:dyDescent="0.25">
      <c r="C2569" s="7"/>
    </row>
    <row r="2570" spans="3:3" x14ac:dyDescent="0.25">
      <c r="C2570" s="7"/>
    </row>
    <row r="2571" spans="3:3" x14ac:dyDescent="0.25">
      <c r="C2571" s="7"/>
    </row>
    <row r="2572" spans="3:3" x14ac:dyDescent="0.25">
      <c r="C2572" s="7"/>
    </row>
    <row r="2573" spans="3:3" x14ac:dyDescent="0.25">
      <c r="C2573" s="7"/>
    </row>
    <row r="2574" spans="3:3" x14ac:dyDescent="0.25">
      <c r="C2574" s="7"/>
    </row>
    <row r="2575" spans="3:3" x14ac:dyDescent="0.25">
      <c r="C2575" s="7"/>
    </row>
    <row r="2576" spans="3:3" x14ac:dyDescent="0.25">
      <c r="C2576" s="7"/>
    </row>
    <row r="2577" spans="3:3" x14ac:dyDescent="0.25">
      <c r="C2577" s="7"/>
    </row>
    <row r="2578" spans="3:3" x14ac:dyDescent="0.25">
      <c r="C2578" s="7"/>
    </row>
    <row r="2579" spans="3:3" x14ac:dyDescent="0.25">
      <c r="C2579" s="7"/>
    </row>
    <row r="2580" spans="3:3" x14ac:dyDescent="0.25">
      <c r="C2580" s="7"/>
    </row>
    <row r="2581" spans="3:3" x14ac:dyDescent="0.25">
      <c r="C2581" s="7"/>
    </row>
    <row r="2582" spans="3:3" x14ac:dyDescent="0.25">
      <c r="C2582" s="7"/>
    </row>
    <row r="2583" spans="3:3" x14ac:dyDescent="0.25">
      <c r="C2583" s="7"/>
    </row>
    <row r="2584" spans="3:3" x14ac:dyDescent="0.25">
      <c r="C2584" s="7"/>
    </row>
    <row r="2585" spans="3:3" x14ac:dyDescent="0.25">
      <c r="C2585" s="7"/>
    </row>
    <row r="2586" spans="3:3" x14ac:dyDescent="0.25">
      <c r="C2586" s="7"/>
    </row>
    <row r="2587" spans="3:3" x14ac:dyDescent="0.25">
      <c r="C2587" s="7"/>
    </row>
    <row r="2588" spans="3:3" x14ac:dyDescent="0.25">
      <c r="C2588" s="7"/>
    </row>
    <row r="2589" spans="3:3" x14ac:dyDescent="0.25">
      <c r="C2589" s="7"/>
    </row>
    <row r="2590" spans="3:3" x14ac:dyDescent="0.25">
      <c r="C2590" s="7"/>
    </row>
    <row r="2591" spans="3:3" x14ac:dyDescent="0.25">
      <c r="C2591" s="7"/>
    </row>
    <row r="2592" spans="3:3" x14ac:dyDescent="0.25">
      <c r="C2592" s="7"/>
    </row>
    <row r="2593" spans="3:3" x14ac:dyDescent="0.25">
      <c r="C2593" s="7"/>
    </row>
    <row r="2594" spans="3:3" x14ac:dyDescent="0.25">
      <c r="C2594" s="7"/>
    </row>
    <row r="2595" spans="3:3" x14ac:dyDescent="0.25">
      <c r="C2595" s="7"/>
    </row>
    <row r="2596" spans="3:3" x14ac:dyDescent="0.25">
      <c r="C2596" s="7"/>
    </row>
    <row r="2597" spans="3:3" x14ac:dyDescent="0.25">
      <c r="C2597" s="7"/>
    </row>
    <row r="2598" spans="3:3" x14ac:dyDescent="0.25">
      <c r="C2598" s="7"/>
    </row>
    <row r="2599" spans="3:3" x14ac:dyDescent="0.25">
      <c r="C2599" s="7"/>
    </row>
    <row r="2600" spans="3:3" x14ac:dyDescent="0.25">
      <c r="C2600" s="7"/>
    </row>
  </sheetData>
  <sortState xmlns:xlrd2="http://schemas.microsoft.com/office/spreadsheetml/2017/richdata2" ref="A31:D3684">
    <sortCondition ref="A31:A3684"/>
  </sortState>
  <mergeCells count="14">
    <mergeCell ref="A1:L2"/>
    <mergeCell ref="B29:D29"/>
    <mergeCell ref="F29:H29"/>
    <mergeCell ref="J29:L29"/>
    <mergeCell ref="J7:L7"/>
    <mergeCell ref="J10:L10"/>
    <mergeCell ref="B13:I15"/>
    <mergeCell ref="B16:I18"/>
    <mergeCell ref="J16:L16"/>
    <mergeCell ref="J19:L19"/>
    <mergeCell ref="B22:I23"/>
    <mergeCell ref="J22:L22"/>
    <mergeCell ref="B25:I26"/>
    <mergeCell ref="J25:L25"/>
  </mergeCells>
  <phoneticPr fontId="0" type="noConversion"/>
  <pageMargins left="0.75" right="0.75" top="1" bottom="1" header="0.5" footer="0.5"/>
  <pageSetup orientation="portrait" horizontalDpi="4294967293" verticalDpi="4294967293"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B7512-1CAF-4698-AA98-B4823761A31B}">
  <dimension ref="A1:N23"/>
  <sheetViews>
    <sheetView workbookViewId="0">
      <selection activeCell="H46" sqref="H46"/>
    </sheetView>
  </sheetViews>
  <sheetFormatPr defaultRowHeight="12.5" x14ac:dyDescent="0.25"/>
  <cols>
    <col min="5" max="5" width="9.08984375" customWidth="1"/>
  </cols>
  <sheetData>
    <row r="1" spans="1:14" x14ac:dyDescent="0.25">
      <c r="A1" s="95" t="s">
        <v>71</v>
      </c>
      <c r="B1" s="96"/>
      <c r="C1" s="96"/>
      <c r="D1" s="96"/>
      <c r="E1" s="96"/>
      <c r="F1" s="96"/>
      <c r="G1" s="96"/>
      <c r="H1" s="96"/>
      <c r="I1" s="96"/>
      <c r="J1" s="96"/>
    </row>
    <row r="2" spans="1:14" x14ac:dyDescent="0.25">
      <c r="A2" s="96"/>
      <c r="B2" s="96"/>
      <c r="C2" s="96"/>
      <c r="D2" s="96"/>
      <c r="E2" s="96"/>
      <c r="F2" s="96"/>
      <c r="G2" s="96"/>
      <c r="H2" s="96"/>
      <c r="I2" s="96"/>
      <c r="J2" s="96"/>
    </row>
    <row r="3" spans="1:14" x14ac:dyDescent="0.25">
      <c r="A3" s="30" t="s">
        <v>73</v>
      </c>
    </row>
    <row r="5" spans="1:14" ht="13" thickBot="1" x14ac:dyDescent="0.3"/>
    <row r="6" spans="1:14" ht="13.5" thickBot="1" x14ac:dyDescent="0.35">
      <c r="A6" s="57" t="s">
        <v>74</v>
      </c>
      <c r="B6" s="100" t="s">
        <v>72</v>
      </c>
      <c r="C6" s="101"/>
      <c r="D6" s="101"/>
      <c r="E6" s="101"/>
      <c r="F6" s="101"/>
      <c r="G6" s="101"/>
      <c r="H6" s="101"/>
      <c r="I6" s="101"/>
      <c r="J6" s="102"/>
    </row>
    <row r="7" spans="1:14" ht="13" thickBot="1" x14ac:dyDescent="0.3">
      <c r="B7" s="106"/>
      <c r="C7" s="107"/>
      <c r="D7" s="107"/>
      <c r="E7" s="107"/>
      <c r="F7" s="107"/>
      <c r="G7" s="107"/>
      <c r="H7" s="107"/>
      <c r="I7" s="107"/>
      <c r="J7" s="108"/>
    </row>
    <row r="8" spans="1:14" x14ac:dyDescent="0.25">
      <c r="B8" s="86" t="s">
        <v>80</v>
      </c>
      <c r="C8" s="71"/>
      <c r="D8" s="71"/>
      <c r="E8" s="71"/>
      <c r="F8" s="71"/>
      <c r="G8" s="71"/>
      <c r="H8" s="71"/>
      <c r="I8" s="71"/>
      <c r="J8" s="72"/>
      <c r="N8" s="30"/>
    </row>
    <row r="9" spans="1:14" x14ac:dyDescent="0.25">
      <c r="B9" s="87" t="s">
        <v>81</v>
      </c>
      <c r="C9" s="73"/>
      <c r="D9" s="73"/>
      <c r="E9" s="73"/>
      <c r="F9" s="73"/>
      <c r="G9" s="73"/>
      <c r="H9" s="73"/>
      <c r="I9" s="73"/>
      <c r="J9" s="74"/>
    </row>
    <row r="10" spans="1:14" x14ac:dyDescent="0.25">
      <c r="B10" s="87" t="s">
        <v>82</v>
      </c>
      <c r="C10" s="73"/>
      <c r="D10" s="73"/>
      <c r="E10" s="73"/>
      <c r="F10" s="73"/>
      <c r="G10" s="73"/>
      <c r="H10" s="73"/>
      <c r="I10" s="73"/>
      <c r="J10" s="74"/>
    </row>
    <row r="11" spans="1:14" x14ac:dyDescent="0.25">
      <c r="B11" s="87" t="s">
        <v>83</v>
      </c>
      <c r="C11" s="73"/>
      <c r="D11" s="73"/>
      <c r="E11" s="73"/>
      <c r="F11" s="73"/>
      <c r="G11" s="73"/>
      <c r="H11" s="73"/>
      <c r="I11" s="73"/>
      <c r="J11" s="74"/>
    </row>
    <row r="12" spans="1:14" ht="13" thickBot="1" x14ac:dyDescent="0.3">
      <c r="B12" s="75"/>
      <c r="C12" s="76"/>
      <c r="D12" s="76"/>
      <c r="E12" s="76"/>
      <c r="F12" s="76"/>
      <c r="G12" s="76"/>
      <c r="H12" s="76"/>
      <c r="I12" s="76"/>
      <c r="J12" s="77"/>
    </row>
    <row r="13" spans="1:14" ht="13" thickBot="1" x14ac:dyDescent="0.3"/>
    <row r="14" spans="1:14" ht="13.5" customHeight="1" thickBot="1" x14ac:dyDescent="0.35">
      <c r="A14" s="57">
        <v>5.2</v>
      </c>
      <c r="B14" s="100" t="s">
        <v>75</v>
      </c>
      <c r="C14" s="101"/>
      <c r="D14" s="101"/>
      <c r="E14" s="101"/>
      <c r="F14" s="101"/>
      <c r="G14" s="101"/>
      <c r="H14" s="101"/>
      <c r="I14" s="101"/>
      <c r="J14" s="102"/>
    </row>
    <row r="15" spans="1:14" x14ac:dyDescent="0.25">
      <c r="B15" s="103"/>
      <c r="C15" s="104"/>
      <c r="D15" s="104"/>
      <c r="E15" s="104"/>
      <c r="F15" s="104"/>
      <c r="G15" s="104"/>
      <c r="H15" s="104"/>
      <c r="I15" s="104"/>
      <c r="J15" s="105"/>
    </row>
    <row r="16" spans="1:14" ht="13" thickBot="1" x14ac:dyDescent="0.3">
      <c r="B16" s="106"/>
      <c r="C16" s="107"/>
      <c r="D16" s="107"/>
      <c r="E16" s="107"/>
      <c r="F16" s="107"/>
      <c r="G16" s="107"/>
      <c r="H16" s="107"/>
      <c r="I16" s="107"/>
      <c r="J16" s="108"/>
    </row>
    <row r="17" spans="2:10" ht="12.5" customHeight="1" x14ac:dyDescent="0.25">
      <c r="B17" s="86" t="s">
        <v>84</v>
      </c>
      <c r="C17" s="88"/>
      <c r="D17" s="88"/>
      <c r="E17" s="90">
        <f>_xlfn.STDEV.P('Problem 4'!F31:F2530)/_xlfn.STDEV.P('Problem 4'!G31:G2530)</f>
        <v>0.2781063074436172</v>
      </c>
      <c r="F17" s="91"/>
      <c r="G17" s="88"/>
      <c r="H17" s="88"/>
      <c r="I17" s="88"/>
      <c r="J17" s="89"/>
    </row>
    <row r="18" spans="2:10" x14ac:dyDescent="0.25">
      <c r="B18" s="87" t="s">
        <v>85</v>
      </c>
      <c r="C18" s="73"/>
      <c r="D18" s="73"/>
      <c r="E18" s="93">
        <f>_xlfn.STDEV.P('Problem 4'!B31:B2530)/_xlfn.STDEV.P('Problem 4'!C31:C2530)</f>
        <v>1.3287868123944202</v>
      </c>
      <c r="F18" s="73"/>
      <c r="G18" s="73"/>
      <c r="H18" s="73"/>
      <c r="I18" s="73"/>
      <c r="J18" s="74"/>
    </row>
    <row r="19" spans="2:10" x14ac:dyDescent="0.25">
      <c r="B19" s="92"/>
      <c r="C19" s="73"/>
      <c r="D19" s="73"/>
      <c r="E19" s="73"/>
      <c r="F19" s="73"/>
      <c r="G19" s="73"/>
      <c r="H19" s="73"/>
      <c r="I19" s="73"/>
      <c r="J19" s="74"/>
    </row>
    <row r="20" spans="2:10" x14ac:dyDescent="0.25">
      <c r="B20" s="87" t="s">
        <v>86</v>
      </c>
      <c r="C20" s="73"/>
      <c r="D20" s="73"/>
      <c r="E20" s="73"/>
      <c r="F20" s="73"/>
      <c r="G20" s="73"/>
      <c r="H20" s="73"/>
      <c r="I20" s="73"/>
      <c r="J20" s="74"/>
    </row>
    <row r="21" spans="2:10" x14ac:dyDescent="0.25">
      <c r="B21" s="87" t="s">
        <v>87</v>
      </c>
      <c r="C21" s="73"/>
      <c r="D21" s="73"/>
      <c r="E21" s="73"/>
      <c r="F21" s="73"/>
      <c r="G21" s="73"/>
      <c r="H21" s="73"/>
      <c r="I21" s="73"/>
      <c r="J21" s="74"/>
    </row>
    <row r="22" spans="2:10" x14ac:dyDescent="0.25">
      <c r="B22" s="87" t="s">
        <v>88</v>
      </c>
      <c r="C22" s="73"/>
      <c r="D22" s="73"/>
      <c r="E22" s="73"/>
      <c r="F22" s="73"/>
      <c r="G22" s="73"/>
      <c r="H22" s="73"/>
      <c r="I22" s="73"/>
      <c r="J22" s="74"/>
    </row>
    <row r="23" spans="2:10" ht="13" thickBot="1" x14ac:dyDescent="0.3">
      <c r="B23" s="94" t="s">
        <v>89</v>
      </c>
      <c r="C23" s="76"/>
      <c r="D23" s="76"/>
      <c r="E23" s="76"/>
      <c r="F23" s="76"/>
      <c r="G23" s="76"/>
      <c r="H23" s="76"/>
      <c r="I23" s="76"/>
      <c r="J23" s="77"/>
    </row>
  </sheetData>
  <mergeCells count="3">
    <mergeCell ref="A1:J2"/>
    <mergeCell ref="B6:J7"/>
    <mergeCell ref="B14:J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vt:lpstr>
      <vt:lpstr>Problem 1</vt:lpstr>
      <vt:lpstr>Problem 2</vt:lpstr>
      <vt:lpstr>Problem 3</vt:lpstr>
      <vt:lpstr>Problem 4</vt:lpstr>
      <vt:lpstr>Problem 5</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dah7</dc:creator>
  <cp:lastModifiedBy>JC</cp:lastModifiedBy>
  <dcterms:created xsi:type="dcterms:W3CDTF">2009-11-16T13:15:52Z</dcterms:created>
  <dcterms:modified xsi:type="dcterms:W3CDTF">2023-02-09T01:44:38Z</dcterms:modified>
</cp:coreProperties>
</file>