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ilipe.guidastri\Documents\Pessoal\FG Data\projeto-logistica-chile-flask\tmp\"/>
    </mc:Choice>
  </mc:AlternateContent>
  <xr:revisionPtr revIDLastSave="0" documentId="8_{1549FA1A-7CE8-4D80-A21E-A4FA746D5A2A}" xr6:coauthVersionLast="47" xr6:coauthVersionMax="47" xr10:uidLastSave="{00000000-0000-0000-0000-000000000000}"/>
  <bookViews>
    <workbookView xWindow="1152" yWindow="1152" windowWidth="17280" windowHeight="8964" xr2:uid="{00000000-000D-0000-FFFF-FFFF00000000}"/>
  </bookViews>
  <sheets>
    <sheet name="01. Calendario SCL Abarrotes" sheetId="10" r:id="rId1"/>
    <sheet name="Locales cerrados" sheetId="12" state="hidden" r:id="rId2"/>
    <sheet name="Devolución" sheetId="11" r:id="rId3"/>
  </sheets>
  <externalReferences>
    <externalReference r:id="rId4"/>
    <externalReference r:id="rId5"/>
  </externalReferences>
  <definedNames>
    <definedName name="_FilterDatabase" localSheetId="0" hidden="1">'01. Calendario SCL Abarrotes'!$A$5:$CI$385</definedName>
    <definedName name="Base_Cajas" localSheetId="0">#REF!</definedName>
    <definedName name="Base_Cajas">#REF!</definedName>
    <definedName name="BD_CON">#REF!</definedName>
    <definedName name="BD_SALIDA">#REF!</definedName>
    <definedName name="BD_SCL">#REF!</definedName>
    <definedName name="qq">#REF!</definedName>
    <definedName name="SKUs">#REF!</definedName>
    <definedName name="SKUs_1">#REF!</definedName>
    <definedName name="SKUs_2">#REF!</definedName>
    <definedName name="SKUs_3">#REF!</definedName>
    <definedName name="sss">#REF!</definedName>
    <definedName name="w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0" l="1"/>
  <c r="H8" i="10"/>
  <c r="G9" i="10"/>
  <c r="H9" i="10"/>
  <c r="G10" i="10"/>
  <c r="H10" i="10"/>
  <c r="G11" i="10"/>
  <c r="H11" i="10"/>
  <c r="G12" i="10"/>
  <c r="H12" i="10"/>
  <c r="G13" i="10"/>
  <c r="H13" i="10"/>
  <c r="G14" i="10"/>
  <c r="H14" i="10"/>
  <c r="G15" i="10"/>
  <c r="H15" i="10"/>
  <c r="G16" i="10"/>
  <c r="H16" i="10"/>
  <c r="G17" i="10"/>
  <c r="H17" i="10"/>
  <c r="G18" i="10"/>
  <c r="H18" i="10"/>
  <c r="G19" i="10"/>
  <c r="H19" i="10"/>
  <c r="G20" i="10"/>
  <c r="H20" i="10"/>
  <c r="G21" i="10"/>
  <c r="H21" i="10"/>
  <c r="G22" i="10"/>
  <c r="H22" i="10"/>
  <c r="G23" i="10"/>
  <c r="H23" i="10"/>
  <c r="G24" i="10"/>
  <c r="H24" i="10"/>
  <c r="G25" i="10"/>
  <c r="H25" i="10"/>
  <c r="G26" i="10"/>
  <c r="H26" i="10"/>
  <c r="G27" i="10"/>
  <c r="H27" i="10"/>
  <c r="G28" i="10"/>
  <c r="H28" i="10"/>
  <c r="G29" i="10"/>
  <c r="H29" i="10"/>
  <c r="G30" i="10"/>
  <c r="H30" i="10"/>
  <c r="G31" i="10"/>
  <c r="H31" i="10"/>
  <c r="G32" i="10"/>
  <c r="H32" i="10"/>
  <c r="G33" i="10"/>
  <c r="H33" i="10"/>
  <c r="G34" i="10"/>
  <c r="H34" i="10"/>
  <c r="G35" i="10"/>
  <c r="H35" i="10"/>
  <c r="G36" i="10"/>
  <c r="H36" i="10"/>
  <c r="G37" i="10"/>
  <c r="H37" i="10"/>
  <c r="G38" i="10"/>
  <c r="H38" i="10"/>
  <c r="G39" i="10"/>
  <c r="H39" i="10"/>
  <c r="G40" i="10"/>
  <c r="H40" i="10"/>
  <c r="G41" i="10"/>
  <c r="H41" i="10"/>
  <c r="G42" i="10"/>
  <c r="H42" i="10"/>
  <c r="G43" i="10"/>
  <c r="H43" i="10"/>
  <c r="G44" i="10"/>
  <c r="H44" i="10"/>
  <c r="G45" i="10"/>
  <c r="H45" i="10"/>
  <c r="G46" i="10"/>
  <c r="H46" i="10"/>
  <c r="G47" i="10"/>
  <c r="H47" i="10"/>
  <c r="G48" i="10"/>
  <c r="H48" i="10"/>
  <c r="G49" i="10"/>
  <c r="H49" i="10"/>
  <c r="G50" i="10"/>
  <c r="H50" i="10"/>
  <c r="G51" i="10"/>
  <c r="H51" i="10"/>
  <c r="G52" i="10"/>
  <c r="H52" i="10"/>
  <c r="G53" i="10"/>
  <c r="H53" i="10"/>
  <c r="G54" i="10"/>
  <c r="H54" i="10"/>
  <c r="G55" i="10"/>
  <c r="H55" i="10"/>
  <c r="G56" i="10"/>
  <c r="H56" i="10"/>
  <c r="G57" i="10"/>
  <c r="H57" i="10"/>
  <c r="G58" i="10"/>
  <c r="H58" i="10"/>
  <c r="G59" i="10"/>
  <c r="H59" i="10"/>
  <c r="G60" i="10"/>
  <c r="H60" i="10"/>
  <c r="G61" i="10"/>
  <c r="H61" i="10"/>
  <c r="G62" i="10"/>
  <c r="H62" i="10"/>
  <c r="G63" i="10"/>
  <c r="H63" i="10"/>
  <c r="G64" i="10"/>
  <c r="H64" i="10"/>
  <c r="G65" i="10"/>
  <c r="H65" i="10"/>
  <c r="G66" i="10"/>
  <c r="H66" i="10"/>
  <c r="G67" i="10"/>
  <c r="H67" i="10"/>
  <c r="G68" i="10"/>
  <c r="H68" i="10"/>
  <c r="G69" i="10"/>
  <c r="H69" i="10"/>
  <c r="G70" i="10"/>
  <c r="H70" i="10"/>
  <c r="G71" i="10"/>
  <c r="H71" i="10"/>
  <c r="G72" i="10"/>
  <c r="H72" i="10"/>
  <c r="G73" i="10"/>
  <c r="H73" i="10"/>
  <c r="G74" i="10"/>
  <c r="H74" i="10"/>
  <c r="G75" i="10"/>
  <c r="H75" i="10"/>
  <c r="G76" i="10"/>
  <c r="H76" i="10"/>
  <c r="G77" i="10"/>
  <c r="H77" i="10"/>
  <c r="G78" i="10"/>
  <c r="H78" i="10"/>
  <c r="G79" i="10"/>
  <c r="H79" i="10"/>
  <c r="G80" i="10"/>
  <c r="H80" i="10"/>
  <c r="G81" i="10"/>
  <c r="H81" i="10"/>
  <c r="G82" i="10"/>
  <c r="H82" i="10"/>
  <c r="G83" i="10"/>
  <c r="H83" i="10"/>
  <c r="G84" i="10"/>
  <c r="H84" i="10"/>
  <c r="G85" i="10"/>
  <c r="H85" i="10"/>
  <c r="G86" i="10"/>
  <c r="H86" i="10"/>
  <c r="G87" i="10"/>
  <c r="H87" i="10"/>
  <c r="G88" i="10"/>
  <c r="H88" i="10"/>
  <c r="G89" i="10"/>
  <c r="H89" i="10"/>
  <c r="G90" i="10"/>
  <c r="H90" i="10"/>
  <c r="G91" i="10"/>
  <c r="H91" i="10"/>
  <c r="G92" i="10"/>
  <c r="H92" i="10"/>
  <c r="G93" i="10"/>
  <c r="H93" i="10"/>
  <c r="G94" i="10"/>
  <c r="H94" i="10"/>
  <c r="G95" i="10"/>
  <c r="H95" i="10"/>
  <c r="G96" i="10"/>
  <c r="H96" i="10"/>
  <c r="G97" i="10"/>
  <c r="H97" i="10"/>
  <c r="G98" i="10"/>
  <c r="H98" i="10"/>
  <c r="G99" i="10"/>
  <c r="H99" i="10"/>
  <c r="G100" i="10"/>
  <c r="H100" i="10"/>
  <c r="G101" i="10"/>
  <c r="H101" i="10"/>
  <c r="G102" i="10"/>
  <c r="H102" i="10"/>
  <c r="G103" i="10"/>
  <c r="H103" i="10"/>
  <c r="G104" i="10"/>
  <c r="H104" i="10"/>
  <c r="G105" i="10"/>
  <c r="H105" i="10"/>
  <c r="G106" i="10"/>
  <c r="H106" i="10"/>
  <c r="G107" i="10"/>
  <c r="H107" i="10"/>
  <c r="G108" i="10"/>
  <c r="H108" i="10"/>
  <c r="G109" i="10"/>
  <c r="H109" i="10"/>
  <c r="G110" i="10"/>
  <c r="H110" i="10"/>
  <c r="G111" i="10"/>
  <c r="H111" i="10"/>
  <c r="G112" i="10"/>
  <c r="H112" i="10"/>
  <c r="G113" i="10"/>
  <c r="H113" i="10"/>
  <c r="G114" i="10"/>
  <c r="H114" i="10"/>
  <c r="G115" i="10"/>
  <c r="H115" i="10"/>
  <c r="G116" i="10"/>
  <c r="H116" i="10"/>
  <c r="G117" i="10"/>
  <c r="H117" i="10"/>
  <c r="G118" i="10"/>
  <c r="H118" i="10"/>
  <c r="G119" i="10"/>
  <c r="H119" i="10"/>
  <c r="G120" i="10"/>
  <c r="H120" i="10"/>
  <c r="G121" i="10"/>
  <c r="H121" i="10"/>
  <c r="G122" i="10"/>
  <c r="H122" i="10"/>
  <c r="G123" i="10"/>
  <c r="H123" i="10"/>
  <c r="G124" i="10"/>
  <c r="H124" i="10"/>
  <c r="G125" i="10"/>
  <c r="H125" i="10"/>
  <c r="G126" i="10"/>
  <c r="H126" i="10"/>
  <c r="G127" i="10"/>
  <c r="H127" i="10"/>
  <c r="G128" i="10"/>
  <c r="H128" i="10"/>
  <c r="G129" i="10"/>
  <c r="H129" i="10"/>
  <c r="G130" i="10"/>
  <c r="H130" i="10"/>
  <c r="G131" i="10"/>
  <c r="H131" i="10"/>
  <c r="G132" i="10"/>
  <c r="H132" i="10"/>
  <c r="G133" i="10"/>
  <c r="H133" i="10"/>
  <c r="G134" i="10"/>
  <c r="H134" i="10"/>
  <c r="G135" i="10"/>
  <c r="H135" i="10"/>
  <c r="G136" i="10"/>
  <c r="H136" i="10"/>
  <c r="G137" i="10"/>
  <c r="H137" i="10"/>
  <c r="G138" i="10"/>
  <c r="H138" i="10"/>
  <c r="G139" i="10"/>
  <c r="H139" i="10"/>
  <c r="G140" i="10"/>
  <c r="H140" i="10"/>
  <c r="G141" i="10"/>
  <c r="H141" i="10"/>
  <c r="G142" i="10"/>
  <c r="H142" i="10"/>
  <c r="G143" i="10"/>
  <c r="H143" i="10"/>
  <c r="G144" i="10"/>
  <c r="H144" i="10"/>
  <c r="G145" i="10"/>
  <c r="H145" i="10"/>
  <c r="G146" i="10"/>
  <c r="H146" i="10"/>
  <c r="G147" i="10"/>
  <c r="H147" i="10"/>
  <c r="G148" i="10"/>
  <c r="H148" i="10"/>
  <c r="G149" i="10"/>
  <c r="H149" i="10"/>
  <c r="G150" i="10"/>
  <c r="H150" i="10"/>
  <c r="G151" i="10"/>
  <c r="H151" i="10"/>
  <c r="G152" i="10"/>
  <c r="H152" i="10"/>
  <c r="G153" i="10"/>
  <c r="H153" i="10"/>
  <c r="G154" i="10"/>
  <c r="H154" i="10"/>
  <c r="G155" i="10"/>
  <c r="H155" i="10"/>
  <c r="G156" i="10"/>
  <c r="H156" i="10"/>
  <c r="G157" i="10"/>
  <c r="H157" i="10"/>
  <c r="G158" i="10"/>
  <c r="H158" i="10"/>
  <c r="G159" i="10"/>
  <c r="H159" i="10"/>
  <c r="G160" i="10"/>
  <c r="H160" i="10"/>
  <c r="G161" i="10"/>
  <c r="H161" i="10"/>
  <c r="G162" i="10"/>
  <c r="H162" i="10"/>
  <c r="G163" i="10"/>
  <c r="H163" i="10"/>
  <c r="G164" i="10"/>
  <c r="H164" i="10"/>
  <c r="G165" i="10"/>
  <c r="H165" i="10"/>
  <c r="G166" i="10"/>
  <c r="H166" i="10"/>
  <c r="G167" i="10"/>
  <c r="H167" i="10"/>
  <c r="G168" i="10"/>
  <c r="H168" i="10"/>
  <c r="G169" i="10"/>
  <c r="H169" i="10"/>
  <c r="G170" i="10"/>
  <c r="H170" i="10"/>
  <c r="G171" i="10"/>
  <c r="H171" i="10"/>
  <c r="G172" i="10"/>
  <c r="H172" i="10"/>
  <c r="G173" i="10"/>
  <c r="H173" i="10"/>
  <c r="G174" i="10"/>
  <c r="H174" i="10"/>
  <c r="G175" i="10"/>
  <c r="H175" i="10"/>
  <c r="G176" i="10"/>
  <c r="H176" i="10"/>
  <c r="G177" i="10"/>
  <c r="H177" i="10"/>
  <c r="G178" i="10"/>
  <c r="H178" i="10"/>
  <c r="G179" i="10"/>
  <c r="H179" i="10"/>
  <c r="G180" i="10"/>
  <c r="H180" i="10"/>
  <c r="G181" i="10"/>
  <c r="H181" i="10"/>
  <c r="G182" i="10"/>
  <c r="H182" i="10"/>
  <c r="G183" i="10"/>
  <c r="H183" i="10"/>
  <c r="G184" i="10"/>
  <c r="H184" i="10"/>
  <c r="G185" i="10"/>
  <c r="H185" i="10"/>
  <c r="G186" i="10"/>
  <c r="H186" i="10"/>
  <c r="G187" i="10"/>
  <c r="H187" i="10"/>
  <c r="G188" i="10"/>
  <c r="H188" i="10"/>
  <c r="G189" i="10"/>
  <c r="H189" i="10"/>
  <c r="G190" i="10"/>
  <c r="H190" i="10"/>
  <c r="G191" i="10"/>
  <c r="H191" i="10"/>
  <c r="G192" i="10"/>
  <c r="H192" i="10"/>
  <c r="G193" i="10"/>
  <c r="H193" i="10"/>
  <c r="G194" i="10"/>
  <c r="H194" i="10"/>
  <c r="G195" i="10"/>
  <c r="H195" i="10"/>
  <c r="G196" i="10"/>
  <c r="H196" i="10"/>
  <c r="G197" i="10"/>
  <c r="H197" i="10"/>
  <c r="G198" i="10"/>
  <c r="H198" i="10"/>
  <c r="G199" i="10"/>
  <c r="H199" i="10"/>
  <c r="G200" i="10"/>
  <c r="H200" i="10"/>
  <c r="G201" i="10"/>
  <c r="H201" i="10"/>
  <c r="G202" i="10"/>
  <c r="H202" i="10"/>
  <c r="G203" i="10"/>
  <c r="H203" i="10"/>
  <c r="G204" i="10"/>
  <c r="H204" i="10"/>
  <c r="G205" i="10"/>
  <c r="H205" i="10"/>
  <c r="G206" i="10"/>
  <c r="H206" i="10"/>
  <c r="G207" i="10"/>
  <c r="H207" i="10"/>
  <c r="G208" i="10"/>
  <c r="H208" i="10"/>
  <c r="G209" i="10"/>
  <c r="H209" i="10"/>
  <c r="G210" i="10"/>
  <c r="H210" i="10"/>
  <c r="G211" i="10"/>
  <c r="H211" i="10"/>
  <c r="G212" i="10"/>
  <c r="H212" i="10"/>
  <c r="G213" i="10"/>
  <c r="H213" i="10"/>
  <c r="G214" i="10"/>
  <c r="H214" i="10"/>
  <c r="G215" i="10"/>
  <c r="H215" i="10"/>
  <c r="G216" i="10"/>
  <c r="H216" i="10"/>
  <c r="G217" i="10"/>
  <c r="H217" i="10"/>
  <c r="G218" i="10"/>
  <c r="H218" i="10"/>
  <c r="G219" i="10"/>
  <c r="H219" i="10"/>
  <c r="G220" i="10"/>
  <c r="H220" i="10"/>
  <c r="G221" i="10"/>
  <c r="H221" i="10"/>
  <c r="G222" i="10"/>
  <c r="H222" i="10"/>
  <c r="G223" i="10"/>
  <c r="H223" i="10"/>
  <c r="G224" i="10"/>
  <c r="H224" i="10"/>
  <c r="G225" i="10"/>
  <c r="H225" i="10"/>
  <c r="G226" i="10"/>
  <c r="H226" i="10"/>
  <c r="G227" i="10"/>
  <c r="H227" i="10"/>
  <c r="G228" i="10"/>
  <c r="H228" i="10"/>
  <c r="G229" i="10"/>
  <c r="H229" i="10"/>
  <c r="G230" i="10"/>
  <c r="H230" i="10"/>
  <c r="G231" i="10"/>
  <c r="H231" i="10"/>
  <c r="G232" i="10"/>
  <c r="H232" i="10"/>
  <c r="G233" i="10"/>
  <c r="H233" i="10"/>
  <c r="G234" i="10"/>
  <c r="H234" i="10"/>
  <c r="G235" i="10"/>
  <c r="H235" i="10"/>
  <c r="G236" i="10"/>
  <c r="H236" i="10"/>
  <c r="G237" i="10"/>
  <c r="H237" i="10"/>
  <c r="G238" i="10"/>
  <c r="H238" i="10"/>
  <c r="G239" i="10"/>
  <c r="H239" i="10"/>
  <c r="G240" i="10"/>
  <c r="H240" i="10"/>
  <c r="G241" i="10"/>
  <c r="H241" i="10"/>
  <c r="G242" i="10"/>
  <c r="H242" i="10"/>
  <c r="G243" i="10"/>
  <c r="H243" i="10"/>
  <c r="G244" i="10"/>
  <c r="H244" i="10"/>
  <c r="G245" i="10"/>
  <c r="H245" i="10"/>
  <c r="G246" i="10"/>
  <c r="H246" i="10"/>
  <c r="G247" i="10"/>
  <c r="H247" i="10"/>
  <c r="G248" i="10"/>
  <c r="H248" i="10"/>
  <c r="G249" i="10"/>
  <c r="H249" i="10"/>
  <c r="G250" i="10"/>
  <c r="H250" i="10"/>
  <c r="G251" i="10"/>
  <c r="H251" i="10"/>
  <c r="G252" i="10"/>
  <c r="H252" i="10"/>
  <c r="G253" i="10"/>
  <c r="H253" i="10"/>
  <c r="G254" i="10"/>
  <c r="H254" i="10"/>
  <c r="G255" i="10"/>
  <c r="H255" i="10"/>
  <c r="G256" i="10"/>
  <c r="H256" i="10"/>
  <c r="G257" i="10"/>
  <c r="H257" i="10"/>
  <c r="G258" i="10"/>
  <c r="H258" i="10"/>
  <c r="G259" i="10"/>
  <c r="H259" i="10"/>
  <c r="G260" i="10"/>
  <c r="H260" i="10"/>
  <c r="G261" i="10"/>
  <c r="H261" i="10"/>
  <c r="G262" i="10"/>
  <c r="H262" i="10"/>
  <c r="G263" i="10"/>
  <c r="H263" i="10"/>
  <c r="G264" i="10"/>
  <c r="H264" i="10"/>
  <c r="G265" i="10"/>
  <c r="H265" i="10"/>
  <c r="G266" i="10"/>
  <c r="H266" i="10"/>
  <c r="G267" i="10"/>
  <c r="H267" i="10"/>
  <c r="G268" i="10"/>
  <c r="H268" i="10"/>
  <c r="G269" i="10"/>
  <c r="H269" i="10"/>
  <c r="G270" i="10"/>
  <c r="H270" i="10"/>
  <c r="G271" i="10"/>
  <c r="H271" i="10"/>
  <c r="G272" i="10"/>
  <c r="H272" i="10"/>
  <c r="G273" i="10"/>
  <c r="H273" i="10"/>
  <c r="G274" i="10"/>
  <c r="H274" i="10"/>
  <c r="G275" i="10"/>
  <c r="H275" i="10"/>
  <c r="G276" i="10"/>
  <c r="H276" i="10"/>
  <c r="G277" i="10"/>
  <c r="H277" i="10"/>
  <c r="G278" i="10"/>
  <c r="H278" i="10"/>
  <c r="G279" i="10"/>
  <c r="H279" i="10"/>
  <c r="G280" i="10"/>
  <c r="H280" i="10"/>
  <c r="G281" i="10"/>
  <c r="H281" i="10"/>
  <c r="G282" i="10"/>
  <c r="H282" i="10"/>
  <c r="G283" i="10"/>
  <c r="H283" i="10"/>
  <c r="G284" i="10"/>
  <c r="H284" i="10"/>
  <c r="G285" i="10"/>
  <c r="H285" i="10"/>
  <c r="G286" i="10"/>
  <c r="H286" i="10"/>
  <c r="G287" i="10"/>
  <c r="H287" i="10"/>
  <c r="G288" i="10"/>
  <c r="H288" i="10"/>
  <c r="G289" i="10"/>
  <c r="H289" i="10"/>
  <c r="G290" i="10"/>
  <c r="H290" i="10"/>
  <c r="G291" i="10"/>
  <c r="H291" i="10"/>
  <c r="G292" i="10"/>
  <c r="H292" i="10"/>
  <c r="G293" i="10"/>
  <c r="H293" i="10"/>
  <c r="G294" i="10"/>
  <c r="H294" i="10"/>
  <c r="G295" i="10"/>
  <c r="H295" i="10"/>
  <c r="G296" i="10"/>
  <c r="H296" i="10"/>
  <c r="G297" i="10"/>
  <c r="H297" i="10"/>
  <c r="G298" i="10"/>
  <c r="H298" i="10"/>
  <c r="G299" i="10"/>
  <c r="H299" i="10"/>
  <c r="G300" i="10"/>
  <c r="H300" i="10"/>
  <c r="G301" i="10"/>
  <c r="H301" i="10"/>
  <c r="G302" i="10"/>
  <c r="H302" i="10"/>
  <c r="G303" i="10"/>
  <c r="H303" i="10"/>
  <c r="G304" i="10"/>
  <c r="H304" i="10"/>
  <c r="G305" i="10"/>
  <c r="H305" i="10"/>
  <c r="G306" i="10"/>
  <c r="H306" i="10"/>
  <c r="G307" i="10"/>
  <c r="H307" i="10"/>
  <c r="G308" i="10"/>
  <c r="H308" i="10"/>
  <c r="G309" i="10"/>
  <c r="H309" i="10"/>
  <c r="G310" i="10"/>
  <c r="H310" i="10"/>
  <c r="G311" i="10"/>
  <c r="H311" i="10"/>
  <c r="G312" i="10"/>
  <c r="H312" i="10"/>
  <c r="G313" i="10"/>
  <c r="H313" i="10"/>
  <c r="G314" i="10"/>
  <c r="H314" i="10"/>
  <c r="G315" i="10"/>
  <c r="H315" i="10"/>
  <c r="G316" i="10"/>
  <c r="H316" i="10"/>
  <c r="G317" i="10"/>
  <c r="H317" i="10"/>
  <c r="G318" i="10"/>
  <c r="H318" i="10"/>
  <c r="G319" i="10"/>
  <c r="H319" i="10"/>
  <c r="G320" i="10"/>
  <c r="H320" i="10"/>
  <c r="G321" i="10"/>
  <c r="H321" i="10"/>
  <c r="G322" i="10"/>
  <c r="H322" i="10"/>
  <c r="G323" i="10"/>
  <c r="H323" i="10"/>
  <c r="G324" i="10"/>
  <c r="H324" i="10"/>
  <c r="G325" i="10"/>
  <c r="H325" i="10"/>
  <c r="G326" i="10"/>
  <c r="H326" i="10"/>
  <c r="G327" i="10"/>
  <c r="H327" i="10"/>
  <c r="G328" i="10"/>
  <c r="H328" i="10"/>
  <c r="G329" i="10"/>
  <c r="H329" i="10"/>
  <c r="G330" i="10"/>
  <c r="H330" i="10"/>
  <c r="G331" i="10"/>
  <c r="H331" i="10"/>
  <c r="G332" i="10"/>
  <c r="H332" i="10"/>
  <c r="G333" i="10"/>
  <c r="H333" i="10"/>
  <c r="G334" i="10"/>
  <c r="H334" i="10"/>
  <c r="G335" i="10"/>
  <c r="H335" i="10"/>
  <c r="G336" i="10"/>
  <c r="H336" i="10"/>
  <c r="G337" i="10"/>
  <c r="H337" i="10"/>
  <c r="G338" i="10"/>
  <c r="H338" i="10"/>
  <c r="G339" i="10"/>
  <c r="H339" i="10"/>
  <c r="G340" i="10"/>
  <c r="H340" i="10"/>
  <c r="G341" i="10"/>
  <c r="H341" i="10"/>
  <c r="G342" i="10"/>
  <c r="H342" i="10"/>
  <c r="G343" i="10"/>
  <c r="H343" i="10"/>
  <c r="G344" i="10"/>
  <c r="H344" i="10"/>
  <c r="G345" i="10"/>
  <c r="H345" i="10"/>
  <c r="G346" i="10"/>
  <c r="H346" i="10"/>
  <c r="G347" i="10"/>
  <c r="H347" i="10"/>
  <c r="G348" i="10"/>
  <c r="H348" i="10"/>
  <c r="G349" i="10"/>
  <c r="H349" i="10"/>
  <c r="G350" i="10"/>
  <c r="H350" i="10"/>
  <c r="G351" i="10"/>
  <c r="H351" i="10"/>
  <c r="G352" i="10"/>
  <c r="H352" i="10"/>
  <c r="G353" i="10"/>
  <c r="H353" i="10"/>
  <c r="G354" i="10"/>
  <c r="H354" i="10"/>
  <c r="G355" i="10"/>
  <c r="H355" i="10"/>
  <c r="G356" i="10"/>
  <c r="H356" i="10"/>
  <c r="G357" i="10"/>
  <c r="H357" i="10"/>
  <c r="G358" i="10"/>
  <c r="H358" i="10"/>
  <c r="G359" i="10"/>
  <c r="H359" i="10"/>
  <c r="G360" i="10"/>
  <c r="H360" i="10"/>
  <c r="G361" i="10"/>
  <c r="H361" i="10"/>
  <c r="G362" i="10"/>
  <c r="H362" i="10"/>
  <c r="G363" i="10"/>
  <c r="H363" i="10"/>
  <c r="G364" i="10"/>
  <c r="H364" i="10"/>
  <c r="G365" i="10"/>
  <c r="H365" i="10"/>
  <c r="G366" i="10"/>
  <c r="H366" i="10"/>
  <c r="G367" i="10"/>
  <c r="H367" i="10"/>
  <c r="G368" i="10"/>
  <c r="H368" i="10"/>
  <c r="G369" i="10"/>
  <c r="H369" i="10"/>
  <c r="G370" i="10"/>
  <c r="H370" i="10"/>
  <c r="G371" i="10"/>
  <c r="H371" i="10"/>
  <c r="G372" i="10"/>
  <c r="H372" i="10"/>
  <c r="G373" i="10"/>
  <c r="H373" i="10"/>
  <c r="G374" i="10"/>
  <c r="H374" i="10"/>
  <c r="G375" i="10"/>
  <c r="H375" i="10"/>
  <c r="G376" i="10"/>
  <c r="H376" i="10"/>
  <c r="G377" i="10"/>
  <c r="H377" i="10"/>
  <c r="G378" i="10"/>
  <c r="H378" i="10"/>
  <c r="G379" i="10"/>
  <c r="H379" i="10"/>
  <c r="G380" i="10"/>
  <c r="H380" i="10"/>
  <c r="G381" i="10"/>
  <c r="H381" i="10"/>
  <c r="G382" i="10"/>
  <c r="H382" i="10"/>
  <c r="G383" i="10"/>
  <c r="H383" i="10"/>
  <c r="G384" i="10"/>
  <c r="H384" i="10"/>
  <c r="G385" i="10"/>
  <c r="H385" i="10"/>
  <c r="H7" i="10"/>
  <c r="I322" i="10" l="1"/>
  <c r="I218" i="10"/>
  <c r="I214" i="10"/>
  <c r="I210" i="10"/>
  <c r="I206" i="10"/>
  <c r="I126" i="10"/>
  <c r="I22" i="10"/>
  <c r="I194" i="10"/>
  <c r="I90" i="10"/>
  <c r="I78" i="10"/>
  <c r="I309" i="10"/>
  <c r="I225" i="10"/>
  <c r="I221" i="10"/>
  <c r="I117" i="10"/>
  <c r="I109" i="10"/>
  <c r="I105" i="10"/>
  <c r="I97" i="10"/>
  <c r="I93" i="10"/>
  <c r="I89" i="10"/>
  <c r="I81" i="10"/>
  <c r="I73" i="10"/>
  <c r="I69" i="10"/>
  <c r="I65" i="10"/>
  <c r="I61" i="10"/>
  <c r="I57" i="10"/>
  <c r="I17" i="10"/>
  <c r="I310" i="10"/>
  <c r="I372" i="10"/>
  <c r="I364" i="10"/>
  <c r="I360" i="10"/>
  <c r="I356" i="10"/>
  <c r="I316" i="10"/>
  <c r="I252" i="10"/>
  <c r="I248" i="10"/>
  <c r="I240" i="10"/>
  <c r="I236" i="10"/>
  <c r="I228" i="10"/>
  <c r="I224" i="10"/>
  <c r="I216" i="10"/>
  <c r="I128" i="10"/>
  <c r="I124" i="10"/>
  <c r="I116" i="10"/>
  <c r="I104" i="10"/>
  <c r="I80" i="10"/>
  <c r="I72" i="10"/>
  <c r="I52" i="10"/>
  <c r="I44" i="10"/>
  <c r="I40" i="10"/>
  <c r="I36" i="10"/>
  <c r="I28" i="10"/>
  <c r="I24" i="10"/>
  <c r="I16" i="10"/>
  <c r="I12" i="10"/>
  <c r="I13" i="10"/>
  <c r="I165" i="10"/>
  <c r="I149" i="10"/>
  <c r="I8" i="10"/>
  <c r="I172" i="10"/>
  <c r="I156" i="10"/>
  <c r="I9" i="10"/>
  <c r="I112" i="10"/>
  <c r="I307" i="10"/>
  <c r="I259" i="10"/>
  <c r="I255" i="10"/>
  <c r="I243" i="10"/>
  <c r="I235" i="10"/>
  <c r="I107" i="10"/>
  <c r="I99" i="10"/>
  <c r="I95" i="10"/>
  <c r="I79" i="10"/>
  <c r="I71" i="10"/>
  <c r="I63" i="10"/>
  <c r="I59" i="10"/>
  <c r="I55" i="10"/>
  <c r="I19" i="10"/>
  <c r="I11" i="10"/>
  <c r="I376" i="10"/>
  <c r="I345" i="10"/>
  <c r="I333" i="10"/>
  <c r="I313" i="10"/>
  <c r="I290" i="10"/>
  <c r="I258" i="10"/>
  <c r="I250" i="10"/>
  <c r="I114" i="10"/>
  <c r="I34" i="10"/>
  <c r="I348" i="10"/>
  <c r="I324" i="10"/>
  <c r="I301" i="10"/>
  <c r="I245" i="10"/>
  <c r="I241" i="10"/>
  <c r="I205" i="10"/>
  <c r="I197" i="10"/>
  <c r="I346" i="10"/>
  <c r="I371" i="10"/>
  <c r="I367" i="10"/>
  <c r="I363" i="10"/>
  <c r="I359" i="10"/>
  <c r="I308" i="10"/>
  <c r="I212" i="10"/>
  <c r="I378" i="10"/>
  <c r="I374" i="10"/>
  <c r="I315" i="10"/>
  <c r="I292" i="10"/>
  <c r="I352" i="10"/>
  <c r="I344" i="10"/>
  <c r="I285" i="10"/>
  <c r="I217" i="10"/>
  <c r="I213" i="10"/>
  <c r="I178" i="10"/>
  <c r="I162" i="10"/>
  <c r="I154" i="10"/>
  <c r="I146" i="10"/>
  <c r="I46" i="10"/>
  <c r="I355" i="10"/>
  <c r="I351" i="10"/>
  <c r="I193" i="10"/>
  <c r="I181" i="10"/>
  <c r="I177" i="10"/>
  <c r="I53" i="10"/>
  <c r="I318" i="10"/>
  <c r="I180" i="10"/>
  <c r="I45" i="10"/>
  <c r="I381" i="10"/>
  <c r="I338" i="10"/>
  <c r="I299" i="10"/>
  <c r="I196" i="10"/>
  <c r="I369" i="10"/>
  <c r="I365" i="10"/>
  <c r="I357" i="10"/>
  <c r="I353" i="10"/>
  <c r="I349" i="10"/>
  <c r="I325" i="10"/>
  <c r="I317" i="10"/>
  <c r="I306" i="10"/>
  <c r="I302" i="10"/>
  <c r="I195" i="10"/>
  <c r="I187" i="10"/>
  <c r="I183" i="10"/>
  <c r="I179" i="10"/>
  <c r="I175" i="10"/>
  <c r="I171" i="10"/>
  <c r="I163" i="10"/>
  <c r="I155" i="10"/>
  <c r="I131" i="10"/>
  <c r="I84" i="10"/>
  <c r="I56" i="10"/>
  <c r="I380" i="10"/>
  <c r="I341" i="10"/>
  <c r="I300" i="10"/>
  <c r="I296" i="10"/>
  <c r="I288" i="10"/>
  <c r="I284" i="10"/>
  <c r="I276" i="10"/>
  <c r="I272" i="10"/>
  <c r="I268" i="10"/>
  <c r="I260" i="10"/>
  <c r="I257" i="10"/>
  <c r="I237" i="10"/>
  <c r="I229" i="10"/>
  <c r="I203" i="10"/>
  <c r="I151" i="10"/>
  <c r="I147" i="10"/>
  <c r="I139" i="10"/>
  <c r="I135" i="10"/>
  <c r="I101" i="10"/>
  <c r="I85" i="10"/>
  <c r="I77" i="10"/>
  <c r="I50" i="10"/>
  <c r="I38" i="10"/>
  <c r="I190" i="10"/>
  <c r="I92" i="10"/>
  <c r="I88" i="10"/>
  <c r="I76" i="10"/>
  <c r="I26" i="10"/>
  <c r="I382" i="10"/>
  <c r="I379" i="10"/>
  <c r="I340" i="10"/>
  <c r="I336" i="10"/>
  <c r="I332" i="10"/>
  <c r="I291" i="10"/>
  <c r="I283" i="10"/>
  <c r="I279" i="10"/>
  <c r="I275" i="10"/>
  <c r="I271" i="10"/>
  <c r="I267" i="10"/>
  <c r="I244" i="10"/>
  <c r="I209" i="10"/>
  <c r="I166" i="10"/>
  <c r="I134" i="10"/>
  <c r="I123" i="10"/>
  <c r="I119" i="10"/>
  <c r="I108" i="10"/>
  <c r="I100" i="10"/>
  <c r="I68" i="10"/>
  <c r="I64" i="10"/>
  <c r="I60" i="10"/>
  <c r="I29" i="10"/>
  <c r="I25" i="10"/>
  <c r="I385" i="10"/>
  <c r="I347" i="10"/>
  <c r="I262" i="10"/>
  <c r="I251" i="10"/>
  <c r="I231" i="10"/>
  <c r="I220" i="10"/>
  <c r="I189" i="10"/>
  <c r="I169" i="10"/>
  <c r="I161" i="10"/>
  <c r="I157" i="10"/>
  <c r="I153" i="10"/>
  <c r="I141" i="10"/>
  <c r="I133" i="10"/>
  <c r="I130" i="10"/>
  <c r="I118" i="10"/>
  <c r="I48" i="10"/>
  <c r="I377" i="10"/>
  <c r="I373" i="10"/>
  <c r="I370" i="10"/>
  <c r="I366" i="10"/>
  <c r="I362" i="10"/>
  <c r="I358" i="10"/>
  <c r="I350" i="10"/>
  <c r="I323" i="10"/>
  <c r="I319" i="10"/>
  <c r="I305" i="10"/>
  <c r="I242" i="10"/>
  <c r="I238" i="10"/>
  <c r="I227" i="10"/>
  <c r="I223" i="10"/>
  <c r="I219" i="10"/>
  <c r="I204" i="10"/>
  <c r="I200" i="10"/>
  <c r="I192" i="10"/>
  <c r="I188" i="10"/>
  <c r="I129" i="10"/>
  <c r="I125" i="10"/>
  <c r="I110" i="10"/>
  <c r="I102" i="10"/>
  <c r="I94" i="10"/>
  <c r="I47" i="10"/>
  <c r="I32" i="10"/>
  <c r="I326" i="10"/>
  <c r="I293" i="10"/>
  <c r="I289" i="10"/>
  <c r="I277" i="10"/>
  <c r="I273" i="10"/>
  <c r="I269" i="10"/>
  <c r="I211" i="10"/>
  <c r="I207" i="10"/>
  <c r="I176" i="10"/>
  <c r="I168" i="10"/>
  <c r="I164" i="10"/>
  <c r="I152" i="10"/>
  <c r="I148" i="10"/>
  <c r="I140" i="10"/>
  <c r="I136" i="10"/>
  <c r="I132" i="10"/>
  <c r="I121" i="10"/>
  <c r="I62" i="10"/>
  <c r="I54" i="10"/>
  <c r="I43" i="10"/>
  <c r="I35" i="10"/>
  <c r="I31" i="10"/>
  <c r="I115" i="10"/>
  <c r="I20" i="10"/>
  <c r="I375" i="10"/>
  <c r="I368" i="10"/>
  <c r="I361" i="10"/>
  <c r="I354" i="10"/>
  <c r="I337" i="10"/>
  <c r="I330" i="10"/>
  <c r="I312" i="10"/>
  <c r="I295" i="10"/>
  <c r="I282" i="10"/>
  <c r="I278" i="10"/>
  <c r="I265" i="10"/>
  <c r="I261" i="10"/>
  <c r="I254" i="10"/>
  <c r="I247" i="10"/>
  <c r="I234" i="10"/>
  <c r="I230" i="10"/>
  <c r="I199" i="10"/>
  <c r="I186" i="10"/>
  <c r="I182" i="10"/>
  <c r="I158" i="10"/>
  <c r="I145" i="10"/>
  <c r="I122" i="10"/>
  <c r="I111" i="10"/>
  <c r="I98" i="10"/>
  <c r="I86" i="10"/>
  <c r="I83" i="10"/>
  <c r="I66" i="10"/>
  <c r="I49" i="10"/>
  <c r="I39" i="10"/>
  <c r="I21" i="10"/>
  <c r="I18" i="10"/>
  <c r="I14" i="10"/>
  <c r="I343" i="10"/>
  <c r="I329" i="10"/>
  <c r="I311" i="10"/>
  <c r="I298" i="10"/>
  <c r="I294" i="10"/>
  <c r="I281" i="10"/>
  <c r="I264" i="10"/>
  <c r="I253" i="10"/>
  <c r="I246" i="10"/>
  <c r="I233" i="10"/>
  <c r="I202" i="10"/>
  <c r="I198" i="10"/>
  <c r="I185" i="10"/>
  <c r="I144" i="10"/>
  <c r="I138" i="10"/>
  <c r="I42" i="10"/>
  <c r="I10" i="10"/>
  <c r="I384" i="10"/>
  <c r="I339" i="10"/>
  <c r="I335" i="10"/>
  <c r="I328" i="10"/>
  <c r="I321" i="10"/>
  <c r="I304" i="10"/>
  <c r="I287" i="10"/>
  <c r="I274" i="10"/>
  <c r="I270" i="10"/>
  <c r="I239" i="10"/>
  <c r="I226" i="10"/>
  <c r="I222" i="10"/>
  <c r="I215" i="10"/>
  <c r="I208" i="10"/>
  <c r="I191" i="10"/>
  <c r="I174" i="10"/>
  <c r="I167" i="10"/>
  <c r="I150" i="10"/>
  <c r="I137" i="10"/>
  <c r="I127" i="10"/>
  <c r="I120" i="10"/>
  <c r="I103" i="10"/>
  <c r="I96" i="10"/>
  <c r="I82" i="10"/>
  <c r="I75" i="10"/>
  <c r="I58" i="10"/>
  <c r="I41" i="10"/>
  <c r="I27" i="10"/>
  <c r="I342" i="10"/>
  <c r="I297" i="10"/>
  <c r="I280" i="10"/>
  <c r="I263" i="10"/>
  <c r="I256" i="10"/>
  <c r="I249" i="10"/>
  <c r="I232" i="10"/>
  <c r="I201" i="10"/>
  <c r="I184" i="10"/>
  <c r="I160" i="10"/>
  <c r="I143" i="10"/>
  <c r="I113" i="10"/>
  <c r="I51" i="10"/>
  <c r="I37" i="10"/>
  <c r="I30" i="10"/>
  <c r="I23" i="10"/>
  <c r="I383" i="10"/>
  <c r="I334" i="10"/>
  <c r="I331" i="10"/>
  <c r="I327" i="10"/>
  <c r="I320" i="10"/>
  <c r="I314" i="10"/>
  <c r="I303" i="10"/>
  <c r="I286" i="10"/>
  <c r="I173" i="10"/>
  <c r="I33" i="10"/>
  <c r="I170" i="10"/>
  <c r="I159" i="10"/>
  <c r="I142" i="10"/>
  <c r="I106" i="10"/>
  <c r="I91" i="10"/>
  <c r="I87" i="10"/>
  <c r="I74" i="10"/>
  <c r="I70" i="10"/>
  <c r="I67" i="10"/>
  <c r="I15" i="10"/>
  <c r="I266" i="10"/>
  <c r="CA301" i="10" l="1"/>
  <c r="CA300" i="10"/>
  <c r="CA257" i="10"/>
  <c r="CA255" i="10"/>
  <c r="CA254" i="10"/>
  <c r="CA253" i="10"/>
  <c r="CA252" i="10"/>
  <c r="CA251" i="10"/>
  <c r="CA250" i="10"/>
  <c r="CA180" i="10"/>
  <c r="CA176" i="10"/>
  <c r="CA175" i="10"/>
  <c r="CA163" i="10"/>
  <c r="CA162" i="10"/>
  <c r="CA122" i="10"/>
  <c r="CA293" i="10" l="1"/>
  <c r="CA271" i="10"/>
  <c r="CA230" i="10"/>
  <c r="CA228" i="10"/>
  <c r="CA227" i="10"/>
  <c r="CA225" i="10"/>
  <c r="CA224" i="10"/>
  <c r="CA222" i="10"/>
  <c r="CA221" i="10"/>
  <c r="CA220" i="10"/>
  <c r="CA215" i="10"/>
  <c r="CA214" i="10"/>
  <c r="CA211" i="10"/>
  <c r="CA209" i="10"/>
  <c r="CA206" i="10"/>
  <c r="CA202" i="10"/>
  <c r="CA183" i="10"/>
  <c r="CA107" i="10"/>
  <c r="CA96" i="10"/>
  <c r="CA62" i="10"/>
  <c r="CA60" i="10"/>
  <c r="BR1" i="10" l="1"/>
  <c r="BQ1" i="10"/>
  <c r="BP1" i="10"/>
  <c r="BO1" i="10"/>
  <c r="BN1" i="10"/>
  <c r="BM1" i="10"/>
  <c r="BK1" i="10"/>
  <c r="BJ1" i="10"/>
  <c r="BI1" i="10"/>
  <c r="BH1" i="10"/>
  <c r="BG1" i="10"/>
  <c r="BF1" i="10"/>
  <c r="BD1" i="10"/>
  <c r="BC1" i="10"/>
  <c r="BB1" i="10"/>
  <c r="BA1" i="10"/>
  <c r="AZ1" i="10"/>
  <c r="AY1" i="10"/>
  <c r="AW1" i="10"/>
  <c r="AV1" i="10"/>
  <c r="AU1" i="10"/>
  <c r="AT1" i="10"/>
  <c r="AS1" i="10"/>
  <c r="AR1" i="10"/>
  <c r="AN1" i="10"/>
  <c r="AM1" i="10"/>
  <c r="AL1" i="10"/>
  <c r="AK1" i="10"/>
  <c r="AJ1" i="10"/>
  <c r="AI1" i="10"/>
  <c r="AG1" i="10"/>
  <c r="AF1" i="10"/>
  <c r="AE1" i="10"/>
  <c r="AD1" i="10"/>
  <c r="AC1" i="10"/>
  <c r="AB1" i="10"/>
  <c r="Z1" i="10"/>
  <c r="Y1" i="10"/>
  <c r="X1" i="10"/>
  <c r="W1" i="10"/>
  <c r="V1" i="10"/>
  <c r="U1" i="10"/>
  <c r="S1" i="10"/>
  <c r="R1" i="10"/>
  <c r="Q1" i="10"/>
  <c r="P1" i="10"/>
  <c r="O1" i="10"/>
  <c r="N1" i="10"/>
  <c r="B262" i="10"/>
  <c r="B118" i="10"/>
  <c r="B115" i="10"/>
  <c r="B381" i="10"/>
  <c r="B380" i="10"/>
  <c r="B383" i="10"/>
  <c r="B375" i="10"/>
  <c r="B379" i="10"/>
  <c r="B384" i="10"/>
  <c r="B378" i="10"/>
  <c r="B377" i="10"/>
  <c r="B382" i="10"/>
  <c r="B385" i="10"/>
  <c r="B132" i="10"/>
  <c r="B131" i="10"/>
  <c r="B130" i="10"/>
  <c r="B129" i="10"/>
  <c r="B128" i="10"/>
  <c r="B127" i="10"/>
  <c r="B126" i="10"/>
  <c r="B266" i="10"/>
  <c r="B165" i="10"/>
  <c r="B301" i="10"/>
  <c r="B300" i="10"/>
  <c r="B122" i="10"/>
  <c r="B263" i="10"/>
  <c r="B117" i="10"/>
  <c r="B330" i="10"/>
  <c r="B257" i="10"/>
  <c r="B256" i="10"/>
  <c r="B255" i="10"/>
  <c r="B254" i="10"/>
  <c r="B253" i="10"/>
  <c r="B252" i="10"/>
  <c r="B251" i="10"/>
  <c r="B250" i="10"/>
  <c r="B249" i="10"/>
  <c r="B248" i="10"/>
  <c r="B247" i="10"/>
  <c r="B302" i="10"/>
  <c r="B245" i="10"/>
  <c r="B243" i="10"/>
  <c r="B242" i="10"/>
  <c r="B241" i="10"/>
  <c r="B180" i="10"/>
  <c r="B176" i="10"/>
  <c r="B175" i="10"/>
  <c r="B163" i="10"/>
  <c r="B162" i="10"/>
  <c r="B110" i="10"/>
  <c r="B285" i="10"/>
  <c r="B281" i="10"/>
  <c r="B309" i="10"/>
  <c r="B283" i="10"/>
  <c r="B279" i="10"/>
  <c r="B278" i="10"/>
  <c r="B258" i="10"/>
  <c r="B246" i="10"/>
  <c r="B244" i="10"/>
  <c r="B192" i="10"/>
  <c r="B119" i="10"/>
  <c r="B376" i="10"/>
  <c r="B373" i="10"/>
  <c r="B364" i="10"/>
  <c r="B367" i="10"/>
  <c r="B368" i="10"/>
  <c r="B366" i="10"/>
  <c r="B369" i="10"/>
  <c r="B59" i="10"/>
  <c r="B51" i="10"/>
  <c r="B47" i="10"/>
  <c r="B37" i="10"/>
  <c r="B121" i="10"/>
  <c r="B77" i="10"/>
  <c r="B374" i="10"/>
  <c r="B56" i="10"/>
  <c r="B73" i="10"/>
  <c r="B32" i="10"/>
  <c r="B113" i="10"/>
  <c r="B264" i="10"/>
  <c r="B265" i="10"/>
  <c r="B365" i="10"/>
  <c r="B307" i="10"/>
  <c r="B261" i="10"/>
  <c r="B114" i="10"/>
  <c r="B372" i="10"/>
  <c r="B371" i="10"/>
  <c r="B370" i="10"/>
  <c r="B363" i="10"/>
  <c r="B361" i="10"/>
  <c r="B362" i="10"/>
  <c r="B360" i="10"/>
  <c r="B359" i="10"/>
  <c r="B352" i="10"/>
  <c r="B349" i="10"/>
  <c r="B348" i="10"/>
  <c r="B347" i="10"/>
  <c r="B346" i="10"/>
  <c r="B345" i="10"/>
  <c r="B344" i="10"/>
  <c r="B343" i="10"/>
  <c r="B342" i="10"/>
  <c r="B339" i="10"/>
  <c r="B336" i="10"/>
  <c r="B332" i="10"/>
  <c r="B331" i="10"/>
  <c r="B327" i="10"/>
  <c r="B326" i="10"/>
  <c r="B325" i="10"/>
  <c r="B324" i="10"/>
  <c r="B323" i="10"/>
  <c r="B316" i="10"/>
  <c r="B314" i="10"/>
  <c r="B312" i="10"/>
  <c r="B305" i="10"/>
  <c r="B304" i="10"/>
  <c r="B303" i="10"/>
  <c r="B296" i="10"/>
  <c r="B294" i="10"/>
  <c r="B292" i="10"/>
  <c r="B289" i="10"/>
  <c r="B286" i="10"/>
  <c r="B284" i="10"/>
  <c r="B280" i="10"/>
  <c r="B275" i="10"/>
  <c r="B274" i="10"/>
  <c r="B273" i="10"/>
  <c r="B269" i="10"/>
  <c r="B268" i="10"/>
  <c r="B260" i="10"/>
  <c r="B200" i="10"/>
  <c r="B196" i="10"/>
  <c r="B195" i="10"/>
  <c r="B194" i="10"/>
  <c r="B193" i="10"/>
  <c r="B190" i="10"/>
  <c r="B189" i="10"/>
  <c r="B187" i="10"/>
  <c r="B181" i="10"/>
  <c r="B178" i="10"/>
  <c r="B177" i="10"/>
  <c r="B171" i="10"/>
  <c r="B169" i="10"/>
  <c r="B164" i="10"/>
  <c r="B161" i="10"/>
  <c r="B158" i="10"/>
  <c r="B142" i="10"/>
  <c r="B140" i="10"/>
  <c r="B139" i="10"/>
  <c r="B138" i="10"/>
  <c r="B137" i="10"/>
  <c r="B136" i="10"/>
  <c r="B133" i="10"/>
  <c r="B111" i="10"/>
  <c r="B106" i="10"/>
  <c r="B105" i="10"/>
  <c r="B104" i="10"/>
  <c r="B103" i="10"/>
  <c r="B102" i="10"/>
  <c r="B101" i="10"/>
  <c r="B98" i="10"/>
  <c r="B97" i="10"/>
  <c r="B95" i="10"/>
  <c r="B94" i="10"/>
  <c r="B93" i="10"/>
  <c r="B92" i="10"/>
  <c r="B91" i="10"/>
  <c r="B90" i="10"/>
  <c r="B89" i="10"/>
  <c r="B88" i="10"/>
  <c r="B87" i="10"/>
  <c r="B78" i="10"/>
  <c r="B76" i="10"/>
  <c r="B75" i="10"/>
  <c r="B68" i="10"/>
  <c r="B58" i="10"/>
  <c r="B57" i="10"/>
  <c r="B55" i="10"/>
  <c r="B52" i="10"/>
  <c r="B50" i="10"/>
  <c r="B49" i="10"/>
  <c r="B46" i="10"/>
  <c r="B44" i="10"/>
  <c r="B40" i="10"/>
  <c r="B39" i="10"/>
  <c r="B38" i="10"/>
  <c r="B36" i="10"/>
  <c r="B13" i="10"/>
  <c r="B7" i="10"/>
  <c r="B358" i="10"/>
  <c r="B357" i="10"/>
  <c r="B355" i="10"/>
  <c r="B351" i="10"/>
  <c r="B350" i="10"/>
  <c r="B341" i="10"/>
  <c r="B340" i="10"/>
  <c r="B337" i="10"/>
  <c r="B335" i="10"/>
  <c r="B334" i="10"/>
  <c r="B333" i="10"/>
  <c r="B329" i="10"/>
  <c r="B328" i="10"/>
  <c r="B320" i="10"/>
  <c r="B319" i="10"/>
  <c r="B317" i="10"/>
  <c r="B313" i="10"/>
  <c r="B311" i="10"/>
  <c r="B310" i="10"/>
  <c r="B308" i="10"/>
  <c r="B306" i="10"/>
  <c r="B298" i="10"/>
  <c r="B288" i="10"/>
  <c r="B287" i="10"/>
  <c r="B276" i="10"/>
  <c r="B272" i="10"/>
  <c r="B270" i="10"/>
  <c r="B267" i="10"/>
  <c r="B259" i="10"/>
  <c r="B237" i="10"/>
  <c r="B236" i="10"/>
  <c r="B235" i="10"/>
  <c r="B234" i="10"/>
  <c r="B233" i="10"/>
  <c r="B231" i="10"/>
  <c r="B219" i="10"/>
  <c r="B218" i="10"/>
  <c r="B217" i="10"/>
  <c r="B216" i="10"/>
  <c r="B212" i="10"/>
  <c r="B210" i="10"/>
  <c r="B207" i="10"/>
  <c r="B205" i="10"/>
  <c r="B201" i="10"/>
  <c r="B186" i="10"/>
  <c r="B185" i="10"/>
  <c r="B179" i="10"/>
  <c r="B173" i="10"/>
  <c r="B172" i="10"/>
  <c r="B170" i="10"/>
  <c r="B168" i="10"/>
  <c r="B167" i="10"/>
  <c r="B166" i="10"/>
  <c r="B160" i="10"/>
  <c r="B159" i="10"/>
  <c r="B157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1" i="10"/>
  <c r="B135" i="10"/>
  <c r="B125" i="10"/>
  <c r="B112" i="10"/>
  <c r="B109" i="10"/>
  <c r="B100" i="10"/>
  <c r="B99" i="10"/>
  <c r="B72" i="10"/>
  <c r="B66" i="10"/>
  <c r="B48" i="10"/>
  <c r="B124" i="10"/>
  <c r="B123" i="10"/>
  <c r="B120" i="10"/>
  <c r="B297" i="10"/>
  <c r="B295" i="10"/>
  <c r="B291" i="10"/>
  <c r="B290" i="10"/>
  <c r="B191" i="10"/>
  <c r="B188" i="10"/>
  <c r="B182" i="10"/>
  <c r="B174" i="10"/>
  <c r="B134" i="10"/>
  <c r="B83" i="10"/>
  <c r="B82" i="10"/>
  <c r="B81" i="10"/>
  <c r="B80" i="10"/>
  <c r="B79" i="10"/>
  <c r="B71" i="10"/>
  <c r="B70" i="10"/>
  <c r="B69" i="10"/>
  <c r="B54" i="10"/>
  <c r="B53" i="10"/>
  <c r="B45" i="10"/>
  <c r="B43" i="10"/>
  <c r="B42" i="10"/>
  <c r="B41" i="10"/>
  <c r="B35" i="10"/>
  <c r="B34" i="10"/>
  <c r="B31" i="10"/>
  <c r="B30" i="10"/>
  <c r="B29" i="10"/>
  <c r="B28" i="10"/>
  <c r="B23" i="10"/>
  <c r="B22" i="10"/>
  <c r="B21" i="10"/>
  <c r="B20" i="10"/>
  <c r="B19" i="10"/>
  <c r="B18" i="10"/>
  <c r="B14" i="10"/>
  <c r="B12" i="10"/>
  <c r="B11" i="10"/>
  <c r="B10" i="10"/>
  <c r="B9" i="10"/>
  <c r="B8" i="10"/>
  <c r="B338" i="10"/>
  <c r="B315" i="10"/>
  <c r="B116" i="10"/>
  <c r="B74" i="10"/>
  <c r="B27" i="10"/>
  <c r="B15" i="10"/>
  <c r="B282" i="10"/>
  <c r="B199" i="10"/>
  <c r="B85" i="10"/>
  <c r="B84" i="10"/>
  <c r="B198" i="10"/>
  <c r="B197" i="10"/>
  <c r="B86" i="10"/>
  <c r="B33" i="10"/>
  <c r="B26" i="10"/>
  <c r="B25" i="10"/>
  <c r="B24" i="10"/>
  <c r="B17" i="10"/>
  <c r="B16" i="10"/>
  <c r="B356" i="10"/>
  <c r="B354" i="10"/>
  <c r="B353" i="10"/>
  <c r="B322" i="10"/>
  <c r="B321" i="10"/>
  <c r="B318" i="10"/>
  <c r="B299" i="10"/>
  <c r="B293" i="10"/>
  <c r="B277" i="10"/>
  <c r="B271" i="10"/>
  <c r="B240" i="10"/>
  <c r="B239" i="10"/>
  <c r="B238" i="10"/>
  <c r="B232" i="10"/>
  <c r="B230" i="10"/>
  <c r="B229" i="10"/>
  <c r="B228" i="10"/>
  <c r="B227" i="10"/>
  <c r="B226" i="10"/>
  <c r="B225" i="10"/>
  <c r="B224" i="10"/>
  <c r="B223" i="10"/>
  <c r="B222" i="10"/>
  <c r="B221" i="10"/>
  <c r="B220" i="10"/>
  <c r="B215" i="10"/>
  <c r="B214" i="10"/>
  <c r="B213" i="10"/>
  <c r="B211" i="10"/>
  <c r="B209" i="10"/>
  <c r="B208" i="10"/>
  <c r="B206" i="10"/>
  <c r="B204" i="10"/>
  <c r="B203" i="10"/>
  <c r="B202" i="10"/>
  <c r="B184" i="10"/>
  <c r="B183" i="10"/>
  <c r="B156" i="10"/>
  <c r="B108" i="10"/>
  <c r="B107" i="10"/>
  <c r="B96" i="10"/>
  <c r="B67" i="10"/>
  <c r="B65" i="10"/>
  <c r="B64" i="10"/>
  <c r="B63" i="10"/>
  <c r="B62" i="10"/>
  <c r="B61" i="10"/>
  <c r="B60" i="10"/>
  <c r="CJ262" i="10" l="1"/>
  <c r="BU262" i="10"/>
  <c r="D262" i="10"/>
  <c r="CJ118" i="10"/>
  <c r="BU118" i="10"/>
  <c r="D118" i="10"/>
  <c r="CJ115" i="10"/>
  <c r="BU115" i="10"/>
  <c r="D115" i="10"/>
  <c r="CL262" i="10" l="1"/>
  <c r="CL118" i="10"/>
  <c r="CL115" i="10"/>
  <c r="BU60" i="10" l="1"/>
  <c r="CJ301" i="10"/>
  <c r="BU301" i="10"/>
  <c r="D301" i="10"/>
  <c r="CJ380" i="10"/>
  <c r="CJ381" i="10"/>
  <c r="CJ382" i="10"/>
  <c r="CJ383" i="10"/>
  <c r="CJ375" i="10"/>
  <c r="BU383" i="10"/>
  <c r="BU377" i="10"/>
  <c r="BU378" i="10"/>
  <c r="BU384" i="10"/>
  <c r="BU379" i="10"/>
  <c r="BU380" i="10"/>
  <c r="BU375" i="10"/>
  <c r="BU382" i="10"/>
  <c r="BU381" i="10"/>
  <c r="CJ379" i="10"/>
  <c r="CJ384" i="10"/>
  <c r="CJ378" i="10"/>
  <c r="CJ377" i="10"/>
  <c r="CJ119" i="10"/>
  <c r="BU119" i="10"/>
  <c r="D119" i="10"/>
  <c r="CL301" i="10" l="1"/>
  <c r="CL383" i="10"/>
  <c r="CL377" i="10"/>
  <c r="CL381" i="10"/>
  <c r="CL375" i="10"/>
  <c r="CL380" i="10"/>
  <c r="CL382" i="10"/>
  <c r="CL378" i="10"/>
  <c r="CL384" i="10"/>
  <c r="CL379" i="10"/>
  <c r="CL119" i="10"/>
  <c r="CJ376" i="10"/>
  <c r="BU376" i="10"/>
  <c r="CL376" i="10" l="1"/>
  <c r="CJ300" i="10"/>
  <c r="BU300" i="10"/>
  <c r="D300" i="10"/>
  <c r="CJ373" i="10"/>
  <c r="BU373" i="10"/>
  <c r="CJ364" i="10"/>
  <c r="BU364" i="10"/>
  <c r="CJ367" i="10"/>
  <c r="BU367" i="10"/>
  <c r="CJ368" i="10"/>
  <c r="BU368" i="10"/>
  <c r="CJ366" i="10"/>
  <c r="BU366" i="10"/>
  <c r="CJ8" i="10"/>
  <c r="CJ9" i="10"/>
  <c r="CJ10" i="10"/>
  <c r="CJ11" i="10"/>
  <c r="CJ12" i="10"/>
  <c r="CJ13" i="10"/>
  <c r="CJ14" i="10"/>
  <c r="CJ15" i="10"/>
  <c r="CJ16" i="10"/>
  <c r="CJ17" i="10"/>
  <c r="CJ18" i="10"/>
  <c r="CJ19" i="10"/>
  <c r="CJ20" i="10"/>
  <c r="CJ21" i="10"/>
  <c r="CJ22" i="10"/>
  <c r="CJ23" i="10"/>
  <c r="CJ24" i="10"/>
  <c r="CJ25" i="10"/>
  <c r="CJ26" i="10"/>
  <c r="CJ27" i="10"/>
  <c r="CJ28" i="10"/>
  <c r="CJ29" i="10"/>
  <c r="CJ30" i="10"/>
  <c r="CJ31" i="10"/>
  <c r="CJ33" i="10"/>
  <c r="CJ34" i="10"/>
  <c r="CJ35" i="10"/>
  <c r="CJ36" i="10"/>
  <c r="CJ38" i="10"/>
  <c r="CJ39" i="10"/>
  <c r="CJ40" i="10"/>
  <c r="CJ41" i="10"/>
  <c r="CJ42" i="10"/>
  <c r="CJ43" i="10"/>
  <c r="CJ44" i="10"/>
  <c r="CJ45" i="10"/>
  <c r="CJ46" i="10"/>
  <c r="CJ48" i="10"/>
  <c r="CJ49" i="10"/>
  <c r="CJ50" i="10"/>
  <c r="CJ52" i="10"/>
  <c r="CJ53" i="10"/>
  <c r="CJ54" i="10"/>
  <c r="CJ55" i="10"/>
  <c r="CJ57" i="10"/>
  <c r="CJ58" i="10"/>
  <c r="CJ60" i="10"/>
  <c r="CJ61" i="10"/>
  <c r="CJ62" i="10"/>
  <c r="CJ63" i="10"/>
  <c r="CJ64" i="10"/>
  <c r="CJ65" i="10"/>
  <c r="CJ66" i="10"/>
  <c r="CJ67" i="10"/>
  <c r="CJ68" i="10"/>
  <c r="CJ69" i="10"/>
  <c r="CJ70" i="10"/>
  <c r="CJ71" i="10"/>
  <c r="CJ72" i="10"/>
  <c r="CJ74" i="10"/>
  <c r="CJ75" i="10"/>
  <c r="CJ76" i="10"/>
  <c r="CJ78" i="10"/>
  <c r="CJ79" i="10"/>
  <c r="CJ80" i="10"/>
  <c r="CJ81" i="10"/>
  <c r="CJ82" i="10"/>
  <c r="CJ83" i="10"/>
  <c r="CJ84" i="10"/>
  <c r="CJ85" i="10"/>
  <c r="CJ86" i="10"/>
  <c r="CJ87" i="10"/>
  <c r="CJ88" i="10"/>
  <c r="CJ89" i="10"/>
  <c r="CJ90" i="10"/>
  <c r="CJ91" i="10"/>
  <c r="CJ92" i="10"/>
  <c r="CJ93" i="10"/>
  <c r="CJ94" i="10"/>
  <c r="CJ95" i="10"/>
  <c r="CJ96" i="10"/>
  <c r="CJ97" i="10"/>
  <c r="CJ98" i="10"/>
  <c r="CJ99" i="10"/>
  <c r="CJ100" i="10"/>
  <c r="CJ101" i="10"/>
  <c r="CJ102" i="10"/>
  <c r="CJ103" i="10"/>
  <c r="CJ104" i="10"/>
  <c r="CJ105" i="10"/>
  <c r="CJ106" i="10"/>
  <c r="CJ107" i="10"/>
  <c r="CJ108" i="10"/>
  <c r="CJ109" i="10"/>
  <c r="CJ110" i="10"/>
  <c r="CJ111" i="10"/>
  <c r="CJ112" i="10"/>
  <c r="CJ123" i="10"/>
  <c r="CJ124" i="10"/>
  <c r="CJ125" i="10"/>
  <c r="CJ126" i="10"/>
  <c r="CJ127" i="10"/>
  <c r="CJ128" i="10"/>
  <c r="CJ129" i="10"/>
  <c r="CJ130" i="10"/>
  <c r="CJ131" i="10"/>
  <c r="CJ132" i="10"/>
  <c r="CJ133" i="10"/>
  <c r="CJ116" i="10"/>
  <c r="CJ135" i="10"/>
  <c r="CJ136" i="10"/>
  <c r="CJ137" i="10"/>
  <c r="CJ138" i="10"/>
  <c r="CJ139" i="10"/>
  <c r="CJ140" i="10"/>
  <c r="CJ141" i="10"/>
  <c r="CJ142" i="10"/>
  <c r="CJ143" i="10"/>
  <c r="CJ144" i="10"/>
  <c r="CJ145" i="10"/>
  <c r="CJ146" i="10"/>
  <c r="CJ147" i="10"/>
  <c r="CJ148" i="10"/>
  <c r="CJ149" i="10"/>
  <c r="CJ150" i="10"/>
  <c r="CJ151" i="10"/>
  <c r="CJ152" i="10"/>
  <c r="CJ153" i="10"/>
  <c r="CJ154" i="10"/>
  <c r="CJ155" i="10"/>
  <c r="CJ156" i="10"/>
  <c r="CJ157" i="10"/>
  <c r="CJ158" i="10"/>
  <c r="CJ159" i="10"/>
  <c r="CJ160" i="10"/>
  <c r="CJ161" i="10"/>
  <c r="CJ162" i="10"/>
  <c r="CJ163" i="10"/>
  <c r="CJ164" i="10"/>
  <c r="CJ165" i="10"/>
  <c r="CJ166" i="10"/>
  <c r="CJ167" i="10"/>
  <c r="CJ168" i="10"/>
  <c r="CJ169" i="10"/>
  <c r="CJ170" i="10"/>
  <c r="CJ171" i="10"/>
  <c r="CJ172" i="10"/>
  <c r="CJ173" i="10"/>
  <c r="CJ134" i="10"/>
  <c r="CJ175" i="10"/>
  <c r="CJ176" i="10"/>
  <c r="CJ177" i="10"/>
  <c r="CJ178" i="10"/>
  <c r="CJ179" i="10"/>
  <c r="CJ180" i="10"/>
  <c r="CJ181" i="10"/>
  <c r="CJ174" i="10"/>
  <c r="CJ183" i="10"/>
  <c r="CJ184" i="10"/>
  <c r="CJ185" i="10"/>
  <c r="CJ186" i="10"/>
  <c r="CJ187" i="10"/>
  <c r="CJ182" i="10"/>
  <c r="CJ189" i="10"/>
  <c r="CJ190" i="10"/>
  <c r="CJ188" i="10"/>
  <c r="CJ192" i="10"/>
  <c r="CJ193" i="10"/>
  <c r="CJ194" i="10"/>
  <c r="CJ195" i="10"/>
  <c r="CJ196" i="10"/>
  <c r="CJ191" i="10"/>
  <c r="CJ197" i="10"/>
  <c r="CJ198" i="10"/>
  <c r="CJ200" i="10"/>
  <c r="CJ201" i="10"/>
  <c r="CJ202" i="10"/>
  <c r="CJ203" i="10"/>
  <c r="CJ204" i="10"/>
  <c r="CJ205" i="10"/>
  <c r="CJ206" i="10"/>
  <c r="CJ207" i="10"/>
  <c r="CJ208" i="10"/>
  <c r="CJ209" i="10"/>
  <c r="CJ210" i="10"/>
  <c r="CJ211" i="10"/>
  <c r="CJ212" i="10"/>
  <c r="CJ213" i="10"/>
  <c r="CJ214" i="10"/>
  <c r="CJ215" i="10"/>
  <c r="CJ216" i="10"/>
  <c r="CJ217" i="10"/>
  <c r="CJ218" i="10"/>
  <c r="CJ219" i="10"/>
  <c r="CJ220" i="10"/>
  <c r="CJ221" i="10"/>
  <c r="CJ222" i="10"/>
  <c r="CJ223" i="10"/>
  <c r="CJ224" i="10"/>
  <c r="CJ225" i="10"/>
  <c r="CJ226" i="10"/>
  <c r="CJ227" i="10"/>
  <c r="CJ228" i="10"/>
  <c r="CJ229" i="10"/>
  <c r="CJ230" i="10"/>
  <c r="CJ231" i="10"/>
  <c r="CJ232" i="10"/>
  <c r="CJ233" i="10"/>
  <c r="CJ234" i="10"/>
  <c r="CJ235" i="10"/>
  <c r="CJ236" i="10"/>
  <c r="CJ237" i="10"/>
  <c r="CJ238" i="10"/>
  <c r="CJ239" i="10"/>
  <c r="CJ240" i="10"/>
  <c r="CJ241" i="10"/>
  <c r="CJ242" i="10"/>
  <c r="CJ243" i="10"/>
  <c r="CJ244" i="10"/>
  <c r="CJ245" i="10"/>
  <c r="CJ302" i="10"/>
  <c r="CJ246" i="10"/>
  <c r="CJ247" i="10"/>
  <c r="CJ248" i="10"/>
  <c r="CJ249" i="10"/>
  <c r="CJ250" i="10"/>
  <c r="CJ251" i="10"/>
  <c r="CJ252" i="10"/>
  <c r="CJ253" i="10"/>
  <c r="CJ254" i="10"/>
  <c r="CJ255" i="10"/>
  <c r="CJ256" i="10"/>
  <c r="CJ257" i="10"/>
  <c r="CJ258" i="10"/>
  <c r="CJ259" i="10"/>
  <c r="CJ260" i="10"/>
  <c r="CJ266" i="10"/>
  <c r="CJ267" i="10"/>
  <c r="CJ268" i="10"/>
  <c r="CJ269" i="10"/>
  <c r="CJ270" i="10"/>
  <c r="CJ271" i="10"/>
  <c r="CJ272" i="10"/>
  <c r="CJ273" i="10"/>
  <c r="CJ274" i="10"/>
  <c r="CJ275" i="10"/>
  <c r="CJ276" i="10"/>
  <c r="CJ277" i="10"/>
  <c r="CJ278" i="10"/>
  <c r="CJ279" i="10"/>
  <c r="CJ280" i="10"/>
  <c r="CJ281" i="10"/>
  <c r="CJ199" i="10"/>
  <c r="CJ283" i="10"/>
  <c r="CJ284" i="10"/>
  <c r="CJ285" i="10"/>
  <c r="CJ286" i="10"/>
  <c r="CJ287" i="10"/>
  <c r="CJ288" i="10"/>
  <c r="CJ289" i="10"/>
  <c r="CJ282" i="10"/>
  <c r="CJ290" i="10"/>
  <c r="CJ292" i="10"/>
  <c r="CJ293" i="10"/>
  <c r="CJ294" i="10"/>
  <c r="CJ291" i="10"/>
  <c r="CJ296" i="10"/>
  <c r="CJ295" i="10"/>
  <c r="CJ298" i="10"/>
  <c r="CJ299" i="10"/>
  <c r="CJ303" i="10"/>
  <c r="CJ304" i="10"/>
  <c r="CJ305" i="10"/>
  <c r="CJ306" i="10"/>
  <c r="CJ308" i="10"/>
  <c r="CJ309" i="10"/>
  <c r="CJ310" i="10"/>
  <c r="CJ311" i="10"/>
  <c r="CJ312" i="10"/>
  <c r="CJ313" i="10"/>
  <c r="CJ314" i="10"/>
  <c r="CJ297" i="10"/>
  <c r="CJ316" i="10"/>
  <c r="CJ317" i="10"/>
  <c r="CJ318" i="10"/>
  <c r="CJ319" i="10"/>
  <c r="CJ320" i="10"/>
  <c r="CJ321" i="10"/>
  <c r="CJ322" i="10"/>
  <c r="CJ323" i="10"/>
  <c r="CJ324" i="10"/>
  <c r="CJ325" i="10"/>
  <c r="CJ326" i="10"/>
  <c r="CJ327" i="10"/>
  <c r="CJ328" i="10"/>
  <c r="CJ329" i="10"/>
  <c r="CJ330" i="10"/>
  <c r="CJ331" i="10"/>
  <c r="CJ332" i="10"/>
  <c r="CJ333" i="10"/>
  <c r="CJ334" i="10"/>
  <c r="CJ335" i="10"/>
  <c r="CJ336" i="10"/>
  <c r="CJ337" i="10"/>
  <c r="CJ315" i="10"/>
  <c r="CJ339" i="10"/>
  <c r="CJ340" i="10"/>
  <c r="CJ341" i="10"/>
  <c r="CJ342" i="10"/>
  <c r="CJ343" i="10"/>
  <c r="CJ344" i="10"/>
  <c r="CJ345" i="10"/>
  <c r="CJ346" i="10"/>
  <c r="CJ347" i="10"/>
  <c r="CJ348" i="10"/>
  <c r="CJ349" i="10"/>
  <c r="CJ350" i="10"/>
  <c r="CJ351" i="10"/>
  <c r="CJ352" i="10"/>
  <c r="CJ353" i="10"/>
  <c r="CJ354" i="10"/>
  <c r="CJ355" i="10"/>
  <c r="CJ356" i="10"/>
  <c r="CJ357" i="10"/>
  <c r="CJ358" i="10"/>
  <c r="CJ359" i="10"/>
  <c r="CJ360" i="10"/>
  <c r="CJ362" i="10"/>
  <c r="CJ361" i="10"/>
  <c r="CJ363" i="10"/>
  <c r="CJ370" i="10"/>
  <c r="CJ371" i="10"/>
  <c r="CJ372" i="10"/>
  <c r="CJ114" i="10"/>
  <c r="CJ338" i="10"/>
  <c r="CJ261" i="10"/>
  <c r="CJ307" i="10"/>
  <c r="CJ117" i="10"/>
  <c r="CJ385" i="10"/>
  <c r="CJ365" i="10"/>
  <c r="CJ263" i="10"/>
  <c r="CJ265" i="10"/>
  <c r="CJ264" i="10"/>
  <c r="CJ113" i="10"/>
  <c r="CJ32" i="10"/>
  <c r="CJ73" i="10"/>
  <c r="CJ56" i="10"/>
  <c r="CJ122" i="10"/>
  <c r="CJ120" i="10"/>
  <c r="CJ374" i="10"/>
  <c r="CJ77" i="10"/>
  <c r="CJ121" i="10"/>
  <c r="CJ37" i="10"/>
  <c r="CJ47" i="10"/>
  <c r="CJ51" i="10"/>
  <c r="CJ59" i="10"/>
  <c r="CJ369" i="10"/>
  <c r="CJ7" i="10"/>
  <c r="BU59" i="10"/>
  <c r="BU369" i="10"/>
  <c r="BU51" i="10"/>
  <c r="BU47" i="10"/>
  <c r="BU37" i="10"/>
  <c r="BU121" i="10"/>
  <c r="BU77" i="10"/>
  <c r="BU374" i="10"/>
  <c r="BU120" i="10"/>
  <c r="BU122" i="10"/>
  <c r="BU56" i="10"/>
  <c r="BU73" i="10"/>
  <c r="BU32" i="10"/>
  <c r="BU113" i="10"/>
  <c r="BU264" i="10"/>
  <c r="BU265" i="10"/>
  <c r="BU263" i="10"/>
  <c r="BU365" i="10"/>
  <c r="BU385" i="10"/>
  <c r="BU117" i="10"/>
  <c r="BU307" i="10"/>
  <c r="BU261" i="10"/>
  <c r="BU338" i="10"/>
  <c r="BU114" i="10"/>
  <c r="BU372" i="10"/>
  <c r="BU371" i="10"/>
  <c r="BU370" i="10"/>
  <c r="BU363" i="10"/>
  <c r="BU361" i="10"/>
  <c r="BU362" i="10"/>
  <c r="BU360" i="10"/>
  <c r="BU359" i="10"/>
  <c r="BU358" i="10"/>
  <c r="BU357" i="10"/>
  <c r="BU356" i="10"/>
  <c r="BU355" i="10"/>
  <c r="BU354" i="10"/>
  <c r="BU353" i="10"/>
  <c r="BU352" i="10"/>
  <c r="BU351" i="10"/>
  <c r="BU350" i="10"/>
  <c r="BU349" i="10"/>
  <c r="BU348" i="10"/>
  <c r="BU347" i="10"/>
  <c r="BU346" i="10"/>
  <c r="BU345" i="10"/>
  <c r="BU344" i="10"/>
  <c r="BU343" i="10"/>
  <c r="BU342" i="10"/>
  <c r="BU341" i="10"/>
  <c r="BU340" i="10"/>
  <c r="BU339" i="10"/>
  <c r="BU315" i="10"/>
  <c r="BU337" i="10"/>
  <c r="BU336" i="10"/>
  <c r="BU335" i="10"/>
  <c r="BU334" i="10"/>
  <c r="BU333" i="10"/>
  <c r="BU332" i="10"/>
  <c r="BU331" i="10"/>
  <c r="BU330" i="10"/>
  <c r="BU329" i="10"/>
  <c r="BU328" i="10"/>
  <c r="BU327" i="10"/>
  <c r="BU326" i="10"/>
  <c r="BU325" i="10"/>
  <c r="BU324" i="10"/>
  <c r="BU323" i="10"/>
  <c r="BU322" i="10"/>
  <c r="BU321" i="10"/>
  <c r="BU320" i="10"/>
  <c r="BU319" i="10"/>
  <c r="BU318" i="10"/>
  <c r="BU317" i="10"/>
  <c r="BU316" i="10"/>
  <c r="BU297" i="10"/>
  <c r="BU314" i="10"/>
  <c r="BU313" i="10"/>
  <c r="BU312" i="10"/>
  <c r="BU311" i="10"/>
  <c r="BU310" i="10"/>
  <c r="BU309" i="10"/>
  <c r="BU308" i="10"/>
  <c r="BU306" i="10"/>
  <c r="BU305" i="10"/>
  <c r="BU304" i="10"/>
  <c r="BU303" i="10"/>
  <c r="BU299" i="10"/>
  <c r="BU298" i="10"/>
  <c r="BU295" i="10"/>
  <c r="BU296" i="10"/>
  <c r="BU291" i="10"/>
  <c r="BU294" i="10"/>
  <c r="BU293" i="10"/>
  <c r="BU292" i="10"/>
  <c r="BU290" i="10"/>
  <c r="BU282" i="10"/>
  <c r="BU289" i="10"/>
  <c r="BU288" i="10"/>
  <c r="BU287" i="10"/>
  <c r="BU286" i="10"/>
  <c r="BU285" i="10"/>
  <c r="BU284" i="10"/>
  <c r="BU283" i="10"/>
  <c r="BU199" i="10"/>
  <c r="BU281" i="10"/>
  <c r="BU280" i="10"/>
  <c r="BU279" i="10"/>
  <c r="BU278" i="10"/>
  <c r="BU277" i="10"/>
  <c r="BU276" i="10"/>
  <c r="BU275" i="10"/>
  <c r="BU274" i="10"/>
  <c r="BU273" i="10"/>
  <c r="BU272" i="10"/>
  <c r="BU271" i="10"/>
  <c r="BU270" i="10"/>
  <c r="BU269" i="10"/>
  <c r="BU268" i="10"/>
  <c r="BU267" i="10"/>
  <c r="BU266" i="10"/>
  <c r="BU260" i="10"/>
  <c r="BU259" i="10"/>
  <c r="BU258" i="10"/>
  <c r="BU257" i="10"/>
  <c r="BU256" i="10"/>
  <c r="BU255" i="10"/>
  <c r="BU254" i="10"/>
  <c r="BU253" i="10"/>
  <c r="BU252" i="10"/>
  <c r="BU251" i="10"/>
  <c r="BU250" i="10"/>
  <c r="BU249" i="10"/>
  <c r="BU248" i="10"/>
  <c r="BU247" i="10"/>
  <c r="BU246" i="10"/>
  <c r="BU302" i="10"/>
  <c r="BU245" i="10"/>
  <c r="BU244" i="10"/>
  <c r="BU243" i="10"/>
  <c r="BU242" i="10"/>
  <c r="BU241" i="10"/>
  <c r="BU240" i="10"/>
  <c r="BU239" i="10"/>
  <c r="BU238" i="10"/>
  <c r="BU237" i="10"/>
  <c r="BU236" i="10"/>
  <c r="BU235" i="10"/>
  <c r="BU234" i="10"/>
  <c r="BU233" i="10"/>
  <c r="BU232" i="10"/>
  <c r="BU231" i="10"/>
  <c r="BU230" i="10"/>
  <c r="BU229" i="10"/>
  <c r="BU228" i="10"/>
  <c r="BU227" i="10"/>
  <c r="BU226" i="10"/>
  <c r="BU225" i="10"/>
  <c r="BU224" i="10"/>
  <c r="BU223" i="10"/>
  <c r="BU222" i="10"/>
  <c r="BU221" i="10"/>
  <c r="BU220" i="10"/>
  <c r="BU219" i="10"/>
  <c r="BU218" i="10"/>
  <c r="BU217" i="10"/>
  <c r="BU216" i="10"/>
  <c r="BU215" i="10"/>
  <c r="BU214" i="10"/>
  <c r="BU213" i="10"/>
  <c r="BU212" i="10"/>
  <c r="BU211" i="10"/>
  <c r="BU210" i="10"/>
  <c r="BU209" i="10"/>
  <c r="BU208" i="10"/>
  <c r="BU207" i="10"/>
  <c r="BU206" i="10"/>
  <c r="BU205" i="10"/>
  <c r="BU204" i="10"/>
  <c r="BU203" i="10"/>
  <c r="BU202" i="10"/>
  <c r="BU201" i="10"/>
  <c r="BU200" i="10"/>
  <c r="BU198" i="10"/>
  <c r="BU197" i="10"/>
  <c r="BU191" i="10"/>
  <c r="BU196" i="10"/>
  <c r="BU195" i="10"/>
  <c r="BU194" i="10"/>
  <c r="BU193" i="10"/>
  <c r="BU192" i="10"/>
  <c r="BU188" i="10"/>
  <c r="BU190" i="10"/>
  <c r="BU189" i="10"/>
  <c r="BU182" i="10"/>
  <c r="BU187" i="10"/>
  <c r="BU186" i="10"/>
  <c r="BU185" i="10"/>
  <c r="BU184" i="10"/>
  <c r="BU183" i="10"/>
  <c r="BU174" i="10"/>
  <c r="BU181" i="10"/>
  <c r="BU180" i="10"/>
  <c r="BU179" i="10"/>
  <c r="BU178" i="10"/>
  <c r="BU177" i="10"/>
  <c r="BU176" i="10"/>
  <c r="BU175" i="10"/>
  <c r="BU134" i="10"/>
  <c r="BU173" i="10"/>
  <c r="BU172" i="10"/>
  <c r="BU171" i="10"/>
  <c r="BU170" i="10"/>
  <c r="BU169" i="10"/>
  <c r="BU168" i="10"/>
  <c r="BU167" i="10"/>
  <c r="BU166" i="10"/>
  <c r="BU165" i="10"/>
  <c r="BU164" i="10"/>
  <c r="BU163" i="10"/>
  <c r="BU162" i="10"/>
  <c r="BU161" i="10"/>
  <c r="BU160" i="10"/>
  <c r="BU159" i="10"/>
  <c r="BU158" i="10"/>
  <c r="BU157" i="10"/>
  <c r="BU156" i="10"/>
  <c r="BU155" i="10"/>
  <c r="BU154" i="10"/>
  <c r="BU153" i="10"/>
  <c r="BU152" i="10"/>
  <c r="BU151" i="10"/>
  <c r="BU150" i="10"/>
  <c r="BU149" i="10"/>
  <c r="BU148" i="10"/>
  <c r="BU147" i="10"/>
  <c r="BU146" i="10"/>
  <c r="BU145" i="10"/>
  <c r="BU144" i="10"/>
  <c r="BU143" i="10"/>
  <c r="BU142" i="10"/>
  <c r="BU141" i="10"/>
  <c r="BU140" i="10"/>
  <c r="BU139" i="10"/>
  <c r="BU138" i="10"/>
  <c r="BU137" i="10"/>
  <c r="BU136" i="10"/>
  <c r="BU135" i="10"/>
  <c r="BU116" i="10"/>
  <c r="BU133" i="10"/>
  <c r="BU132" i="10"/>
  <c r="BU131" i="10"/>
  <c r="BU130" i="10"/>
  <c r="BU129" i="10"/>
  <c r="BU128" i="10"/>
  <c r="BU127" i="10"/>
  <c r="BU126" i="10"/>
  <c r="BU125" i="10"/>
  <c r="BU124" i="10"/>
  <c r="BU123" i="10"/>
  <c r="BU112" i="10"/>
  <c r="BU111" i="10"/>
  <c r="BU110" i="10"/>
  <c r="BU109" i="10"/>
  <c r="BU108" i="10"/>
  <c r="BU107" i="10"/>
  <c r="BU106" i="10"/>
  <c r="BU105" i="10"/>
  <c r="BU104" i="10"/>
  <c r="BU103" i="10"/>
  <c r="BU102" i="10"/>
  <c r="BU101" i="10"/>
  <c r="BU100" i="10"/>
  <c r="BU99" i="10"/>
  <c r="BU98" i="10"/>
  <c r="BU97" i="10"/>
  <c r="BU96" i="10"/>
  <c r="BU95" i="10"/>
  <c r="BU94" i="10"/>
  <c r="BU93" i="10"/>
  <c r="BU92" i="10"/>
  <c r="BU91" i="10"/>
  <c r="BU90" i="10"/>
  <c r="BU89" i="10"/>
  <c r="BU88" i="10"/>
  <c r="BU87" i="10"/>
  <c r="BU86" i="10"/>
  <c r="BU85" i="10"/>
  <c r="BU84" i="10"/>
  <c r="BU83" i="10"/>
  <c r="BU82" i="10"/>
  <c r="BU81" i="10"/>
  <c r="BU80" i="10"/>
  <c r="BU79" i="10"/>
  <c r="BU78" i="10"/>
  <c r="BU76" i="10"/>
  <c r="BU75" i="10"/>
  <c r="BU74" i="10"/>
  <c r="BU72" i="10"/>
  <c r="BU71" i="10"/>
  <c r="BU70" i="10"/>
  <c r="BU69" i="10"/>
  <c r="BU68" i="10"/>
  <c r="BU67" i="10"/>
  <c r="BU66" i="10"/>
  <c r="BU65" i="10"/>
  <c r="BU64" i="10"/>
  <c r="BU63" i="10"/>
  <c r="BU62" i="10"/>
  <c r="BU61" i="10"/>
  <c r="BU58" i="10"/>
  <c r="BU57" i="10"/>
  <c r="BU55" i="10"/>
  <c r="BU54" i="10"/>
  <c r="BU53" i="10"/>
  <c r="BU52" i="10"/>
  <c r="BU50" i="10"/>
  <c r="BU49" i="10"/>
  <c r="BU48" i="10"/>
  <c r="BU46" i="10"/>
  <c r="BU45" i="10"/>
  <c r="BU44" i="10"/>
  <c r="BU43" i="10"/>
  <c r="BU42" i="10"/>
  <c r="BU41" i="10"/>
  <c r="BU40" i="10"/>
  <c r="BU39" i="10"/>
  <c r="BU38" i="10"/>
  <c r="BU36" i="10"/>
  <c r="BU35" i="10"/>
  <c r="BU34" i="10"/>
  <c r="BU33" i="10"/>
  <c r="BU31" i="10"/>
  <c r="BU30" i="10"/>
  <c r="BU29" i="10"/>
  <c r="BU28" i="10"/>
  <c r="BU27" i="10"/>
  <c r="BU26" i="10"/>
  <c r="BU25" i="10"/>
  <c r="BU24" i="10"/>
  <c r="BU23" i="10"/>
  <c r="BU22" i="10"/>
  <c r="BU21" i="10"/>
  <c r="BU20" i="10"/>
  <c r="BU19" i="10"/>
  <c r="BU18" i="10"/>
  <c r="BU17" i="10"/>
  <c r="BU16" i="10"/>
  <c r="BU15" i="10"/>
  <c r="BU14" i="10"/>
  <c r="BU13" i="10"/>
  <c r="BU12" i="10"/>
  <c r="BU11" i="10"/>
  <c r="BU10" i="10"/>
  <c r="BU9" i="10"/>
  <c r="BU8" i="10"/>
  <c r="D37" i="10"/>
  <c r="CL33" i="10" l="1"/>
  <c r="CL69" i="10"/>
  <c r="CL159" i="10"/>
  <c r="CL198" i="10"/>
  <c r="CL9" i="10"/>
  <c r="CL25" i="10"/>
  <c r="CL43" i="10"/>
  <c r="CL63" i="10"/>
  <c r="CL80" i="10"/>
  <c r="CL96" i="10"/>
  <c r="CL8" i="10"/>
  <c r="CL42" i="10"/>
  <c r="CL79" i="10"/>
  <c r="CL167" i="10"/>
  <c r="CL188" i="10"/>
  <c r="CL230" i="10"/>
  <c r="CL323" i="10"/>
  <c r="CL339" i="10"/>
  <c r="CL17" i="10"/>
  <c r="CL34" i="10"/>
  <c r="CL53" i="10"/>
  <c r="CL70" i="10"/>
  <c r="CL88" i="10"/>
  <c r="CL18" i="10"/>
  <c r="CL35" i="10"/>
  <c r="CL54" i="10"/>
  <c r="CL71" i="10"/>
  <c r="CL89" i="10"/>
  <c r="CL19" i="10"/>
  <c r="CL36" i="10"/>
  <c r="CL55" i="10"/>
  <c r="CL72" i="10"/>
  <c r="CL90" i="10"/>
  <c r="CL106" i="10"/>
  <c r="CL24" i="10"/>
  <c r="CL62" i="10"/>
  <c r="CL95" i="10"/>
  <c r="CL183" i="10"/>
  <c r="CL302" i="10"/>
  <c r="CL282" i="10"/>
  <c r="CL139" i="10"/>
  <c r="CL187" i="10"/>
  <c r="CL203" i="10"/>
  <c r="CL219" i="10"/>
  <c r="CL249" i="10"/>
  <c r="CL286" i="10"/>
  <c r="CL335" i="10"/>
  <c r="CL349" i="10"/>
  <c r="CL52" i="10"/>
  <c r="CL151" i="10"/>
  <c r="CL298" i="10"/>
  <c r="CL28" i="10"/>
  <c r="CL46" i="10"/>
  <c r="CL83" i="10"/>
  <c r="CL171" i="10"/>
  <c r="CL16" i="10"/>
  <c r="CL87" i="10"/>
  <c r="CL175" i="10"/>
  <c r="CL207" i="10"/>
  <c r="CL238" i="10"/>
  <c r="CL274" i="10"/>
  <c r="CL310" i="10"/>
  <c r="CL12" i="10"/>
  <c r="CL99" i="10"/>
  <c r="CL104" i="10"/>
  <c r="CL234" i="10"/>
  <c r="CL338" i="10"/>
  <c r="CL105" i="10"/>
  <c r="CL155" i="10"/>
  <c r="CL103" i="10"/>
  <c r="CL111" i="10"/>
  <c r="CL132" i="10"/>
  <c r="CL125" i="10"/>
  <c r="CL145" i="10"/>
  <c r="CL161" i="10"/>
  <c r="CL177" i="10"/>
  <c r="CL193" i="10"/>
  <c r="CL209" i="10"/>
  <c r="CL129" i="10"/>
  <c r="CL130" i="10"/>
  <c r="CL144" i="10"/>
  <c r="CL160" i="10"/>
  <c r="CL176" i="10"/>
  <c r="CL131" i="10"/>
  <c r="CL146" i="10"/>
  <c r="CL162" i="10"/>
  <c r="CL178" i="10"/>
  <c r="CL194" i="10"/>
  <c r="CL210" i="10"/>
  <c r="CL20" i="10"/>
  <c r="CL38" i="10"/>
  <c r="CL57" i="10"/>
  <c r="CL74" i="10"/>
  <c r="CL91" i="10"/>
  <c r="CL147" i="10"/>
  <c r="CL163" i="10"/>
  <c r="CL364" i="10"/>
  <c r="CL107" i="10"/>
  <c r="CL352" i="10"/>
  <c r="CL305" i="10"/>
  <c r="CL192" i="10"/>
  <c r="CL208" i="10"/>
  <c r="CL172" i="10"/>
  <c r="CL220" i="10"/>
  <c r="CL13" i="10"/>
  <c r="CL84" i="10"/>
  <c r="CL100" i="10"/>
  <c r="CL126" i="10"/>
  <c r="CL140" i="10"/>
  <c r="CL156" i="10"/>
  <c r="CL182" i="10"/>
  <c r="CL204" i="10"/>
  <c r="CL48" i="10"/>
  <c r="CL29" i="10"/>
  <c r="CL66" i="10"/>
  <c r="CL366" i="10"/>
  <c r="CL143" i="10"/>
  <c r="CL306" i="10"/>
  <c r="CL336" i="10"/>
  <c r="CL14" i="10"/>
  <c r="CL30" i="10"/>
  <c r="CL49" i="10"/>
  <c r="CL67" i="10"/>
  <c r="CL85" i="10"/>
  <c r="CL101" i="10"/>
  <c r="CL127" i="10"/>
  <c r="CL141" i="10"/>
  <c r="CL157" i="10"/>
  <c r="CL173" i="10"/>
  <c r="CL189" i="10"/>
  <c r="CL205" i="10"/>
  <c r="CL236" i="10"/>
  <c r="CL251" i="10"/>
  <c r="CL288" i="10"/>
  <c r="CL308" i="10"/>
  <c r="CL321" i="10"/>
  <c r="CL337" i="10"/>
  <c r="CL31" i="10"/>
  <c r="CL50" i="10"/>
  <c r="CL128" i="10"/>
  <c r="CL142" i="10"/>
  <c r="CL206" i="10"/>
  <c r="CL15" i="10"/>
  <c r="CL68" i="10"/>
  <c r="CL86" i="10"/>
  <c r="CL102" i="10"/>
  <c r="CL158" i="10"/>
  <c r="CL134" i="10"/>
  <c r="CL190" i="10"/>
  <c r="CL237" i="10"/>
  <c r="CL252" i="10"/>
  <c r="CL273" i="10"/>
  <c r="CL289" i="10"/>
  <c r="CL309" i="10"/>
  <c r="CL315" i="10"/>
  <c r="CL114" i="10"/>
  <c r="CL368" i="10"/>
  <c r="CL350" i="10"/>
  <c r="CL367" i="10"/>
  <c r="CL300" i="10"/>
  <c r="CL373" i="10"/>
  <c r="CL271" i="10"/>
  <c r="CL73" i="10"/>
  <c r="CL370" i="10"/>
  <c r="CL266" i="10"/>
  <c r="CL51" i="10"/>
  <c r="CL385" i="10"/>
  <c r="CL357" i="10"/>
  <c r="CL344" i="10"/>
  <c r="CL328" i="10"/>
  <c r="CL314" i="10"/>
  <c r="CL291" i="10"/>
  <c r="CL279" i="10"/>
  <c r="CL258" i="10"/>
  <c r="CL243" i="10"/>
  <c r="CL227" i="10"/>
  <c r="CL212" i="10"/>
  <c r="CL196" i="10"/>
  <c r="CL180" i="10"/>
  <c r="CL164" i="10"/>
  <c r="CL148" i="10"/>
  <c r="CL133" i="10"/>
  <c r="CL108" i="10"/>
  <c r="CL92" i="10"/>
  <c r="CL75" i="10"/>
  <c r="CL372" i="10"/>
  <c r="CL269" i="10"/>
  <c r="CL270" i="10"/>
  <c r="CL122" i="10"/>
  <c r="CL317" i="10"/>
  <c r="CL27" i="10"/>
  <c r="CL65" i="10"/>
  <c r="CL98" i="10"/>
  <c r="CL138" i="10"/>
  <c r="CL170" i="10"/>
  <c r="CL202" i="10"/>
  <c r="CL233" i="10"/>
  <c r="CL304" i="10"/>
  <c r="CL334" i="10"/>
  <c r="CL348" i="10"/>
  <c r="CL32" i="10"/>
  <c r="CL56" i="10"/>
  <c r="CL322" i="10"/>
  <c r="CL253" i="10"/>
  <c r="CL259" i="10"/>
  <c r="CL369" i="10"/>
  <c r="CL45" i="10"/>
  <c r="CL82" i="10"/>
  <c r="CL124" i="10"/>
  <c r="CL186" i="10"/>
  <c r="CL218" i="10"/>
  <c r="CL248" i="10"/>
  <c r="CL320" i="10"/>
  <c r="CL363" i="10"/>
  <c r="CL331" i="10"/>
  <c r="CL265" i="10"/>
  <c r="CL116" i="10"/>
  <c r="CL316" i="10"/>
  <c r="CL58" i="10"/>
  <c r="CL39" i="10"/>
  <c r="CL21" i="10"/>
  <c r="CL345" i="10"/>
  <c r="CL263" i="10"/>
  <c r="CL359" i="10"/>
  <c r="CL330" i="10"/>
  <c r="CL295" i="10"/>
  <c r="CL260" i="10"/>
  <c r="CL229" i="10"/>
  <c r="CL197" i="10"/>
  <c r="CL166" i="10"/>
  <c r="CL135" i="10"/>
  <c r="CL94" i="10"/>
  <c r="CL78" i="10"/>
  <c r="CL281" i="10"/>
  <c r="CL245" i="10"/>
  <c r="CL214" i="10"/>
  <c r="CL174" i="10"/>
  <c r="CL150" i="10"/>
  <c r="CL110" i="10"/>
  <c r="CL61" i="10"/>
  <c r="CL41" i="10"/>
  <c r="CL23" i="10"/>
  <c r="CL59" i="10"/>
  <c r="CL22" i="10"/>
  <c r="CL60" i="10"/>
  <c r="CL76" i="10"/>
  <c r="CL109" i="10"/>
  <c r="CL149" i="10"/>
  <c r="CL165" i="10"/>
  <c r="CL181" i="10"/>
  <c r="CL191" i="10"/>
  <c r="CL213" i="10"/>
  <c r="CL228" i="10"/>
  <c r="CL244" i="10"/>
  <c r="CL280" i="10"/>
  <c r="CL296" i="10"/>
  <c r="CL297" i="10"/>
  <c r="CL329" i="10"/>
  <c r="CL358" i="10"/>
  <c r="CL365" i="10"/>
  <c r="CL287" i="10"/>
  <c r="CL371" i="10"/>
  <c r="CL221" i="10"/>
  <c r="CL351" i="10"/>
  <c r="CL120" i="10"/>
  <c r="CL40" i="10"/>
  <c r="CL93" i="10"/>
  <c r="CL199" i="10"/>
  <c r="CL360" i="10"/>
  <c r="CL11" i="10"/>
  <c r="CL154" i="10"/>
  <c r="CL285" i="10"/>
  <c r="CL179" i="10"/>
  <c r="CL235" i="10"/>
  <c r="CL224" i="10"/>
  <c r="CL254" i="10"/>
  <c r="CL290" i="10"/>
  <c r="CL311" i="10"/>
  <c r="CL340" i="10"/>
  <c r="CL353" i="10"/>
  <c r="CL77" i="10"/>
  <c r="CL215" i="10"/>
  <c r="CL250" i="10"/>
  <c r="CL272" i="10"/>
  <c r="CL222" i="10"/>
  <c r="CL239" i="10"/>
  <c r="CL275" i="10"/>
  <c r="CL324" i="10"/>
  <c r="CL225" i="10"/>
  <c r="CL240" i="10"/>
  <c r="CL255" i="10"/>
  <c r="CL276" i="10"/>
  <c r="CL292" i="10"/>
  <c r="CL325" i="10"/>
  <c r="CL341" i="10"/>
  <c r="CL354" i="10"/>
  <c r="CL261" i="10"/>
  <c r="CL121" i="10"/>
  <c r="CL241" i="10"/>
  <c r="CL256" i="10"/>
  <c r="CL277" i="10"/>
  <c r="CL293" i="10"/>
  <c r="CL312" i="10"/>
  <c r="CL326" i="10"/>
  <c r="CL342" i="10"/>
  <c r="CL355" i="10"/>
  <c r="CL307" i="10"/>
  <c r="CL37" i="10"/>
  <c r="CL112" i="10"/>
  <c r="CL136" i="10"/>
  <c r="CL152" i="10"/>
  <c r="CL168" i="10"/>
  <c r="CL184" i="10"/>
  <c r="CL200" i="10"/>
  <c r="CL216" i="10"/>
  <c r="CL231" i="10"/>
  <c r="CL246" i="10"/>
  <c r="CL267" i="10"/>
  <c r="CL283" i="10"/>
  <c r="CL299" i="10"/>
  <c r="CL318" i="10"/>
  <c r="CL332" i="10"/>
  <c r="CL346" i="10"/>
  <c r="CL362" i="10"/>
  <c r="CL264" i="10"/>
  <c r="CL10" i="10"/>
  <c r="CL26" i="10"/>
  <c r="CL44" i="10"/>
  <c r="CL64" i="10"/>
  <c r="CL81" i="10"/>
  <c r="CL97" i="10"/>
  <c r="CL123" i="10"/>
  <c r="CL137" i="10"/>
  <c r="CL153" i="10"/>
  <c r="CL169" i="10"/>
  <c r="CL185" i="10"/>
  <c r="CL201" i="10"/>
  <c r="CL217" i="10"/>
  <c r="CL232" i="10"/>
  <c r="CL247" i="10"/>
  <c r="CL268" i="10"/>
  <c r="CL284" i="10"/>
  <c r="CL303" i="10"/>
  <c r="CL319" i="10"/>
  <c r="CL333" i="10"/>
  <c r="CL347" i="10"/>
  <c r="CL361" i="10"/>
  <c r="CL113" i="10"/>
  <c r="CL223" i="10"/>
  <c r="CL374" i="10"/>
  <c r="CL195" i="10"/>
  <c r="CL211" i="10"/>
  <c r="CL226" i="10"/>
  <c r="CL242" i="10"/>
  <c r="CL257" i="10"/>
  <c r="CL278" i="10"/>
  <c r="CL294" i="10"/>
  <c r="CL313" i="10"/>
  <c r="CL327" i="10"/>
  <c r="CL343" i="10"/>
  <c r="CL356" i="10"/>
  <c r="CL117" i="10"/>
  <c r="CL47" i="10"/>
  <c r="D297" i="10" l="1"/>
  <c r="D293" i="10"/>
  <c r="D257" i="10"/>
  <c r="D258" i="10"/>
  <c r="D248" i="10"/>
  <c r="D246" i="10"/>
  <c r="D244" i="10"/>
  <c r="D220" i="10"/>
  <c r="D215" i="10"/>
  <c r="D216" i="10"/>
  <c r="D213" i="10"/>
  <c r="D210" i="10"/>
  <c r="D207" i="10"/>
  <c r="D208" i="10"/>
  <c r="D191" i="10"/>
  <c r="D189" i="10"/>
  <c r="D185" i="10"/>
  <c r="D186" i="10"/>
  <c r="D187" i="10"/>
  <c r="D134" i="10"/>
  <c r="D175" i="10"/>
  <c r="D176" i="10"/>
  <c r="D161" i="10"/>
  <c r="D140" i="10"/>
  <c r="D141" i="10"/>
  <c r="D132" i="10"/>
  <c r="D124" i="10"/>
  <c r="D111" i="10"/>
  <c r="D112" i="10"/>
  <c r="D107" i="10"/>
  <c r="D98" i="10"/>
  <c r="D93" i="10"/>
  <c r="D54" i="10"/>
  <c r="D29" i="10"/>
  <c r="D12" i="10"/>
  <c r="D7" i="10"/>
  <c r="G7" i="10"/>
  <c r="I7" i="10" s="1"/>
  <c r="BU7" i="10"/>
  <c r="D8" i="10"/>
  <c r="D9" i="10"/>
  <c r="BU4" i="10"/>
  <c r="CL7" i="10" l="1"/>
  <c r="D302" i="10"/>
  <c r="D122" i="10" l="1"/>
  <c r="D10" i="10" l="1"/>
  <c r="D11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30" i="10"/>
  <c r="D31" i="10"/>
  <c r="D33" i="10"/>
  <c r="D34" i="10"/>
  <c r="D35" i="10"/>
  <c r="D36" i="10"/>
  <c r="D38" i="10"/>
  <c r="D39" i="10"/>
  <c r="D40" i="10"/>
  <c r="D41" i="10"/>
  <c r="D42" i="10"/>
  <c r="D43" i="10"/>
  <c r="D44" i="10"/>
  <c r="D45" i="10"/>
  <c r="D46" i="10"/>
  <c r="D48" i="10"/>
  <c r="D49" i="10"/>
  <c r="D50" i="10"/>
  <c r="D52" i="10"/>
  <c r="D53" i="10"/>
  <c r="D55" i="10"/>
  <c r="D57" i="10"/>
  <c r="D58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4" i="10"/>
  <c r="D75" i="10"/>
  <c r="D76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4" i="10"/>
  <c r="D95" i="10"/>
  <c r="D96" i="10"/>
  <c r="D97" i="10"/>
  <c r="D99" i="10"/>
  <c r="D100" i="10"/>
  <c r="D101" i="10"/>
  <c r="D102" i="10"/>
  <c r="D103" i="10"/>
  <c r="D104" i="10"/>
  <c r="D105" i="10"/>
  <c r="D106" i="10"/>
  <c r="D108" i="10"/>
  <c r="D109" i="10"/>
  <c r="D110" i="10"/>
  <c r="D123" i="10"/>
  <c r="D125" i="10"/>
  <c r="D126" i="10"/>
  <c r="D127" i="10"/>
  <c r="D128" i="10"/>
  <c r="D129" i="10"/>
  <c r="D130" i="10"/>
  <c r="D131" i="10"/>
  <c r="D133" i="10"/>
  <c r="D116" i="10"/>
  <c r="D135" i="10"/>
  <c r="D136" i="10"/>
  <c r="D137" i="10"/>
  <c r="D138" i="10"/>
  <c r="D139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7" i="10"/>
  <c r="D178" i="10"/>
  <c r="D179" i="10"/>
  <c r="D180" i="10"/>
  <c r="D181" i="10"/>
  <c r="D174" i="10"/>
  <c r="D183" i="10"/>
  <c r="D184" i="10"/>
  <c r="D182" i="10"/>
  <c r="D190" i="10"/>
  <c r="D188" i="10"/>
  <c r="D192" i="10"/>
  <c r="D193" i="10"/>
  <c r="D194" i="10"/>
  <c r="D195" i="10"/>
  <c r="D196" i="10"/>
  <c r="D197" i="10"/>
  <c r="D198" i="10"/>
  <c r="D200" i="10"/>
  <c r="D201" i="10"/>
  <c r="D202" i="10"/>
  <c r="D203" i="10"/>
  <c r="D204" i="10"/>
  <c r="D205" i="10"/>
  <c r="D206" i="10"/>
  <c r="D209" i="10"/>
  <c r="D211" i="10"/>
  <c r="D212" i="10"/>
  <c r="D214" i="10"/>
  <c r="D217" i="10"/>
  <c r="D218" i="10"/>
  <c r="D219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5" i="10"/>
  <c r="D247" i="10"/>
  <c r="D249" i="10"/>
  <c r="D250" i="10"/>
  <c r="D251" i="10"/>
  <c r="D252" i="10"/>
  <c r="D253" i="10"/>
  <c r="D254" i="10"/>
  <c r="D255" i="10"/>
  <c r="D256" i="10"/>
  <c r="D259" i="10"/>
  <c r="D260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199" i="10"/>
  <c r="D283" i="10"/>
  <c r="D284" i="10"/>
  <c r="D285" i="10"/>
  <c r="D286" i="10"/>
  <c r="D287" i="10"/>
  <c r="D288" i="10"/>
  <c r="D289" i="10"/>
  <c r="D282" i="10"/>
  <c r="D290" i="10"/>
  <c r="D292" i="10"/>
  <c r="D294" i="10"/>
  <c r="D291" i="10"/>
  <c r="D296" i="10"/>
  <c r="D295" i="10"/>
  <c r="D298" i="10"/>
  <c r="D299" i="10"/>
  <c r="D303" i="10"/>
  <c r="D304" i="10"/>
  <c r="D305" i="10"/>
  <c r="D306" i="10"/>
  <c r="D308" i="10"/>
  <c r="D309" i="10"/>
  <c r="D310" i="10"/>
  <c r="D311" i="10"/>
  <c r="D312" i="10"/>
  <c r="D313" i="10"/>
  <c r="D314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15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114" i="10"/>
  <c r="D338" i="10"/>
  <c r="D263" i="10"/>
  <c r="D265" i="10"/>
</calcChain>
</file>

<file path=xl/sharedStrings.xml><?xml version="1.0" encoding="utf-8"?>
<sst xmlns="http://schemas.openxmlformats.org/spreadsheetml/2006/main" count="5803" uniqueCount="762">
  <si>
    <t>Compras</t>
  </si>
  <si>
    <t>Formato</t>
  </si>
  <si>
    <t>Despacho</t>
  </si>
  <si>
    <t>Entrega</t>
  </si>
  <si>
    <t>Camión</t>
  </si>
  <si>
    <t>FCL</t>
  </si>
  <si>
    <t>FLF</t>
  </si>
  <si>
    <t>C8</t>
  </si>
  <si>
    <t>C12</t>
  </si>
  <si>
    <t>CON</t>
  </si>
  <si>
    <t>SECO</t>
  </si>
  <si>
    <t>PMC</t>
  </si>
  <si>
    <t>CCP</t>
  </si>
  <si>
    <t>PUQ</t>
  </si>
  <si>
    <t>COQ</t>
  </si>
  <si>
    <t>Tipo Envío</t>
  </si>
  <si>
    <t>Lead-Time</t>
  </si>
  <si>
    <t>Vía</t>
  </si>
  <si>
    <t>Til Til</t>
  </si>
  <si>
    <t>Curacavi I</t>
  </si>
  <si>
    <t>Lampa</t>
  </si>
  <si>
    <t>Ignacio Carrera Pinto</t>
  </si>
  <si>
    <t>Batuco</t>
  </si>
  <si>
    <t>Las  Rejas</t>
  </si>
  <si>
    <t>2° Transversal Maipu</t>
  </si>
  <si>
    <t>Vicuña P19</t>
  </si>
  <si>
    <t>Larapinta</t>
  </si>
  <si>
    <t>Concha Y Toro</t>
  </si>
  <si>
    <t>San Bernardo I</t>
  </si>
  <si>
    <t>Carrascal</t>
  </si>
  <si>
    <t>Pudahuel</t>
  </si>
  <si>
    <t>Rinconada</t>
  </si>
  <si>
    <t>Buin</t>
  </si>
  <si>
    <t>Alto Jahuel</t>
  </si>
  <si>
    <t>Irarrazaval</t>
  </si>
  <si>
    <t>Grecia</t>
  </si>
  <si>
    <t>Gran Avenida I</t>
  </si>
  <si>
    <t>Escuela Militar</t>
  </si>
  <si>
    <t>Manquehue</t>
  </si>
  <si>
    <t>Diego Portales</t>
  </si>
  <si>
    <t>Los Leones</t>
  </si>
  <si>
    <t>Santa Maria</t>
  </si>
  <si>
    <t>Principe De Gales</t>
  </si>
  <si>
    <t>Silva Carvallo</t>
  </si>
  <si>
    <t>Villa Olimpica</t>
  </si>
  <si>
    <t>Juan Antonio Rios</t>
  </si>
  <si>
    <t>Manuel Montt</t>
  </si>
  <si>
    <t>Ramon Freire</t>
  </si>
  <si>
    <t>Zapadores</t>
  </si>
  <si>
    <t>Las Parcelas</t>
  </si>
  <si>
    <t>Los Militares</t>
  </si>
  <si>
    <t>Francisco Bilbao</t>
  </si>
  <si>
    <t>Dorsal</t>
  </si>
  <si>
    <t>Abrazo De Maipu</t>
  </si>
  <si>
    <t>Ciudad De Los Valles</t>
  </si>
  <si>
    <t>Mirador</t>
  </si>
  <si>
    <t>Buin Maipo</t>
  </si>
  <si>
    <t>Linderos</t>
  </si>
  <si>
    <t>Las Condes</t>
  </si>
  <si>
    <t>Metro Lo Ovalle</t>
  </si>
  <si>
    <t>Renca</t>
  </si>
  <si>
    <t>Huechuraba Fontova</t>
  </si>
  <si>
    <t>Vicente Valdes</t>
  </si>
  <si>
    <t>Maipu Camino Melipilla</t>
  </si>
  <si>
    <t>Maipu 4 Poniente</t>
  </si>
  <si>
    <t>Rojas Magallanes</t>
  </si>
  <si>
    <t>Los Trapenses</t>
  </si>
  <si>
    <t>Vitacura Vespucio</t>
  </si>
  <si>
    <t>Consistorial</t>
  </si>
  <si>
    <t>Los Dominicos</t>
  </si>
  <si>
    <t>Portugal</t>
  </si>
  <si>
    <t>Troncal San Francisco</t>
  </si>
  <si>
    <t>Morande</t>
  </si>
  <si>
    <t>San Joaquin</t>
  </si>
  <si>
    <t>Talagante Ohiggins</t>
  </si>
  <si>
    <t>Maipu El Rosal</t>
  </si>
  <si>
    <t>M10 Maipu</t>
  </si>
  <si>
    <t>M10 San Bernardo I</t>
  </si>
  <si>
    <t>M10 La Cisterna</t>
  </si>
  <si>
    <t>M10 Buin</t>
  </si>
  <si>
    <t>M10 Lo Prado</t>
  </si>
  <si>
    <t>M10 La Florida</t>
  </si>
  <si>
    <t>M10 Eyzaguirre</t>
  </si>
  <si>
    <t>M10 Colina</t>
  </si>
  <si>
    <t>M10 San Pablo II</t>
  </si>
  <si>
    <t>M10 San Joaquín</t>
  </si>
  <si>
    <t>M10 Jm Caro</t>
  </si>
  <si>
    <t>M10 Maipu II</t>
  </si>
  <si>
    <t>M10 Recoleta</t>
  </si>
  <si>
    <t>M10 San Bernardo II</t>
  </si>
  <si>
    <t>M10 Vicuña Mackenna</t>
  </si>
  <si>
    <t>M10 Pajaritos II</t>
  </si>
  <si>
    <t>M10 La Travesia</t>
  </si>
  <si>
    <t>M10 Cerrillos</t>
  </si>
  <si>
    <t>M10 Sta Rosa</t>
  </si>
  <si>
    <t>M10 Marathon</t>
  </si>
  <si>
    <t>M10 San Luis</t>
  </si>
  <si>
    <t>M10 Portales</t>
  </si>
  <si>
    <t>M10 Gran Avenida</t>
  </si>
  <si>
    <t>M10 Gabriela</t>
  </si>
  <si>
    <t>M10 San Martin</t>
  </si>
  <si>
    <t>M10 San Diego</t>
  </si>
  <si>
    <t>M10 Puente Alto Ll</t>
  </si>
  <si>
    <t>M10 21 de Mayo</t>
  </si>
  <si>
    <t>Olmue</t>
  </si>
  <si>
    <t>Limache</t>
  </si>
  <si>
    <t>Quillota I</t>
  </si>
  <si>
    <t>San Felipe</t>
  </si>
  <si>
    <t>Los Andes</t>
  </si>
  <si>
    <t>Casablanca</t>
  </si>
  <si>
    <t>1 Norte</t>
  </si>
  <si>
    <t>4 Poniente</t>
  </si>
  <si>
    <t>Quintero</t>
  </si>
  <si>
    <t>Villa Alemana</t>
  </si>
  <si>
    <t>Valparaiso</t>
  </si>
  <si>
    <t>Curauma</t>
  </si>
  <si>
    <t>Santo Domingo</t>
  </si>
  <si>
    <t>El Quisco</t>
  </si>
  <si>
    <t>Llay Llay II</t>
  </si>
  <si>
    <t>El Tabo</t>
  </si>
  <si>
    <t>Puchuncavi</t>
  </si>
  <si>
    <t>Quintero II</t>
  </si>
  <si>
    <t>Cartagena</t>
  </si>
  <si>
    <t>Etchevers</t>
  </si>
  <si>
    <t>Jardin Del Mar</t>
  </si>
  <si>
    <t>Villa Alemana III</t>
  </si>
  <si>
    <t>Valparaiso Puerto</t>
  </si>
  <si>
    <t>M10 El Belloto</t>
  </si>
  <si>
    <t>M10 Valparaíso</t>
  </si>
  <si>
    <t>M10 San Felipe</t>
  </si>
  <si>
    <t>M10 La Calera</t>
  </si>
  <si>
    <t>M10 San Antonio</t>
  </si>
  <si>
    <t>M10 Villa Alemana</t>
  </si>
  <si>
    <t>San Fernando II</t>
  </si>
  <si>
    <t>San Fernando I</t>
  </si>
  <si>
    <t>Machali</t>
  </si>
  <si>
    <t>Rancagua</t>
  </si>
  <si>
    <t>Las Cabras</t>
  </si>
  <si>
    <t>Peumo</t>
  </si>
  <si>
    <t>Chimbarongo</t>
  </si>
  <si>
    <t>Nancagua</t>
  </si>
  <si>
    <t>Graneros</t>
  </si>
  <si>
    <t>Chimbarongo II</t>
  </si>
  <si>
    <t>Rancagua Republica</t>
  </si>
  <si>
    <t>Membrillar</t>
  </si>
  <si>
    <t>Rancagua Kennedy</t>
  </si>
  <si>
    <t>M10 San Fernando</t>
  </si>
  <si>
    <t>M10 Rancagua II</t>
  </si>
  <si>
    <t>M10 Rengo</t>
  </si>
  <si>
    <t>M10 San Vicente</t>
  </si>
  <si>
    <t>M10 Rancagua III</t>
  </si>
  <si>
    <t>M10 Santa Cruz</t>
  </si>
  <si>
    <t>Linares I</t>
  </si>
  <si>
    <t>Curico Alameda</t>
  </si>
  <si>
    <t>Constitucion I</t>
  </si>
  <si>
    <t>Camilo Henriquez I</t>
  </si>
  <si>
    <t>Camilo Henriquez II</t>
  </si>
  <si>
    <t>Molina I</t>
  </si>
  <si>
    <t>Teno</t>
  </si>
  <si>
    <t>Cauquenes</t>
  </si>
  <si>
    <t>Curico Terminal</t>
  </si>
  <si>
    <t>Av. España</t>
  </si>
  <si>
    <t>Molina II</t>
  </si>
  <si>
    <t>Sagrada Familia</t>
  </si>
  <si>
    <t>San Clemente</t>
  </si>
  <si>
    <t>Lontue</t>
  </si>
  <si>
    <t>Romeral</t>
  </si>
  <si>
    <t>San Javier</t>
  </si>
  <si>
    <t>Talca II</t>
  </si>
  <si>
    <t>Talca III</t>
  </si>
  <si>
    <t>Talca Iv</t>
  </si>
  <si>
    <t>Talca-1 Norte</t>
  </si>
  <si>
    <t>M10 Curico</t>
  </si>
  <si>
    <t>M10 Linares</t>
  </si>
  <si>
    <t>M10 Hualpen</t>
  </si>
  <si>
    <t>M10 Hualpen II</t>
  </si>
  <si>
    <t>Concepción I</t>
  </si>
  <si>
    <t>Gomez Carreño</t>
  </si>
  <si>
    <t>Arauco II</t>
  </si>
  <si>
    <t>Curanilahue</t>
  </si>
  <si>
    <t>Laja</t>
  </si>
  <si>
    <t>Yumbel</t>
  </si>
  <si>
    <t>Huepil</t>
  </si>
  <si>
    <t>Lomas Coloradas</t>
  </si>
  <si>
    <t>Cabrero</t>
  </si>
  <si>
    <t>Los Angeles Carrera</t>
  </si>
  <si>
    <t>Marconi</t>
  </si>
  <si>
    <t>El Carmen</t>
  </si>
  <si>
    <t>Penco</t>
  </si>
  <si>
    <t>Lomas De San Andres</t>
  </si>
  <si>
    <t>Caracol</t>
  </si>
  <si>
    <t>Peñuelas</t>
  </si>
  <si>
    <t>M10 Los Angeles</t>
  </si>
  <si>
    <t>M10 Cañete</t>
  </si>
  <si>
    <t>M10 Tome</t>
  </si>
  <si>
    <t>Higueras</t>
  </si>
  <si>
    <t>Coronel II</t>
  </si>
  <si>
    <t>Los Huertos</t>
  </si>
  <si>
    <t>M10 Concepcion</t>
  </si>
  <si>
    <t>Lebu</t>
  </si>
  <si>
    <t>Hualqui</t>
  </si>
  <si>
    <t>Hualpen</t>
  </si>
  <si>
    <t>Los Lleuques</t>
  </si>
  <si>
    <t>Cañete</t>
  </si>
  <si>
    <t>Coronel</t>
  </si>
  <si>
    <t>La Violeta</t>
  </si>
  <si>
    <t>El Volcan</t>
  </si>
  <si>
    <t>San Pedro Del Mar</t>
  </si>
  <si>
    <t>Talcahuano Bilbao</t>
  </si>
  <si>
    <t>Concepcion II</t>
  </si>
  <si>
    <t>Nacimiento</t>
  </si>
  <si>
    <t>Mulchén</t>
  </si>
  <si>
    <t>Chiguayante II</t>
  </si>
  <si>
    <t>San Pedro De La Paz</t>
  </si>
  <si>
    <t>Coronel III</t>
  </si>
  <si>
    <t>Lota II</t>
  </si>
  <si>
    <t>Manquimavida</t>
  </si>
  <si>
    <t>Portal</t>
  </si>
  <si>
    <t>Colon</t>
  </si>
  <si>
    <t>Chillan</t>
  </si>
  <si>
    <t>Chillan Iv</t>
  </si>
  <si>
    <t>Chillan II</t>
  </si>
  <si>
    <t>Quillon</t>
  </si>
  <si>
    <t>San Carlos II</t>
  </si>
  <si>
    <t>Coihueco</t>
  </si>
  <si>
    <t>Yungay</t>
  </si>
  <si>
    <t>Chillan Viejo</t>
  </si>
  <si>
    <t>Bulnes</t>
  </si>
  <si>
    <t>Coelemu</t>
  </si>
  <si>
    <t>M10 Chillan Arturo Prat</t>
  </si>
  <si>
    <t>M10 Chillan I Riquelme</t>
  </si>
  <si>
    <t>Angol I</t>
  </si>
  <si>
    <t>M10 Angol</t>
  </si>
  <si>
    <t>Collipulli</t>
  </si>
  <si>
    <t>Nueva Imperial</t>
  </si>
  <si>
    <t>Lautaro</t>
  </si>
  <si>
    <t>Temuco San Martin</t>
  </si>
  <si>
    <t>Temuco Caupolican</t>
  </si>
  <si>
    <t>Traiguen</t>
  </si>
  <si>
    <t>Villarrica</t>
  </si>
  <si>
    <t>Victoria I</t>
  </si>
  <si>
    <t>Temuco Alemania</t>
  </si>
  <si>
    <t>M10 Temuco II</t>
  </si>
  <si>
    <t>M10 Temuco III</t>
  </si>
  <si>
    <t>Pitrufquen</t>
  </si>
  <si>
    <t>Curacautín</t>
  </si>
  <si>
    <t>Temuco Iv</t>
  </si>
  <si>
    <t>Barrio Ingles</t>
  </si>
  <si>
    <t>Padre Las Casas</t>
  </si>
  <si>
    <t>Temuco II</t>
  </si>
  <si>
    <t>Pucon</t>
  </si>
  <si>
    <t>Loncoche</t>
  </si>
  <si>
    <t>M10 Temuco IV</t>
  </si>
  <si>
    <t>M10 Temuco V</t>
  </si>
  <si>
    <t>Purranque</t>
  </si>
  <si>
    <t>Castro I</t>
  </si>
  <si>
    <t>Achao</t>
  </si>
  <si>
    <t>Juan Soler</t>
  </si>
  <si>
    <t>Los Volcanes</t>
  </si>
  <si>
    <t>Bulnes II</t>
  </si>
  <si>
    <t>Victoria</t>
  </si>
  <si>
    <t>Oriente</t>
  </si>
  <si>
    <t>Alerce</t>
  </si>
  <si>
    <t>Calbuco</t>
  </si>
  <si>
    <t>Central</t>
  </si>
  <si>
    <t>Quellon II</t>
  </si>
  <si>
    <t>Ancud III</t>
  </si>
  <si>
    <t>Valdivia Iv</t>
  </si>
  <si>
    <t>San José</t>
  </si>
  <si>
    <t>Arauco</t>
  </si>
  <si>
    <t>M10 Valdivia</t>
  </si>
  <si>
    <t>Los Notros</t>
  </si>
  <si>
    <t>M10 Puerto Montt</t>
  </si>
  <si>
    <t>Frutillar III</t>
  </si>
  <si>
    <t>Rotonda</t>
  </si>
  <si>
    <t>Paloma</t>
  </si>
  <si>
    <t>Puerto Montt II</t>
  </si>
  <si>
    <t>Coyhaique</t>
  </si>
  <si>
    <t>Aysen</t>
  </si>
  <si>
    <t>Urmeneta</t>
  </si>
  <si>
    <t>Mirasol</t>
  </si>
  <si>
    <t>Puerto Montt III</t>
  </si>
  <si>
    <t>Calbuco II</t>
  </si>
  <si>
    <t>Las Animas</t>
  </si>
  <si>
    <t>Los Lagos I</t>
  </si>
  <si>
    <t>Los Lagos II</t>
  </si>
  <si>
    <t>Yungay Valdivia</t>
  </si>
  <si>
    <t>La Union II</t>
  </si>
  <si>
    <t>Paillaco</t>
  </si>
  <si>
    <t>Llanquihue</t>
  </si>
  <si>
    <t>Rio Bueno II</t>
  </si>
  <si>
    <t>M10 La Union</t>
  </si>
  <si>
    <t>Panguipulli</t>
  </si>
  <si>
    <t>Lautaro Navarro Austral</t>
  </si>
  <si>
    <t>España Austral</t>
  </si>
  <si>
    <t>Allende Austral</t>
  </si>
  <si>
    <t>Zenteno Austral</t>
  </si>
  <si>
    <t>Bories Austral</t>
  </si>
  <si>
    <t>Aguirre Cerda Austral</t>
  </si>
  <si>
    <t>Puerto Natales</t>
  </si>
  <si>
    <t>M10 Ovalle I</t>
  </si>
  <si>
    <t>M10 Ovalle II</t>
  </si>
  <si>
    <t>Rotonda Arica</t>
  </si>
  <si>
    <t>Sta. Maria Arica</t>
  </si>
  <si>
    <t>Amunategui</t>
  </si>
  <si>
    <t>Bilbao</t>
  </si>
  <si>
    <t>Juan Martinez</t>
  </si>
  <si>
    <t>Vivar</t>
  </si>
  <si>
    <t>Iquique Centro</t>
  </si>
  <si>
    <t>Los Molles</t>
  </si>
  <si>
    <t>Alto Hospicio II</t>
  </si>
  <si>
    <t>La Torre</t>
  </si>
  <si>
    <t>Bonilla</t>
  </si>
  <si>
    <t>Santos Ossa</t>
  </si>
  <si>
    <t>Pampino</t>
  </si>
  <si>
    <t>Parque</t>
  </si>
  <si>
    <t>Gran Via</t>
  </si>
  <si>
    <t>La Chimba</t>
  </si>
  <si>
    <t>Calama I</t>
  </si>
  <si>
    <t>Oviedo Cavada</t>
  </si>
  <si>
    <t>La Torre II</t>
  </si>
  <si>
    <t>La Chimba II</t>
  </si>
  <si>
    <t>Coviefi</t>
  </si>
  <si>
    <t>Plaza</t>
  </si>
  <si>
    <t>Tocopilla II</t>
  </si>
  <si>
    <t>Calama II</t>
  </si>
  <si>
    <t>Brasilia</t>
  </si>
  <si>
    <t>Copiapó</t>
  </si>
  <si>
    <t>Atacama</t>
  </si>
  <si>
    <t>Los Carreras</t>
  </si>
  <si>
    <t>Chacabuco</t>
  </si>
  <si>
    <t>Chañarcillo</t>
  </si>
  <si>
    <t>Vallenar I</t>
  </si>
  <si>
    <t>Vallenar II</t>
  </si>
  <si>
    <t>El Salvador</t>
  </si>
  <si>
    <t>Barquito</t>
  </si>
  <si>
    <t>El Palomar</t>
  </si>
  <si>
    <t>Caldera I</t>
  </si>
  <si>
    <t>Coquimbo</t>
  </si>
  <si>
    <t>Alto Peñuelas</t>
  </si>
  <si>
    <t>Los Alamos</t>
  </si>
  <si>
    <t>Vicuña</t>
  </si>
  <si>
    <t>Las Compañias</t>
  </si>
  <si>
    <t>Sindempart</t>
  </si>
  <si>
    <t>Recova</t>
  </si>
  <si>
    <t>Cisternas</t>
  </si>
  <si>
    <t>Balmaceda</t>
  </si>
  <si>
    <t>Salamanca</t>
  </si>
  <si>
    <t>El Milagro</t>
  </si>
  <si>
    <t>Regimiento Arica</t>
  </si>
  <si>
    <t>Salamanca II</t>
  </si>
  <si>
    <t>Florida</t>
  </si>
  <si>
    <t>Tangue</t>
  </si>
  <si>
    <t>Illapel I</t>
  </si>
  <si>
    <t>Illapel II</t>
  </si>
  <si>
    <t>Los Vilos</t>
  </si>
  <si>
    <t>Combarbala</t>
  </si>
  <si>
    <t>Benavente</t>
  </si>
  <si>
    <t>Ovalle I</t>
  </si>
  <si>
    <t>L</t>
  </si>
  <si>
    <t>M</t>
  </si>
  <si>
    <t>W</t>
  </si>
  <si>
    <t>J</t>
  </si>
  <si>
    <t>V</t>
  </si>
  <si>
    <t>S</t>
  </si>
  <si>
    <t>Camino Nos</t>
  </si>
  <si>
    <t>San Felipe Encon</t>
  </si>
  <si>
    <t>Bellavista</t>
  </si>
  <si>
    <t>Telemercados</t>
  </si>
  <si>
    <t>Comentario</t>
  </si>
  <si>
    <t>Fr Compra</t>
  </si>
  <si>
    <t>Fr Desp</t>
  </si>
  <si>
    <t>Fr Entr</t>
  </si>
  <si>
    <t>Local</t>
  </si>
  <si>
    <t>Nombre</t>
  </si>
  <si>
    <t>Region</t>
  </si>
  <si>
    <t>Ventana Horaria</t>
  </si>
  <si>
    <t>CXQ</t>
  </si>
  <si>
    <t>DIRECTO</t>
  </si>
  <si>
    <t>CD</t>
  </si>
  <si>
    <t>Horario corte</t>
  </si>
  <si>
    <t>PsEx WM</t>
  </si>
  <si>
    <t>Horario Carga</t>
  </si>
  <si>
    <t>Status</t>
  </si>
  <si>
    <t>24 hrs</t>
  </si>
  <si>
    <t>48 hrs</t>
  </si>
  <si>
    <t>LA-SECO-046</t>
  </si>
  <si>
    <t>Ruta - COQ 01</t>
  </si>
  <si>
    <t>LA-SECO-066</t>
  </si>
  <si>
    <t>Ruta - COQ 02</t>
  </si>
  <si>
    <t>LA-SECO-067</t>
  </si>
  <si>
    <t>LA-SECO-116</t>
  </si>
  <si>
    <t>LA-SECO-068</t>
  </si>
  <si>
    <t>PLAN 30 LOCALES - 2</t>
  </si>
  <si>
    <t>PLAN 30 LOCALES - 4</t>
  </si>
  <si>
    <t>LA-SECO-020</t>
  </si>
  <si>
    <t>LA-SECO-021</t>
  </si>
  <si>
    <t>LA-SECO-022</t>
  </si>
  <si>
    <t>LA-SECO-094</t>
  </si>
  <si>
    <t>LA-SECO-087</t>
  </si>
  <si>
    <t>LA-SECO-057</t>
  </si>
  <si>
    <t>LA-SECO-048</t>
  </si>
  <si>
    <t>LA-SECO-059</t>
  </si>
  <si>
    <t>Ruta - CCP 01</t>
  </si>
  <si>
    <t>Ruta - CCP 02</t>
  </si>
  <si>
    <t>LA-SECO-125</t>
  </si>
  <si>
    <t>LA-SECO-152</t>
  </si>
  <si>
    <t>LA-SECO-505</t>
  </si>
  <si>
    <t>LA-SECO-010</t>
  </si>
  <si>
    <t>LA-SECO-042</t>
  </si>
  <si>
    <t>LA-SECO-027</t>
  </si>
  <si>
    <t>LA-SECO-043</t>
  </si>
  <si>
    <t>LA-SECO-081</t>
  </si>
  <si>
    <t>LA-SECO-064</t>
  </si>
  <si>
    <t>LA-SECO-071</t>
  </si>
  <si>
    <t>LA-SECO-097</t>
  </si>
  <si>
    <t>LA-SECO-501</t>
  </si>
  <si>
    <t>LA-SECO-072</t>
  </si>
  <si>
    <t>LA-SECO-060</t>
  </si>
  <si>
    <t>LA-SECO-149</t>
  </si>
  <si>
    <t>LA-SECO-061</t>
  </si>
  <si>
    <t>LA-SECO-039</t>
  </si>
  <si>
    <t>LA-SECO-013</t>
  </si>
  <si>
    <t>LA-SECO-136</t>
  </si>
  <si>
    <t>LA-SECO-073</t>
  </si>
  <si>
    <t>PLAN 30 LOCALES - 3</t>
  </si>
  <si>
    <t>LA-SECO-098</t>
  </si>
  <si>
    <t>LA-SECO-075</t>
  </si>
  <si>
    <t>LA-SECO-082</t>
  </si>
  <si>
    <t>LA-SECO-130</t>
  </si>
  <si>
    <t>LA-SECO-102</t>
  </si>
  <si>
    <t>Ruta - PMC 02</t>
  </si>
  <si>
    <t>LA-SECO-001</t>
  </si>
  <si>
    <t>LA-SECO-012</t>
  </si>
  <si>
    <t>Ruta - CXQ 01</t>
  </si>
  <si>
    <t>LA-SECO-040</t>
  </si>
  <si>
    <t>Ruta - PUQ 01</t>
  </si>
  <si>
    <t>LA-SECO-052</t>
  </si>
  <si>
    <t>LA-SECO-137</t>
  </si>
  <si>
    <t>LA-SECO-084</t>
  </si>
  <si>
    <t>LA-SECO-085</t>
  </si>
  <si>
    <t>LA-SECO-025</t>
  </si>
  <si>
    <t>LA-SECO-023</t>
  </si>
  <si>
    <t>PLAN 30 LOCALES - 5</t>
  </si>
  <si>
    <t>LA-SECO-005</t>
  </si>
  <si>
    <t>LA-SECO-015</t>
  </si>
  <si>
    <t>LA-SECO-004</t>
  </si>
  <si>
    <t>LA-SECO-007</t>
  </si>
  <si>
    <t>LA-SECO-133</t>
  </si>
  <si>
    <t>LA-SECO-129</t>
  </si>
  <si>
    <t>LA-SECO-126</t>
  </si>
  <si>
    <t>LA-SECO-101</t>
  </si>
  <si>
    <t>LA-SECO-128</t>
  </si>
  <si>
    <t>LA-SECO-132</t>
  </si>
  <si>
    <t>LA-SECO-028</t>
  </si>
  <si>
    <t>LA-SECO-031</t>
  </si>
  <si>
    <t>Ruta - PMC 01</t>
  </si>
  <si>
    <t>LA-SECO-006</t>
  </si>
  <si>
    <t>LA-SECO-030</t>
  </si>
  <si>
    <t>PLAN 30 LOCALES - 1</t>
  </si>
  <si>
    <t>LA-SECO-086</t>
  </si>
  <si>
    <t>LA-SECO-504</t>
  </si>
  <si>
    <t>LA-SECO-104</t>
  </si>
  <si>
    <t>LA-SECO-026</t>
  </si>
  <si>
    <t>LA-SECO-002</t>
  </si>
  <si>
    <t>LA-SECO-121</t>
  </si>
  <si>
    <t>LA-SECO-502</t>
  </si>
  <si>
    <t>LA-SECO-503</t>
  </si>
  <si>
    <t>LA-SECO-054</t>
  </si>
  <si>
    <t>LA-SECO-045</t>
  </si>
  <si>
    <t>LA-SECO-138</t>
  </si>
  <si>
    <t>LA-SECO-049</t>
  </si>
  <si>
    <t>LA-SECO-150</t>
  </si>
  <si>
    <t>LA-SECO-139</t>
  </si>
  <si>
    <t>LA-SECO-151</t>
  </si>
  <si>
    <t>LA-SECO-153</t>
  </si>
  <si>
    <t>LA-SECO-135</t>
  </si>
  <si>
    <t>LA-SECO-008</t>
  </si>
  <si>
    <t>LA-SECO-009</t>
  </si>
  <si>
    <t>LA-SECO-120</t>
  </si>
  <si>
    <t>LA-SECO-508</t>
  </si>
  <si>
    <t>LA-SECO-047</t>
  </si>
  <si>
    <t>LA-SECO-118</t>
  </si>
  <si>
    <t>LA-SECO-107</t>
  </si>
  <si>
    <t>LA-SECO-127</t>
  </si>
  <si>
    <t>LA-SECO-088</t>
  </si>
  <si>
    <t>LA-SECO-108</t>
  </si>
  <si>
    <t>LA-SECO-089</t>
  </si>
  <si>
    <t>LA-SECO-122</t>
  </si>
  <si>
    <t>LA-SECO-055</t>
  </si>
  <si>
    <t>LA-SECO-053</t>
  </si>
  <si>
    <t>LA-SECO-506</t>
  </si>
  <si>
    <t>LA-SECO-090</t>
  </si>
  <si>
    <t>LA-SECO-091</t>
  </si>
  <si>
    <t>LA-SECO-038</t>
  </si>
  <si>
    <t>LA-SECO-018</t>
  </si>
  <si>
    <t>LA-SECO-092</t>
  </si>
  <si>
    <t>LA-SECO-062</t>
  </si>
  <si>
    <t>LA-SECO-110</t>
  </si>
  <si>
    <t>LA-SECO-016</t>
  </si>
  <si>
    <t>LA-SECO-165</t>
  </si>
  <si>
    <t>LA-SECO-164</t>
  </si>
  <si>
    <t>LA-SECO-157</t>
  </si>
  <si>
    <t>LA-SECO-033</t>
  </si>
  <si>
    <t>LA-SECO-233</t>
  </si>
  <si>
    <t>LA-SECO-507</t>
  </si>
  <si>
    <t>LA-SECO-037</t>
  </si>
  <si>
    <t>LA-SECO-131</t>
  </si>
  <si>
    <t>LA-SECO-235</t>
  </si>
  <si>
    <t>LA-SECO-236</t>
  </si>
  <si>
    <t>LA-SECO-238</t>
  </si>
  <si>
    <t>LA-SECO-239</t>
  </si>
  <si>
    <t>LA-SECO-158</t>
  </si>
  <si>
    <t>LA-SECO-041</t>
  </si>
  <si>
    <t>LA-SECO-148</t>
  </si>
  <si>
    <t>LA-SECO-242</t>
  </si>
  <si>
    <t>LA-SECO-240</t>
  </si>
  <si>
    <t>LA-SECO-166</t>
  </si>
  <si>
    <t>LA-SECO-168</t>
  </si>
  <si>
    <t>LA-SECO-243</t>
  </si>
  <si>
    <t>LA-SECO-036</t>
  </si>
  <si>
    <t>LA-SECO-244</t>
  </si>
  <si>
    <t>LA-SECO-169</t>
  </si>
  <si>
    <t>LA-SECO-050</t>
  </si>
  <si>
    <t>LA-SECO-144</t>
  </si>
  <si>
    <t>LA-SECO-245</t>
  </si>
  <si>
    <t>LA-SECO-140</t>
  </si>
  <si>
    <t>LA-SECO-249</t>
  </si>
  <si>
    <t>LA-SECO-248</t>
  </si>
  <si>
    <t>LA-SECO-146</t>
  </si>
  <si>
    <t>LA-SECO-250</t>
  </si>
  <si>
    <t>LA-SECO-251</t>
  </si>
  <si>
    <t>LA-SECO-500</t>
  </si>
  <si>
    <t>LA-SECO-147</t>
  </si>
  <si>
    <t>LA-SECO-035</t>
  </si>
  <si>
    <t>LA-SECO-034</t>
  </si>
  <si>
    <t>LA-SECO-134</t>
  </si>
  <si>
    <t>LA-SECO-253</t>
  </si>
  <si>
    <t>LA-SECO-017</t>
  </si>
  <si>
    <t>LA-SECO-143</t>
  </si>
  <si>
    <t>Abierto</t>
  </si>
  <si>
    <t>72 hrs</t>
  </si>
  <si>
    <t>Telemercado R001</t>
  </si>
  <si>
    <t>Cerrado</t>
  </si>
  <si>
    <t>96 hrs</t>
  </si>
  <si>
    <t>120 hrs</t>
  </si>
  <si>
    <t>PLAN 30 LOCALES - 8</t>
  </si>
  <si>
    <t>PLAN 30 LOCALES - 6</t>
  </si>
  <si>
    <t>PLAN 30 LOCALES - 7</t>
  </si>
  <si>
    <t>PLAN 30 LOCALES - 9</t>
  </si>
  <si>
    <t>ASR</t>
  </si>
  <si>
    <t>1/1/1/1/1/2/0</t>
  </si>
  <si>
    <t>1/1/1/1/0/2/0</t>
  </si>
  <si>
    <t>Tocopilla I</t>
  </si>
  <si>
    <t>0/4/0/0/0/0/0</t>
  </si>
  <si>
    <t>0/1/0/1/0/0/0</t>
  </si>
  <si>
    <t>1/0/1/0/1/0/0</t>
  </si>
  <si>
    <t>0/1/0/0/0/2/0</t>
  </si>
  <si>
    <t>1/0/1/0/0/0/0</t>
  </si>
  <si>
    <t>0/3/0/4/0/4/0</t>
  </si>
  <si>
    <t>0/2/0/0/0/3/0</t>
  </si>
  <si>
    <t>0/1/0/1/1/2/0</t>
  </si>
  <si>
    <t>1/1/1/0/1/2/0</t>
  </si>
  <si>
    <t>1/0/1/0/1/2/0</t>
  </si>
  <si>
    <t>1/1/1/1/1/0/0</t>
  </si>
  <si>
    <t>Super 10</t>
  </si>
  <si>
    <t>S10 La Travesia</t>
  </si>
  <si>
    <t>S10 Portales</t>
  </si>
  <si>
    <t>S10 Gabriela</t>
  </si>
  <si>
    <t>S10 Rancagua III</t>
  </si>
  <si>
    <t xml:space="preserve">Talca 5 Norte </t>
  </si>
  <si>
    <t>-</t>
  </si>
  <si>
    <t>Meli</t>
  </si>
  <si>
    <t>ML PILOTO I</t>
  </si>
  <si>
    <t>Las Tranqueras</t>
  </si>
  <si>
    <t>Unimarc Peñaflor</t>
  </si>
  <si>
    <t>Unimarc</t>
  </si>
  <si>
    <t>MFC TRAPENSES</t>
  </si>
  <si>
    <t>OSORNO FRANCIA</t>
  </si>
  <si>
    <t>CD Punta Arenas</t>
  </si>
  <si>
    <t>D135</t>
  </si>
  <si>
    <t>S10 Gran Avenida</t>
  </si>
  <si>
    <t>Tepual</t>
  </si>
  <si>
    <t>ALVI LO AGUIRRE VNP</t>
  </si>
  <si>
    <t>ALVI</t>
  </si>
  <si>
    <t>480 hrs</t>
  </si>
  <si>
    <t>336 hrs</t>
  </si>
  <si>
    <t>Mayorista</t>
  </si>
  <si>
    <t>XD</t>
  </si>
  <si>
    <t>Pronta apertura</t>
  </si>
  <si>
    <t>00:00 a 11:15</t>
  </si>
  <si>
    <t>00:00 a 11:15/14:45 a 19:15</t>
  </si>
  <si>
    <t>10:45 a 15:15</t>
  </si>
  <si>
    <t>10:45 a 19:15</t>
  </si>
  <si>
    <t>14:45 a 19:15</t>
  </si>
  <si>
    <t>AM1</t>
  </si>
  <si>
    <t>AM2</t>
  </si>
  <si>
    <t>PM1</t>
  </si>
  <si>
    <t>AM2/PM1</t>
  </si>
  <si>
    <t>AM1/PM1</t>
  </si>
  <si>
    <t>144 hrs</t>
  </si>
  <si>
    <t>Unimarc Las Vizcachas</t>
  </si>
  <si>
    <t>Av. Perú</t>
  </si>
  <si>
    <t>D</t>
  </si>
  <si>
    <t>S10 Renca</t>
  </si>
  <si>
    <t>S10 Quilicura</t>
  </si>
  <si>
    <t>S10 Limache</t>
  </si>
  <si>
    <t>PLAN VERANO</t>
  </si>
  <si>
    <t>Renca II</t>
  </si>
  <si>
    <t>Horario Corte</t>
  </si>
  <si>
    <t>San Juan de Machali</t>
  </si>
  <si>
    <t>El Bosque</t>
  </si>
  <si>
    <t>Marga Marga</t>
  </si>
  <si>
    <t>Quellon</t>
  </si>
  <si>
    <t>Las Compañias II</t>
  </si>
  <si>
    <t>Coquimbo Huachalalume</t>
  </si>
  <si>
    <t>San Esteban</t>
  </si>
  <si>
    <t>Pirque</t>
  </si>
  <si>
    <t>Los Andes I</t>
  </si>
  <si>
    <t>Isla de Maipo</t>
  </si>
  <si>
    <t>Macul</t>
  </si>
  <si>
    <t>S10 El Peñon</t>
  </si>
  <si>
    <t>Llave ASR</t>
  </si>
  <si>
    <t>Cruce</t>
  </si>
  <si>
    <t>ASR SAP</t>
  </si>
  <si>
    <t>S10 Rojas Magallanes</t>
  </si>
  <si>
    <t>S10 Maipú III</t>
  </si>
  <si>
    <t>S10 Peñaflor</t>
  </si>
  <si>
    <t>S10 Camilo Hernriquez</t>
  </si>
  <si>
    <t>S10 Maipú IV</t>
  </si>
  <si>
    <t>Dalcahue</t>
  </si>
  <si>
    <t>S10 Pajaritos</t>
  </si>
  <si>
    <t>Pajaritos</t>
  </si>
  <si>
    <t>Independencia</t>
  </si>
  <si>
    <t>Los Muermos</t>
  </si>
  <si>
    <t>S10 Lampa</t>
  </si>
  <si>
    <t>SI</t>
  </si>
  <si>
    <t>UNI SANTO DOMINGO</t>
  </si>
  <si>
    <t>S10 SANTA ROSA LA GRANJA</t>
  </si>
  <si>
    <t>S10 CONCHA Y TORO PUENTE ALTO</t>
  </si>
  <si>
    <t>S10 2 NORTE MAIPU</t>
  </si>
  <si>
    <t>S10 AMERICO VESPUCIO CERRILLOS</t>
  </si>
  <si>
    <t>S10 COLON HUALPEN</t>
  </si>
  <si>
    <t>S10 NUEVA IMPERIAL HUALPEN</t>
  </si>
  <si>
    <t>S10 PICARTE VALDIVA</t>
  </si>
  <si>
    <t>S10 PTE IBAÑEZ PUERTO MONTT</t>
  </si>
  <si>
    <t>S10 DOCTOR SALINAS</t>
  </si>
  <si>
    <t>0/0/0/0/4/0/0</t>
  </si>
  <si>
    <t>0/4/0/0/4/0/0</t>
  </si>
  <si>
    <t>0/0/0/5/0/0/0</t>
  </si>
  <si>
    <t>0/0/0/4/0/0/0</t>
  </si>
  <si>
    <t>0/3/0/0/0/0/0</t>
  </si>
  <si>
    <t>0/0/0/0/0/5/0</t>
  </si>
  <si>
    <t>0/0/5/0/0/0/0</t>
  </si>
  <si>
    <t>0/0/0/0/5/0/0</t>
  </si>
  <si>
    <t>0/0/3/0/0/0/0</t>
  </si>
  <si>
    <t>4/0/0/0/0/0/0</t>
  </si>
  <si>
    <t>0/0/0/0/0/4/0</t>
  </si>
  <si>
    <t>2/2/0/0/3/0/0</t>
  </si>
  <si>
    <t>0/0/1/0/1/2/0</t>
  </si>
  <si>
    <t>0/4/0/4/0/0/0</t>
  </si>
  <si>
    <t>0/1/0/1/0/2/0</t>
  </si>
  <si>
    <t>4/0/5/0/0/0/0</t>
  </si>
  <si>
    <t>0/4/0/5/0/0/0</t>
  </si>
  <si>
    <t>0/3/0/0/0/4/0</t>
  </si>
  <si>
    <t>4/0/0/0/5/0/0</t>
  </si>
  <si>
    <t>2/0/2/0/0/0/0</t>
  </si>
  <si>
    <t>3/0/0/4/0/0/0</t>
  </si>
  <si>
    <t>0/0/0/2/0/3/0</t>
  </si>
  <si>
    <t>0/0/2/0/3/3/0</t>
  </si>
  <si>
    <t>2/0/2/0/3/0/0</t>
  </si>
  <si>
    <t>1/1/0/1/1/2/0</t>
  </si>
  <si>
    <t>0/1/1/1/1/2/0</t>
  </si>
  <si>
    <t>1/1/0/1/0/2/0</t>
  </si>
  <si>
    <t>0/0/3/0/4/0/0</t>
  </si>
  <si>
    <t>0/2/0/2/0/3/0</t>
  </si>
  <si>
    <t>1/0/1/1/0/2/0</t>
  </si>
  <si>
    <t>1/1/1/0/1/0/0</t>
  </si>
  <si>
    <t>0/0/2/0/3/0/0</t>
  </si>
  <si>
    <t>1/0/1/1/1/2/0</t>
  </si>
  <si>
    <t>0/2/2/2/3/3/0</t>
  </si>
  <si>
    <t>14/14/14/14/14/14/0</t>
  </si>
  <si>
    <t>2/2/2/0/3/3/0</t>
  </si>
  <si>
    <t>20/0/20/0/0/20/0</t>
  </si>
  <si>
    <t>3/3/3/4/4/4/0</t>
  </si>
  <si>
    <t>0/1/0/0/1/2/0</t>
  </si>
  <si>
    <t>2/2/0/2/0/3/0</t>
  </si>
  <si>
    <t>0/2/0/2/0/0/0</t>
  </si>
  <si>
    <t>2/0/0/0/3/0/0</t>
  </si>
  <si>
    <t>4/0/0/5/0/0/0</t>
  </si>
  <si>
    <t>3/0/3/0/4/0/0</t>
  </si>
  <si>
    <t>0/0/0/4/0/4/0</t>
  </si>
  <si>
    <t>2/2/0/2/3/0/0</t>
  </si>
  <si>
    <t>3/0/3/4/4/0/0</t>
  </si>
  <si>
    <t>3/0/3/0/0/0/0</t>
  </si>
  <si>
    <t>2/2/2/2/3/3/0</t>
  </si>
  <si>
    <t>2/0/2/2/3/3/0</t>
  </si>
  <si>
    <t>0/0/0/5/0/5/0</t>
  </si>
  <si>
    <t>4/4/0/0/5/0/0</t>
  </si>
  <si>
    <t>0/0/5/0/5/0/0</t>
  </si>
  <si>
    <t>3/0/0/0/4/0/0</t>
  </si>
  <si>
    <t>4/0/5/0/5/0/0</t>
  </si>
  <si>
    <t>4/4/5/0/0/0/0</t>
  </si>
  <si>
    <t>0/0/3/4/0/4/0</t>
  </si>
  <si>
    <t>0/4/0/5/5/0/0</t>
  </si>
  <si>
    <t>0/3/0/0/4/0/0</t>
  </si>
  <si>
    <t>0/3/3/4/0/4/0</t>
  </si>
  <si>
    <t>1/0/1/1/1/0/0</t>
  </si>
  <si>
    <t>0/0/0/0/6/0/0</t>
  </si>
  <si>
    <t>2/2/2/0/3/0/0</t>
  </si>
  <si>
    <t>2/2/0/0/3/3/0</t>
  </si>
  <si>
    <t>4/4/5/5/5/5/0</t>
  </si>
  <si>
    <t>1/1/0/1/1/0/0</t>
  </si>
  <si>
    <t>0/0/3/0/0/4/0</t>
  </si>
  <si>
    <t>0/2/0/2/3/3/0</t>
  </si>
  <si>
    <t>0/4/0/0/0/5/0</t>
  </si>
  <si>
    <t>2/2/0/2/3/3/0</t>
  </si>
  <si>
    <t>2/0/2/2/0/3/0</t>
  </si>
  <si>
    <t>3/0/0/0/0/0/0</t>
  </si>
  <si>
    <t>UNI SGTO CANDELARIA CHONCHI</t>
  </si>
  <si>
    <t>Preparado</t>
  </si>
  <si>
    <t>Antes</t>
  </si>
  <si>
    <t>48 Hrs</t>
  </si>
  <si>
    <t>SAP</t>
  </si>
  <si>
    <t>0/0/0/5/5/0/0</t>
  </si>
  <si>
    <t>14/14/0/14/14/14/0</t>
  </si>
  <si>
    <t>2/2/2/2/3/0/0</t>
  </si>
  <si>
    <t>UNI CANAL BEAGLE CALDERA</t>
  </si>
  <si>
    <t>UNI J ESCRIVA BALAGUER CON CON</t>
  </si>
  <si>
    <t>UNI CAMINO EL ARPA BUIN</t>
  </si>
  <si>
    <t>Hora de catga</t>
  </si>
  <si>
    <t>Hora de carga</t>
  </si>
  <si>
    <t>17:30 a 19:30</t>
  </si>
  <si>
    <t>15:30 a 17:30</t>
  </si>
  <si>
    <t>19:30 a 21:30</t>
  </si>
  <si>
    <t>01:30 a 03:00</t>
  </si>
  <si>
    <t>22:30 a 00:00</t>
  </si>
  <si>
    <t>21:30 a 22:30</t>
  </si>
  <si>
    <t>00:00 a 01:30</t>
  </si>
  <si>
    <t>03:00 a 04:30</t>
  </si>
  <si>
    <t>07:00 a 09:00</t>
  </si>
  <si>
    <t>04:30 a 06:00</t>
  </si>
  <si>
    <t>10:00 a 11:30</t>
  </si>
  <si>
    <t>09:00 a 10:00</t>
  </si>
  <si>
    <t>06:00 a 07:00</t>
  </si>
  <si>
    <t>12:30 a 14:00</t>
  </si>
  <si>
    <t>PsEX</t>
  </si>
  <si>
    <t>E149</t>
  </si>
  <si>
    <t>S10</t>
  </si>
  <si>
    <t>S10 PICARTE VALDIVIA</t>
  </si>
  <si>
    <t>M10 VALPARAÍSO</t>
  </si>
  <si>
    <t xml:space="preserve">S10 EL PEÑON          </t>
  </si>
  <si>
    <t>M10</t>
  </si>
  <si>
    <t>Se elimina compra miercoles</t>
  </si>
  <si>
    <t>Se elimina compra jueves</t>
  </si>
  <si>
    <t>Compra de jueves pasa a miercoles preparado jueves se mantiene despacho</t>
  </si>
  <si>
    <t>Compra de viernes pasa a jueves, se mantiene prepado, despacho y entrega</t>
  </si>
  <si>
    <t>Se elimina recepcion de cross</t>
  </si>
  <si>
    <t>Compra de miercoles pasa a martes para recepcion de cross en coquimbo, se mantiene entrega</t>
  </si>
  <si>
    <t>Compra de miercoles pasa a martes para recepcion de cross en concepcion, se mantiene entrega</t>
  </si>
  <si>
    <t>Compra de jueves pasa a martes, se mantiene entrega</t>
  </si>
  <si>
    <t>Entrega reprogramada (con sustitución) del día 20 a la columna 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</si>
</sst>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_-* #,##0_-;\-* #,##0_-;_-* &quot;-&quot;??_-;_-@_-"/>
    <numFmt numFmtId="166" formatCode="[$-F400]h:mm:ss\ AM/PM"/>
    <numFmt numFmtId="167" formatCode="[$-1540A]h:mm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name val="Cambria"/>
      <family val="1"/>
      <scheme val="major"/>
    </font>
    <font>
      <b/>
      <sz val="12"/>
      <name val="Cambria"/>
      <family val="1"/>
      <scheme val="major"/>
    </font>
    <font>
      <sz val="10"/>
      <name val="MS Sans Serif"/>
      <family val="2"/>
    </font>
    <font>
      <b/>
      <sz val="11"/>
      <color theme="0"/>
      <name val="Cambria"/>
      <family val="1"/>
      <scheme val="major"/>
    </font>
    <font>
      <sz val="11"/>
      <color theme="1"/>
      <name val="Cambria"/>
      <family val="1"/>
      <scheme val="major"/>
    </font>
    <font>
      <sz val="8"/>
      <color theme="1"/>
      <name val="Cambria"/>
      <family val="1"/>
      <scheme val="major"/>
    </font>
    <font>
      <sz val="8"/>
      <name val="Cambria"/>
      <family val="1"/>
      <scheme val="major"/>
    </font>
    <font>
      <b/>
      <sz val="12"/>
      <color theme="0"/>
      <name val="Cambria"/>
      <family val="1"/>
      <scheme val="maj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mbria"/>
      <family val="1"/>
      <scheme val="major"/>
    </font>
    <font>
      <sz val="11"/>
      <name val="Cambria"/>
      <family val="1"/>
      <scheme val="maj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mbria"/>
      <family val="1"/>
      <scheme val="major"/>
    </font>
    <font>
      <sz val="10"/>
      <color theme="1"/>
      <name val="Cambria"/>
      <family val="1"/>
      <scheme val="maj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2060"/>
        <bgColor indexed="64"/>
      </patternFill>
    </fill>
  </fills>
  <borders count="27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 style="thin">
        <color rgb="FF00B0F0"/>
      </left>
      <right/>
      <top style="thin">
        <color rgb="FF00B0F0"/>
      </top>
      <bottom/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 style="thin">
        <color rgb="FF00B0F0"/>
      </right>
      <top/>
      <bottom/>
      <diagonal/>
    </border>
    <border>
      <left style="thin">
        <color rgb="FF00B0F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164" fontId="1" fillId="0" borderId="0" applyFont="0" applyFill="0" applyBorder="0" applyAlignment="0" applyProtection="0"/>
  </cellStyleXfs>
  <cellXfs count="290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8" borderId="6" xfId="1" applyFont="1" applyFill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6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7" borderId="11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7" borderId="10" xfId="0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8" fillId="0" borderId="6" xfId="2" applyFont="1" applyBorder="1" applyAlignment="1">
      <alignment horizontal="center"/>
    </xf>
    <xf numFmtId="166" fontId="8" fillId="0" borderId="6" xfId="2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6" xfId="0" applyBorder="1"/>
    <xf numFmtId="0" fontId="3" fillId="7" borderId="17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7" borderId="16" xfId="0" applyFont="1" applyFill="1" applyBorder="1" applyAlignment="1">
      <alignment horizontal="center"/>
    </xf>
    <xf numFmtId="165" fontId="3" fillId="0" borderId="17" xfId="0" applyNumberFormat="1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2" borderId="16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/>
    </xf>
    <xf numFmtId="0" fontId="3" fillId="4" borderId="17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/>
    <xf numFmtId="0" fontId="3" fillId="4" borderId="1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67" fontId="0" fillId="0" borderId="0" xfId="0" applyNumberFormat="1" applyAlignment="1">
      <alignment horizontal="center"/>
    </xf>
    <xf numFmtId="0" fontId="16" fillId="0" borderId="1" xfId="0" applyFont="1" applyBorder="1" applyAlignment="1">
      <alignment horizontal="center" vertical="center"/>
    </xf>
    <xf numFmtId="164" fontId="0" fillId="0" borderId="0" xfId="3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66" fontId="8" fillId="0" borderId="6" xfId="2" applyNumberFormat="1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0" fontId="9" fillId="16" borderId="0" xfId="0" applyFont="1" applyFill="1" applyAlignment="1">
      <alignment horizontal="center"/>
    </xf>
    <xf numFmtId="1" fontId="8" fillId="0" borderId="0" xfId="0" applyNumberFormat="1" applyFont="1" applyAlignment="1">
      <alignment horizontal="center" vertical="center"/>
    </xf>
    <xf numFmtId="0" fontId="11" fillId="8" borderId="6" xfId="1" applyFont="1" applyFill="1" applyBorder="1" applyAlignment="1">
      <alignment horizontal="center" vertical="center"/>
    </xf>
    <xf numFmtId="0" fontId="11" fillId="30" borderId="6" xfId="0" applyFont="1" applyFill="1" applyBorder="1" applyAlignment="1">
      <alignment horizontal="center" vertical="center"/>
    </xf>
    <xf numFmtId="0" fontId="15" fillId="30" borderId="6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/>
    <xf numFmtId="0" fontId="3" fillId="2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30" borderId="6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4" fillId="30" borderId="6" xfId="0" applyFont="1" applyFill="1" applyBorder="1" applyAlignment="1">
      <alignment horizontal="center"/>
    </xf>
    <xf numFmtId="0" fontId="4" fillId="16" borderId="6" xfId="0" applyFont="1" applyFill="1" applyBorder="1" applyAlignment="1">
      <alignment horizontal="center" vertical="center"/>
    </xf>
    <xf numFmtId="0" fontId="4" fillId="23" borderId="6" xfId="0" applyFont="1" applyFill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3" fillId="4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6" xfId="0" applyBorder="1"/>
    <xf numFmtId="0" fontId="15" fillId="0" borderId="6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/>
    </xf>
    <xf numFmtId="0" fontId="3" fillId="16" borderId="6" xfId="0" applyFont="1" applyFill="1" applyBorder="1" applyAlignment="1">
      <alignment horizontal="center" vertical="center"/>
    </xf>
    <xf numFmtId="0" fontId="4" fillId="24" borderId="6" xfId="0" applyFont="1" applyFill="1" applyBorder="1" applyAlignment="1">
      <alignment horizontal="center" vertical="center"/>
    </xf>
    <xf numFmtId="0" fontId="4" fillId="25" borderId="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15" fillId="15" borderId="6" xfId="0" applyFont="1" applyFill="1" applyBorder="1" applyAlignment="1">
      <alignment horizontal="center" vertical="center"/>
    </xf>
    <xf numFmtId="165" fontId="15" fillId="15" borderId="6" xfId="0" applyNumberFormat="1" applyFont="1" applyFill="1" applyBorder="1" applyAlignment="1">
      <alignment horizontal="center"/>
    </xf>
    <xf numFmtId="0" fontId="3" fillId="16" borderId="6" xfId="0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165" fontId="4" fillId="14" borderId="6" xfId="0" applyNumberFormat="1" applyFont="1" applyFill="1" applyBorder="1" applyAlignment="1">
      <alignment horizontal="center" vertical="center"/>
    </xf>
    <xf numFmtId="0" fontId="3" fillId="30" borderId="6" xfId="0" applyFont="1" applyFill="1" applyBorder="1" applyAlignment="1">
      <alignment horizontal="center" vertical="center"/>
    </xf>
    <xf numFmtId="0" fontId="4" fillId="30" borderId="6" xfId="0" applyFont="1" applyFill="1" applyBorder="1" applyAlignment="1">
      <alignment horizontal="center" vertical="center"/>
    </xf>
    <xf numFmtId="0" fontId="3" fillId="14" borderId="6" xfId="0" applyFont="1" applyFill="1" applyBorder="1" applyAlignment="1">
      <alignment horizontal="center" vertical="center"/>
    </xf>
    <xf numFmtId="0" fontId="4" fillId="22" borderId="6" xfId="0" applyFont="1" applyFill="1" applyBorder="1" applyAlignment="1">
      <alignment horizontal="center" vertical="center"/>
    </xf>
    <xf numFmtId="0" fontId="15" fillId="15" borderId="6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 vertical="center"/>
    </xf>
    <xf numFmtId="0" fontId="3" fillId="12" borderId="6" xfId="0" applyFont="1" applyFill="1" applyBorder="1" applyAlignment="1">
      <alignment horizontal="center" vertical="center"/>
    </xf>
    <xf numFmtId="0" fontId="15" fillId="17" borderId="6" xfId="0" applyFont="1" applyFill="1" applyBorder="1" applyAlignment="1">
      <alignment horizontal="center"/>
    </xf>
    <xf numFmtId="165" fontId="15" fillId="17" borderId="6" xfId="0" applyNumberFormat="1" applyFont="1" applyFill="1" applyBorder="1" applyAlignment="1">
      <alignment horizontal="center"/>
    </xf>
    <xf numFmtId="0" fontId="15" fillId="17" borderId="6" xfId="0" applyFont="1" applyFill="1" applyBorder="1" applyAlignment="1">
      <alignment horizontal="center" vertical="center"/>
    </xf>
    <xf numFmtId="165" fontId="15" fillId="17" borderId="6" xfId="0" applyNumberFormat="1" applyFont="1" applyFill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 vertical="center"/>
    </xf>
    <xf numFmtId="0" fontId="4" fillId="27" borderId="6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 vertical="center"/>
    </xf>
    <xf numFmtId="0" fontId="13" fillId="16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0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3" fillId="30" borderId="6" xfId="0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21" borderId="6" xfId="0" applyFont="1" applyFill="1" applyBorder="1" applyAlignment="1">
      <alignment horizontal="center"/>
    </xf>
    <xf numFmtId="0" fontId="4" fillId="28" borderId="6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/>
    </xf>
    <xf numFmtId="0" fontId="4" fillId="20" borderId="6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/>
    </xf>
    <xf numFmtId="0" fontId="17" fillId="15" borderId="6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17" fillId="15" borderId="6" xfId="0" applyFont="1" applyFill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165" fontId="15" fillId="0" borderId="6" xfId="0" applyNumberFormat="1" applyFont="1" applyBorder="1" applyAlignment="1">
      <alignment horizontal="center"/>
    </xf>
    <xf numFmtId="0" fontId="3" fillId="0" borderId="6" xfId="0" applyFont="1" applyBorder="1"/>
    <xf numFmtId="0" fontId="13" fillId="6" borderId="6" xfId="0" applyFont="1" applyFill="1" applyBorder="1" applyAlignment="1">
      <alignment horizontal="center"/>
    </xf>
    <xf numFmtId="0" fontId="11" fillId="15" borderId="6" xfId="0" applyFont="1" applyFill="1" applyBorder="1" applyAlignment="1">
      <alignment horizontal="center"/>
    </xf>
    <xf numFmtId="0" fontId="13" fillId="7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4" fillId="16" borderId="6" xfId="0" applyFont="1" applyFill="1" applyBorder="1"/>
    <xf numFmtId="0" fontId="15" fillId="18" borderId="6" xfId="0" applyFont="1" applyFill="1" applyBorder="1" applyAlignment="1">
      <alignment horizontal="center" vertical="center"/>
    </xf>
    <xf numFmtId="0" fontId="15" fillId="29" borderId="6" xfId="0" applyFont="1" applyFill="1" applyBorder="1" applyAlignment="1">
      <alignment horizontal="center" vertical="center"/>
    </xf>
    <xf numFmtId="0" fontId="13" fillId="0" borderId="6" xfId="0" applyFont="1" applyBorder="1"/>
    <xf numFmtId="0" fontId="15" fillId="29" borderId="6" xfId="0" applyFont="1" applyFill="1" applyBorder="1" applyAlignment="1">
      <alignment horizontal="center"/>
    </xf>
    <xf numFmtId="0" fontId="15" fillId="3" borderId="6" xfId="0" applyFont="1" applyFill="1" applyBorder="1" applyAlignment="1">
      <alignment horizontal="center" vertical="center"/>
    </xf>
    <xf numFmtId="0" fontId="3" fillId="19" borderId="6" xfId="0" applyFont="1" applyFill="1" applyBorder="1" applyAlignment="1">
      <alignment horizontal="center"/>
    </xf>
    <xf numFmtId="0" fontId="3" fillId="19" borderId="6" xfId="0" applyFont="1" applyFill="1" applyBorder="1" applyAlignment="1">
      <alignment horizontal="center" vertical="center"/>
    </xf>
    <xf numFmtId="0" fontId="12" fillId="0" borderId="6" xfId="0" applyFont="1" applyBorder="1"/>
    <xf numFmtId="165" fontId="3" fillId="3" borderId="6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11" fillId="17" borderId="6" xfId="0" applyFont="1" applyFill="1" applyBorder="1" applyAlignment="1">
      <alignment horizontal="center"/>
    </xf>
    <xf numFmtId="0" fontId="17" fillId="17" borderId="6" xfId="0" applyFont="1" applyFill="1" applyBorder="1" applyAlignment="1">
      <alignment horizontal="center" vertical="center"/>
    </xf>
    <xf numFmtId="0" fontId="13" fillId="14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13" borderId="6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165" fontId="15" fillId="15" borderId="6" xfId="0" applyNumberFormat="1" applyFont="1" applyFill="1" applyBorder="1" applyAlignment="1">
      <alignment horizontal="center" vertical="center"/>
    </xf>
    <xf numFmtId="0" fontId="15" fillId="19" borderId="6" xfId="0" applyFont="1" applyFill="1" applyBorder="1" applyAlignment="1">
      <alignment horizontal="center" vertical="center"/>
    </xf>
    <xf numFmtId="0" fontId="15" fillId="19" borderId="6" xfId="0" applyFont="1" applyFill="1" applyBorder="1" applyAlignment="1">
      <alignment horizontal="center"/>
    </xf>
    <xf numFmtId="165" fontId="3" fillId="2" borderId="6" xfId="0" applyNumberFormat="1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 vertical="center"/>
    </xf>
    <xf numFmtId="0" fontId="3" fillId="26" borderId="6" xfId="0" applyFont="1" applyFill="1" applyBorder="1" applyAlignment="1">
      <alignment horizontal="center" vertical="center"/>
    </xf>
    <xf numFmtId="0" fontId="0" fillId="26" borderId="6" xfId="0" applyFill="1" applyBorder="1"/>
    <xf numFmtId="0" fontId="16" fillId="0" borderId="6" xfId="0" applyFont="1" applyBorder="1" applyAlignment="1">
      <alignment horizontal="center" vertical="center"/>
    </xf>
    <xf numFmtId="0" fontId="5" fillId="26" borderId="6" xfId="0" applyFont="1" applyFill="1" applyBorder="1" applyAlignment="1">
      <alignment horizontal="center"/>
    </xf>
    <xf numFmtId="0" fontId="11" fillId="30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9" borderId="6" xfId="0" applyFill="1" applyBorder="1" applyAlignment="1">
      <alignment horizontal="center" vertical="center"/>
    </xf>
    <xf numFmtId="0" fontId="0" fillId="9" borderId="6" xfId="0" applyFill="1" applyBorder="1"/>
    <xf numFmtId="0" fontId="2" fillId="9" borderId="6" xfId="0" applyFont="1" applyFill="1" applyBorder="1" applyAlignment="1">
      <alignment horizontal="center"/>
    </xf>
    <xf numFmtId="0" fontId="0" fillId="2" borderId="6" xfId="0" applyFill="1" applyBorder="1"/>
    <xf numFmtId="0" fontId="3" fillId="2" borderId="6" xfId="0" applyFont="1" applyFill="1" applyBorder="1"/>
    <xf numFmtId="0" fontId="0" fillId="6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0" fillId="6" borderId="6" xfId="0" applyFill="1" applyBorder="1"/>
    <xf numFmtId="0" fontId="14" fillId="7" borderId="6" xfId="0" applyFont="1" applyFill="1" applyBorder="1" applyAlignment="1">
      <alignment horizontal="center" vertical="center"/>
    </xf>
    <xf numFmtId="0" fontId="4" fillId="26" borderId="6" xfId="0" applyFont="1" applyFill="1" applyBorder="1" applyAlignment="1">
      <alignment horizontal="center"/>
    </xf>
    <xf numFmtId="0" fontId="13" fillId="26" borderId="6" xfId="0" applyFont="1" applyFill="1" applyBorder="1" applyAlignment="1">
      <alignment horizontal="center" vertical="center"/>
    </xf>
    <xf numFmtId="0" fontId="4" fillId="26" borderId="6" xfId="0" applyFont="1" applyFill="1" applyBorder="1" applyAlignment="1">
      <alignment horizontal="center" vertical="center"/>
    </xf>
    <xf numFmtId="0" fontId="13" fillId="26" borderId="6" xfId="0" applyFont="1" applyFill="1" applyBorder="1"/>
    <xf numFmtId="0" fontId="5" fillId="26" borderId="6" xfId="0" applyFont="1" applyFill="1" applyBorder="1" applyAlignment="1">
      <alignment horizontal="center" vertical="center"/>
    </xf>
    <xf numFmtId="0" fontId="4" fillId="26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165" fontId="4" fillId="0" borderId="6" xfId="0" applyNumberFormat="1" applyFont="1" applyBorder="1" applyAlignment="1">
      <alignment horizontal="center"/>
    </xf>
    <xf numFmtId="0" fontId="4" fillId="0" borderId="6" xfId="0" applyFont="1" applyBorder="1"/>
    <xf numFmtId="0" fontId="5" fillId="30" borderId="0" xfId="0" applyFont="1" applyFill="1" applyAlignment="1">
      <alignment horizontal="center"/>
    </xf>
    <xf numFmtId="0" fontId="4" fillId="30" borderId="0" xfId="0" applyFont="1" applyFill="1" applyAlignment="1">
      <alignment horizontal="center"/>
    </xf>
    <xf numFmtId="0" fontId="11" fillId="30" borderId="1" xfId="0" applyFont="1" applyFill="1" applyBorder="1" applyAlignment="1">
      <alignment horizontal="center" vertical="center"/>
    </xf>
    <xf numFmtId="0" fontId="11" fillId="30" borderId="0" xfId="0" applyFont="1" applyFill="1" applyAlignment="1">
      <alignment horizontal="center" vertical="center"/>
    </xf>
    <xf numFmtId="0" fontId="15" fillId="30" borderId="1" xfId="0" applyFont="1" applyFill="1" applyBorder="1" applyAlignment="1">
      <alignment horizontal="center" vertical="center"/>
    </xf>
    <xf numFmtId="0" fontId="15" fillId="30" borderId="7" xfId="0" applyFont="1" applyFill="1" applyBorder="1" applyAlignment="1">
      <alignment horizontal="center" vertical="center"/>
    </xf>
    <xf numFmtId="0" fontId="15" fillId="30" borderId="8" xfId="0" applyFont="1" applyFill="1" applyBorder="1" applyAlignment="1">
      <alignment horizontal="center" vertical="center"/>
    </xf>
    <xf numFmtId="0" fontId="15" fillId="30" borderId="9" xfId="0" applyFont="1" applyFill="1" applyBorder="1" applyAlignment="1">
      <alignment horizontal="center" vertical="center"/>
    </xf>
    <xf numFmtId="0" fontId="15" fillId="30" borderId="0" xfId="0" applyFont="1" applyFill="1" applyAlignment="1">
      <alignment horizontal="center" vertical="center"/>
    </xf>
    <xf numFmtId="0" fontId="15" fillId="30" borderId="12" xfId="0" applyFont="1" applyFill="1" applyBorder="1" applyAlignment="1">
      <alignment horizontal="center" vertical="center"/>
    </xf>
    <xf numFmtId="0" fontId="15" fillId="30" borderId="13" xfId="0" applyFont="1" applyFill="1" applyBorder="1" applyAlignment="1">
      <alignment horizontal="center" vertical="center"/>
    </xf>
    <xf numFmtId="0" fontId="15" fillId="30" borderId="14" xfId="0" applyFont="1" applyFill="1" applyBorder="1" applyAlignment="1">
      <alignment horizontal="center" vertical="center"/>
    </xf>
    <xf numFmtId="0" fontId="11" fillId="30" borderId="18" xfId="0" applyFont="1" applyFill="1" applyBorder="1" applyAlignment="1">
      <alignment horizontal="center" vertical="center"/>
    </xf>
    <xf numFmtId="0" fontId="15" fillId="30" borderId="18" xfId="0" applyFont="1" applyFill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3" fillId="16" borderId="18" xfId="0" applyFont="1" applyFill="1" applyBorder="1" applyAlignment="1">
      <alignment horizontal="center" vertical="center"/>
    </xf>
    <xf numFmtId="0" fontId="0" fillId="0" borderId="18" xfId="0" applyBorder="1"/>
    <xf numFmtId="0" fontId="3" fillId="2" borderId="18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15" fillId="15" borderId="18" xfId="0" applyFont="1" applyFill="1" applyBorder="1" applyAlignment="1">
      <alignment horizontal="center" vertical="center"/>
    </xf>
    <xf numFmtId="0" fontId="15" fillId="17" borderId="18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4" fillId="16" borderId="18" xfId="0" applyFont="1" applyFill="1" applyBorder="1" applyAlignment="1">
      <alignment horizontal="center" vertical="center"/>
    </xf>
    <xf numFmtId="0" fontId="17" fillId="15" borderId="18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center"/>
    </xf>
    <xf numFmtId="0" fontId="15" fillId="15" borderId="18" xfId="0" applyFont="1" applyFill="1" applyBorder="1" applyAlignment="1">
      <alignment horizontal="center"/>
    </xf>
    <xf numFmtId="0" fontId="3" fillId="6" borderId="18" xfId="0" applyFont="1" applyFill="1" applyBorder="1" applyAlignment="1">
      <alignment horizontal="center"/>
    </xf>
    <xf numFmtId="0" fontId="3" fillId="7" borderId="18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13" fillId="6" borderId="18" xfId="0" applyFont="1" applyFill="1" applyBorder="1" applyAlignment="1">
      <alignment horizontal="center"/>
    </xf>
    <xf numFmtId="0" fontId="11" fillId="15" borderId="18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15" fillId="0" borderId="18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5" fillId="17" borderId="18" xfId="0" applyFont="1" applyFill="1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/>
    </xf>
    <xf numFmtId="0" fontId="9" fillId="30" borderId="19" xfId="0" applyFont="1" applyFill="1" applyBorder="1" applyAlignment="1">
      <alignment horizontal="center" vertical="center"/>
    </xf>
    <xf numFmtId="0" fontId="9" fillId="30" borderId="20" xfId="0" applyFont="1" applyFill="1" applyBorder="1" applyAlignment="1">
      <alignment horizontal="center" vertical="center"/>
    </xf>
    <xf numFmtId="0" fontId="9" fillId="30" borderId="21" xfId="0" applyFont="1" applyFill="1" applyBorder="1" applyAlignment="1">
      <alignment horizontal="center" vertical="center"/>
    </xf>
    <xf numFmtId="0" fontId="9" fillId="30" borderId="22" xfId="0" applyFont="1" applyFill="1" applyBorder="1" applyAlignment="1">
      <alignment horizontal="center" vertical="center"/>
    </xf>
    <xf numFmtId="0" fontId="9" fillId="30" borderId="0" xfId="0" applyFont="1" applyFill="1" applyAlignment="1">
      <alignment horizontal="center" vertical="center"/>
    </xf>
    <xf numFmtId="0" fontId="9" fillId="30" borderId="23" xfId="0" applyFont="1" applyFill="1" applyBorder="1" applyAlignment="1">
      <alignment horizontal="center" vertical="center"/>
    </xf>
    <xf numFmtId="0" fontId="11" fillId="30" borderId="22" xfId="0" applyFont="1" applyFill="1" applyBorder="1" applyAlignment="1">
      <alignment horizontal="center" vertical="center"/>
    </xf>
    <xf numFmtId="0" fontId="11" fillId="30" borderId="23" xfId="0" applyFont="1" applyFill="1" applyBorder="1" applyAlignment="1">
      <alignment horizontal="center" vertical="center"/>
    </xf>
    <xf numFmtId="0" fontId="3" fillId="30" borderId="0" xfId="0" applyFont="1" applyFill="1" applyAlignment="1">
      <alignment horizontal="center" vertical="center"/>
    </xf>
    <xf numFmtId="0" fontId="0" fillId="30" borderId="0" xfId="0" applyFill="1"/>
    <xf numFmtId="0" fontId="4" fillId="30" borderId="0" xfId="0" applyFont="1" applyFill="1" applyAlignment="1">
      <alignment horizontal="center" vertical="center"/>
    </xf>
    <xf numFmtId="0" fontId="3" fillId="30" borderId="0" xfId="0" applyFont="1" applyFill="1" applyAlignment="1">
      <alignment horizontal="center"/>
    </xf>
    <xf numFmtId="0" fontId="17" fillId="30" borderId="0" xfId="0" applyFont="1" applyFill="1" applyAlignment="1">
      <alignment horizontal="center" vertical="center"/>
    </xf>
    <xf numFmtId="0" fontId="15" fillId="30" borderId="0" xfId="0" applyFont="1" applyFill="1" applyAlignment="1">
      <alignment horizontal="center"/>
    </xf>
    <xf numFmtId="0" fontId="13" fillId="30" borderId="0" xfId="0" applyFont="1" applyFill="1" applyAlignment="1">
      <alignment horizontal="center"/>
    </xf>
    <xf numFmtId="0" fontId="11" fillId="30" borderId="0" xfId="0" applyFont="1" applyFill="1" applyAlignment="1">
      <alignment horizontal="center"/>
    </xf>
    <xf numFmtId="0" fontId="5" fillId="30" borderId="0" xfId="0" applyFont="1" applyFill="1" applyAlignment="1">
      <alignment horizontal="center" vertical="center"/>
    </xf>
    <xf numFmtId="0" fontId="0" fillId="30" borderId="0" xfId="0" applyFill="1" applyAlignment="1">
      <alignment horizontal="center" vertical="center"/>
    </xf>
    <xf numFmtId="0" fontId="15" fillId="30" borderId="22" xfId="0" applyFont="1" applyFill="1" applyBorder="1" applyAlignment="1">
      <alignment horizontal="center" vertical="center"/>
    </xf>
    <xf numFmtId="0" fontId="15" fillId="30" borderId="23" xfId="0" applyFont="1" applyFill="1" applyBorder="1" applyAlignment="1">
      <alignment horizontal="center" vertical="center"/>
    </xf>
    <xf numFmtId="0" fontId="3" fillId="30" borderId="22" xfId="0" applyFont="1" applyFill="1" applyBorder="1" applyAlignment="1">
      <alignment horizontal="center" vertical="center"/>
    </xf>
    <xf numFmtId="0" fontId="3" fillId="30" borderId="23" xfId="0" applyFont="1" applyFill="1" applyBorder="1" applyAlignment="1">
      <alignment horizontal="center" vertical="center"/>
    </xf>
    <xf numFmtId="0" fontId="0" fillId="30" borderId="22" xfId="0" applyFill="1" applyBorder="1"/>
    <xf numFmtId="0" fontId="0" fillId="30" borderId="23" xfId="0" applyFill="1" applyBorder="1"/>
    <xf numFmtId="0" fontId="4" fillId="30" borderId="22" xfId="0" applyFont="1" applyFill="1" applyBorder="1" applyAlignment="1">
      <alignment horizontal="center" vertical="center"/>
    </xf>
    <xf numFmtId="0" fontId="4" fillId="30" borderId="23" xfId="0" applyFont="1" applyFill="1" applyBorder="1" applyAlignment="1">
      <alignment horizontal="center" vertical="center"/>
    </xf>
    <xf numFmtId="0" fontId="3" fillId="30" borderId="22" xfId="0" applyFont="1" applyFill="1" applyBorder="1" applyAlignment="1">
      <alignment horizontal="center"/>
    </xf>
    <xf numFmtId="0" fontId="3" fillId="30" borderId="23" xfId="0" applyFont="1" applyFill="1" applyBorder="1" applyAlignment="1">
      <alignment horizontal="center"/>
    </xf>
    <xf numFmtId="0" fontId="17" fillId="30" borderId="22" xfId="0" applyFont="1" applyFill="1" applyBorder="1" applyAlignment="1">
      <alignment horizontal="center" vertical="center"/>
    </xf>
    <xf numFmtId="0" fontId="17" fillId="30" borderId="23" xfId="0" applyFont="1" applyFill="1" applyBorder="1" applyAlignment="1">
      <alignment horizontal="center" vertical="center"/>
    </xf>
    <xf numFmtId="0" fontId="15" fillId="30" borderId="22" xfId="0" applyFont="1" applyFill="1" applyBorder="1" applyAlignment="1">
      <alignment horizontal="center"/>
    </xf>
    <xf numFmtId="0" fontId="15" fillId="30" borderId="23" xfId="0" applyFont="1" applyFill="1" applyBorder="1" applyAlignment="1">
      <alignment horizontal="center"/>
    </xf>
    <xf numFmtId="0" fontId="13" fillId="30" borderId="22" xfId="0" applyFont="1" applyFill="1" applyBorder="1" applyAlignment="1">
      <alignment horizontal="center"/>
    </xf>
    <xf numFmtId="0" fontId="13" fillId="30" borderId="23" xfId="0" applyFont="1" applyFill="1" applyBorder="1" applyAlignment="1">
      <alignment horizontal="center"/>
    </xf>
    <xf numFmtId="0" fontId="11" fillId="30" borderId="22" xfId="0" applyFont="1" applyFill="1" applyBorder="1" applyAlignment="1">
      <alignment horizontal="center"/>
    </xf>
    <xf numFmtId="0" fontId="11" fillId="30" borderId="23" xfId="0" applyFont="1" applyFill="1" applyBorder="1" applyAlignment="1">
      <alignment horizontal="center"/>
    </xf>
    <xf numFmtId="0" fontId="5" fillId="30" borderId="22" xfId="0" applyFont="1" applyFill="1" applyBorder="1" applyAlignment="1">
      <alignment horizontal="center" vertical="center"/>
    </xf>
    <xf numFmtId="0" fontId="5" fillId="30" borderId="23" xfId="0" applyFont="1" applyFill="1" applyBorder="1" applyAlignment="1">
      <alignment horizontal="center" vertical="center"/>
    </xf>
    <xf numFmtId="0" fontId="0" fillId="30" borderId="22" xfId="0" applyFill="1" applyBorder="1" applyAlignment="1">
      <alignment horizontal="center" vertical="center"/>
    </xf>
    <xf numFmtId="0" fontId="0" fillId="30" borderId="23" xfId="0" applyFill="1" applyBorder="1" applyAlignment="1">
      <alignment horizontal="center" vertical="center"/>
    </xf>
    <xf numFmtId="0" fontId="3" fillId="30" borderId="24" xfId="0" applyFont="1" applyFill="1" applyBorder="1" applyAlignment="1">
      <alignment horizontal="center"/>
    </xf>
    <xf numFmtId="0" fontId="3" fillId="30" borderId="25" xfId="0" applyFont="1" applyFill="1" applyBorder="1" applyAlignment="1">
      <alignment horizontal="center"/>
    </xf>
    <xf numFmtId="0" fontId="3" fillId="30" borderId="26" xfId="0" applyFont="1" applyFill="1" applyBorder="1" applyAlignment="1">
      <alignment horizontal="center"/>
    </xf>
    <xf numFmtId="0" fontId="20" fillId="16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1" fillId="30" borderId="6" xfId="0" applyFont="1" applyFill="1" applyBorder="1" applyAlignment="1">
      <alignment horizontal="center" vertical="center"/>
    </xf>
    <xf numFmtId="0" fontId="11" fillId="30" borderId="18" xfId="0" applyFont="1" applyFill="1" applyBorder="1" applyAlignment="1">
      <alignment horizontal="center" vertical="center"/>
    </xf>
    <xf numFmtId="1" fontId="19" fillId="3" borderId="6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4">
    <cellStyle name="Normal" xfId="0" builtinId="0"/>
    <cellStyle name="Normal 2 2" xfId="1" xr:uid="{9D4EFF12-9404-4B8F-B6C5-67A49391ED0B}"/>
    <cellStyle name="Normal 8" xfId="2" xr:uid="{BD1B1513-4FD5-4912-AC73-5C2A8E921541}"/>
    <cellStyle name="Separador de milhares [0]" xfId="3" builtinId="6"/>
  </cellStyles>
  <dxfs count="0"/>
  <tableStyles count="0" defaultTableStyle="TableStyleMedium2" defaultPivotStyle="PivotStyleLight16"/>
  <colors>
    <mruColors>
      <color rgb="FFFF99CC"/>
      <color rgb="FFFFFF66"/>
      <color rgb="FF00FF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115398</xdr:colOff>
      <xdr:row>1</xdr:row>
      <xdr:rowOff>165100</xdr:rowOff>
    </xdr:from>
    <xdr:to>
      <xdr:col>4</xdr:col>
      <xdr:colOff>45244</xdr:colOff>
      <xdr:row>3</xdr:row>
      <xdr:rowOff>50800</xdr:rowOff>
    </xdr:to>
    <xdr:sp macro="" textlink="">
      <xdr:nvSpPr>
        <xdr:cNvPr id="2" name="1 Rectángulo redondeado">
          <a:extLst>
            <a:ext uri="{FF2B5EF4-FFF2-40B4-BE49-F238E27FC236}">
              <a16:creationId xmlns:a16="http://schemas.microsoft.com/office/drawing/2014/main" id="{24BE3510-E9DD-433A-A8DA-1E7646A961B8}"/>
            </a:ext>
          </a:extLst>
        </xdr:cNvPr>
        <xdr:cNvSpPr/>
      </xdr:nvSpPr>
      <xdr:spPr>
        <a:xfrm>
          <a:off x="572598" y="368300"/>
          <a:ext cx="3511246" cy="292100"/>
        </a:xfrm>
        <a:prstGeom prst="round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s-ES" sz="1400" b="1" baseline="0">
              <a:latin typeface="+mj-lt"/>
            </a:rPr>
            <a:t>Calendario Abarrotes CD LA Seco</a:t>
          </a:r>
          <a:endParaRPr lang="es-ES" sz="1400" b="1">
            <a:latin typeface="+mj-lt"/>
          </a:endParaRPr>
        </a:p>
      </xdr:txBody>
    </xdr:sp>
    <xdr:clientData/>
  </xdr:twoCellAnchor>
  <xdr:twoCellAnchor editAs="oneCell">
    <xdr:from>
      <xdr:col>70</xdr:col>
      <xdr:colOff>326572</xdr:colOff>
      <xdr:row>0</xdr:row>
      <xdr:rowOff>108855</xdr:rowOff>
    </xdr:from>
    <xdr:to>
      <xdr:col>72</xdr:col>
      <xdr:colOff>1035848</xdr:colOff>
      <xdr:row>2</xdr:row>
      <xdr:rowOff>149678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256528B-18E1-B178-6011-578C83C07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091322" y="108855"/>
          <a:ext cx="2750348" cy="4490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1</xdr:row>
      <xdr:rowOff>1</xdr:rowOff>
    </xdr:from>
    <xdr:to>
      <xdr:col>4</xdr:col>
      <xdr:colOff>515471</xdr:colOff>
      <xdr:row>2</xdr:row>
      <xdr:rowOff>123264</xdr:rowOff>
    </xdr:to>
    <xdr:sp macro="" textlink="">
      <xdr:nvSpPr>
        <xdr:cNvPr id="2" name="1 Rectángulo redondeado">
          <a:extLst>
            <a:ext uri="{FF2B5EF4-FFF2-40B4-BE49-F238E27FC236}">
              <a16:creationId xmlns:a16="http://schemas.microsoft.com/office/drawing/2014/main" id="{837A87B2-4E3B-4D43-97C9-A2F61CF3B3DE}"/>
            </a:ext>
          </a:extLst>
        </xdr:cNvPr>
        <xdr:cNvSpPr/>
      </xdr:nvSpPr>
      <xdr:spPr>
        <a:xfrm>
          <a:off x="166688" y="201707"/>
          <a:ext cx="3015783" cy="324969"/>
        </a:xfrm>
        <a:prstGeom prst="round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s-ES" sz="1400" b="1" baseline="0">
              <a:latin typeface="+mj-lt"/>
            </a:rPr>
            <a:t>Calendario Devolucion</a:t>
          </a:r>
          <a:endParaRPr lang="es-ES" sz="1400" b="1">
            <a:latin typeface="+mj-lt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rpsmu-my.sharepoint.com/personal/asalinasa_divisionlogistica_cl/Documents/Escritorio/Feriado%2020%20Junio/01.%20Calendario_CD_Concepci&#243;n_Abarrotes_2025_v5.3%20_FERIADO%2020%20DE%20JUN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rpsmu-my.sharepoint.com/personal/asalinasa_divisionlogistica_cl/Documents/Escritorio/Feriado%2020%20Junio/01.%20Calendario_CD_Puerto_Montt_Abarrotes%202025_%20v3.4_FERIADO%2020%20DE%20JUN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. CD Concepción Seco - Prueba"/>
      <sheetName val="01. CD Concepción Seco"/>
      <sheetName val="02. CD Concepción FC"/>
      <sheetName val="DevolucioneS"/>
      <sheetName val="Eliminado"/>
    </sheetNames>
    <sheetDataSet>
      <sheetData sheetId="0"/>
      <sheetData sheetId="1">
        <row r="1">
          <cell r="A1"/>
          <cell r="B1"/>
          <cell r="C1"/>
          <cell r="D1" t="str">
            <v>Actual</v>
          </cell>
          <cell r="E1"/>
          <cell r="F1"/>
          <cell r="G1"/>
          <cell r="H1"/>
          <cell r="I1"/>
          <cell r="J1"/>
          <cell r="K1"/>
          <cell r="L1">
            <v>42</v>
          </cell>
          <cell r="M1">
            <v>40</v>
          </cell>
          <cell r="N1">
            <v>37</v>
          </cell>
          <cell r="O1">
            <v>36</v>
          </cell>
          <cell r="P1">
            <v>42</v>
          </cell>
          <cell r="Q1">
            <v>47</v>
          </cell>
          <cell r="R1"/>
          <cell r="S1">
            <v>14</v>
          </cell>
          <cell r="T1">
            <v>18</v>
          </cell>
          <cell r="U1">
            <v>14</v>
          </cell>
          <cell r="V1">
            <v>21</v>
          </cell>
          <cell r="W1">
            <v>17</v>
          </cell>
          <cell r="X1">
            <v>17</v>
          </cell>
          <cell r="Y1"/>
          <cell r="Z1">
            <v>19</v>
          </cell>
          <cell r="AA1">
            <v>14</v>
          </cell>
          <cell r="AB1">
            <v>18</v>
          </cell>
          <cell r="AC1">
            <v>14</v>
          </cell>
          <cell r="AD1">
            <v>21</v>
          </cell>
          <cell r="AE1">
            <v>17</v>
          </cell>
          <cell r="AF1"/>
          <cell r="AG1">
            <v>47</v>
          </cell>
          <cell r="AH1">
            <v>41</v>
          </cell>
          <cell r="AI1">
            <v>40</v>
          </cell>
          <cell r="AJ1">
            <v>37</v>
          </cell>
          <cell r="AK1">
            <v>36</v>
          </cell>
          <cell r="AL1">
            <v>42</v>
          </cell>
          <cell r="AM1"/>
          <cell r="AN1">
            <v>44</v>
          </cell>
          <cell r="AO1">
            <v>42</v>
          </cell>
          <cell r="AP1">
            <v>42</v>
          </cell>
          <cell r="AQ1">
            <v>41</v>
          </cell>
          <cell r="AR1">
            <v>32</v>
          </cell>
          <cell r="AS1">
            <v>43</v>
          </cell>
          <cell r="AT1"/>
          <cell r="AU1"/>
          <cell r="AV1"/>
          <cell r="AW1">
            <v>42</v>
          </cell>
          <cell r="AX1">
            <v>40</v>
          </cell>
          <cell r="AY1">
            <v>37</v>
          </cell>
          <cell r="AZ1">
            <v>42</v>
          </cell>
          <cell r="BA1">
            <v>0</v>
          </cell>
          <cell r="BB1">
            <v>47</v>
          </cell>
          <cell r="BC1"/>
          <cell r="BD1">
            <v>14</v>
          </cell>
          <cell r="BE1">
            <v>18</v>
          </cell>
          <cell r="BF1">
            <v>14</v>
          </cell>
          <cell r="BG1">
            <v>21</v>
          </cell>
          <cell r="BH1">
            <v>17</v>
          </cell>
          <cell r="BI1">
            <v>17</v>
          </cell>
          <cell r="BJ1"/>
          <cell r="BK1">
            <v>19</v>
          </cell>
          <cell r="BL1">
            <v>14</v>
          </cell>
          <cell r="BM1">
            <v>18</v>
          </cell>
          <cell r="BN1">
            <v>14</v>
          </cell>
          <cell r="BO1">
            <v>0</v>
          </cell>
          <cell r="BP1">
            <v>17</v>
          </cell>
          <cell r="BQ1"/>
          <cell r="BR1">
            <v>47</v>
          </cell>
          <cell r="BS1">
            <v>41</v>
          </cell>
          <cell r="BT1">
            <v>40</v>
          </cell>
          <cell r="BU1">
            <v>37</v>
          </cell>
          <cell r="BV1">
            <v>0</v>
          </cell>
          <cell r="BW1">
            <v>42</v>
          </cell>
          <cell r="BX1"/>
          <cell r="BY1">
            <v>44</v>
          </cell>
          <cell r="BZ1">
            <v>42</v>
          </cell>
          <cell r="CA1">
            <v>42</v>
          </cell>
          <cell r="CB1">
            <v>41</v>
          </cell>
          <cell r="CC1">
            <v>23</v>
          </cell>
          <cell r="CD1">
            <v>17</v>
          </cell>
          <cell r="CE1"/>
          <cell r="CF1"/>
        </row>
        <row r="2">
          <cell r="A2"/>
          <cell r="B2"/>
          <cell r="F2"/>
          <cell r="G2"/>
          <cell r="H2"/>
          <cell r="I2"/>
          <cell r="J2"/>
          <cell r="K2"/>
          <cell r="L2">
            <v>42</v>
          </cell>
          <cell r="M2">
            <v>40</v>
          </cell>
          <cell r="N2">
            <v>37</v>
          </cell>
          <cell r="O2">
            <v>36</v>
          </cell>
          <cell r="P2">
            <v>42</v>
          </cell>
          <cell r="Q2">
            <v>47</v>
          </cell>
          <cell r="R2"/>
          <cell r="S2">
            <v>14</v>
          </cell>
          <cell r="T2">
            <v>18</v>
          </cell>
          <cell r="U2">
            <v>14</v>
          </cell>
          <cell r="V2">
            <v>21</v>
          </cell>
          <cell r="W2">
            <v>17</v>
          </cell>
          <cell r="X2">
            <v>17</v>
          </cell>
          <cell r="Z2">
            <v>19</v>
          </cell>
          <cell r="AA2">
            <v>14</v>
          </cell>
          <cell r="AB2">
            <v>18</v>
          </cell>
          <cell r="AC2">
            <v>14</v>
          </cell>
          <cell r="AD2">
            <v>21</v>
          </cell>
          <cell r="AE2">
            <v>17</v>
          </cell>
          <cell r="AG2">
            <v>47</v>
          </cell>
          <cell r="AH2">
            <v>41</v>
          </cell>
          <cell r="AI2">
            <v>40</v>
          </cell>
          <cell r="AJ2">
            <v>37</v>
          </cell>
          <cell r="AK2">
            <v>36</v>
          </cell>
          <cell r="AL2">
            <v>42</v>
          </cell>
          <cell r="AM2"/>
          <cell r="AN2">
            <v>44</v>
          </cell>
          <cell r="AO2">
            <v>42</v>
          </cell>
          <cell r="AP2">
            <v>42</v>
          </cell>
          <cell r="AQ2">
            <v>41</v>
          </cell>
          <cell r="AR2">
            <v>32</v>
          </cell>
          <cell r="AS2">
            <v>43</v>
          </cell>
          <cell r="AT2"/>
          <cell r="AU2"/>
          <cell r="AV2"/>
          <cell r="AW2">
            <v>42</v>
          </cell>
          <cell r="AX2">
            <v>40</v>
          </cell>
          <cell r="AY2">
            <v>37</v>
          </cell>
          <cell r="AZ2">
            <v>36</v>
          </cell>
          <cell r="BA2">
            <v>42</v>
          </cell>
          <cell r="BB2">
            <v>47</v>
          </cell>
          <cell r="BC2"/>
          <cell r="BD2">
            <v>14</v>
          </cell>
          <cell r="BE2">
            <v>18</v>
          </cell>
          <cell r="BF2">
            <v>14</v>
          </cell>
          <cell r="BG2">
            <v>21</v>
          </cell>
          <cell r="BH2">
            <v>17</v>
          </cell>
          <cell r="BI2">
            <v>17</v>
          </cell>
          <cell r="BK2">
            <v>19</v>
          </cell>
          <cell r="BL2">
            <v>14</v>
          </cell>
          <cell r="BM2">
            <v>18</v>
          </cell>
          <cell r="BN2">
            <v>14</v>
          </cell>
          <cell r="BO2">
            <v>21</v>
          </cell>
          <cell r="BP2">
            <v>17</v>
          </cell>
          <cell r="BR2">
            <v>47</v>
          </cell>
          <cell r="BS2">
            <v>41</v>
          </cell>
          <cell r="BT2">
            <v>40</v>
          </cell>
          <cell r="BU2">
            <v>37</v>
          </cell>
          <cell r="BV2">
            <v>36</v>
          </cell>
          <cell r="BW2">
            <v>42</v>
          </cell>
          <cell r="BX2"/>
          <cell r="BY2">
            <v>44</v>
          </cell>
          <cell r="BZ2">
            <v>42</v>
          </cell>
          <cell r="CA2">
            <v>42</v>
          </cell>
          <cell r="CB2">
            <v>41</v>
          </cell>
          <cell r="CC2">
            <v>32</v>
          </cell>
          <cell r="CD2">
            <v>43</v>
          </cell>
          <cell r="CG2"/>
          <cell r="CH2"/>
          <cell r="CI2"/>
        </row>
        <row r="3">
          <cell r="F3"/>
          <cell r="G3"/>
          <cell r="H3"/>
          <cell r="I3"/>
          <cell r="J3"/>
          <cell r="K3"/>
          <cell r="L3">
            <v>16</v>
          </cell>
          <cell r="M3">
            <v>17</v>
          </cell>
          <cell r="N3">
            <v>18</v>
          </cell>
          <cell r="O3">
            <v>19</v>
          </cell>
          <cell r="P3">
            <v>20</v>
          </cell>
          <cell r="Q3">
            <v>21</v>
          </cell>
          <cell r="S3">
            <v>16</v>
          </cell>
          <cell r="T3">
            <v>17</v>
          </cell>
          <cell r="U3">
            <v>18</v>
          </cell>
          <cell r="V3">
            <v>19</v>
          </cell>
          <cell r="W3">
            <v>20</v>
          </cell>
          <cell r="X3">
            <v>21</v>
          </cell>
          <cell r="Z3">
            <v>16</v>
          </cell>
          <cell r="AA3">
            <v>17</v>
          </cell>
          <cell r="AB3">
            <v>18</v>
          </cell>
          <cell r="AC3">
            <v>19</v>
          </cell>
          <cell r="AD3">
            <v>20</v>
          </cell>
          <cell r="AE3">
            <v>21</v>
          </cell>
          <cell r="AG3">
            <v>16</v>
          </cell>
          <cell r="AH3">
            <v>17</v>
          </cell>
          <cell r="AI3">
            <v>18</v>
          </cell>
          <cell r="AJ3">
            <v>19</v>
          </cell>
          <cell r="AK3">
            <v>20</v>
          </cell>
          <cell r="AL3">
            <v>21</v>
          </cell>
          <cell r="AN3">
            <v>16</v>
          </cell>
          <cell r="AO3">
            <v>17</v>
          </cell>
          <cell r="AP3">
            <v>18</v>
          </cell>
          <cell r="AQ3">
            <v>19</v>
          </cell>
          <cell r="AR3">
            <v>20</v>
          </cell>
          <cell r="AS3">
            <v>21</v>
          </cell>
          <cell r="AT3"/>
          <cell r="AU3"/>
          <cell r="AV3"/>
          <cell r="AW3">
            <v>16</v>
          </cell>
          <cell r="AX3">
            <v>17</v>
          </cell>
          <cell r="AY3">
            <v>18</v>
          </cell>
          <cell r="AZ3">
            <v>19</v>
          </cell>
          <cell r="BA3">
            <v>20</v>
          </cell>
          <cell r="BB3">
            <v>21</v>
          </cell>
          <cell r="BD3">
            <v>16</v>
          </cell>
          <cell r="BE3">
            <v>17</v>
          </cell>
          <cell r="BF3">
            <v>18</v>
          </cell>
          <cell r="BG3">
            <v>19</v>
          </cell>
          <cell r="BH3">
            <v>20</v>
          </cell>
          <cell r="BI3">
            <v>21</v>
          </cell>
          <cell r="BK3">
            <v>16</v>
          </cell>
          <cell r="BL3">
            <v>17</v>
          </cell>
          <cell r="BM3">
            <v>18</v>
          </cell>
          <cell r="BN3">
            <v>19</v>
          </cell>
          <cell r="BO3">
            <v>20</v>
          </cell>
          <cell r="BP3">
            <v>21</v>
          </cell>
          <cell r="BR3">
            <v>16</v>
          </cell>
          <cell r="BS3">
            <v>17</v>
          </cell>
          <cell r="BT3">
            <v>18</v>
          </cell>
          <cell r="BU3">
            <v>19</v>
          </cell>
          <cell r="BV3">
            <v>20</v>
          </cell>
          <cell r="BW3">
            <v>21</v>
          </cell>
          <cell r="BY3">
            <v>16</v>
          </cell>
          <cell r="BZ3">
            <v>17</v>
          </cell>
          <cell r="CA3">
            <v>18</v>
          </cell>
          <cell r="CB3">
            <v>19</v>
          </cell>
          <cell r="CC3">
            <v>20</v>
          </cell>
          <cell r="CD3">
            <v>21</v>
          </cell>
        </row>
        <row r="4">
          <cell r="K4"/>
          <cell r="S4" t="str">
            <v>CROSS DOCKING</v>
          </cell>
          <cell r="T4"/>
          <cell r="U4"/>
          <cell r="V4"/>
          <cell r="W4"/>
          <cell r="X4"/>
          <cell r="Y4"/>
          <cell r="Z4"/>
          <cell r="AA4"/>
          <cell r="AB4"/>
          <cell r="AC4"/>
          <cell r="AD4"/>
          <cell r="AE4"/>
          <cell r="AN4"/>
          <cell r="AO4"/>
          <cell r="AP4"/>
          <cell r="AQ4"/>
          <cell r="AR4"/>
          <cell r="AS4"/>
          <cell r="AT4"/>
          <cell r="AU4"/>
          <cell r="AV4"/>
          <cell r="BD4" t="str">
            <v>CROSS DOCKING</v>
          </cell>
          <cell r="BE4"/>
          <cell r="BF4"/>
          <cell r="BG4"/>
          <cell r="BH4"/>
          <cell r="BI4"/>
          <cell r="BJ4"/>
          <cell r="BK4"/>
          <cell r="BL4"/>
          <cell r="BM4"/>
          <cell r="BN4"/>
          <cell r="BO4"/>
          <cell r="BP4"/>
          <cell r="BY4"/>
          <cell r="BZ4"/>
          <cell r="CA4"/>
          <cell r="CB4"/>
          <cell r="CC4"/>
          <cell r="CD4"/>
        </row>
        <row r="5">
          <cell r="L5" t="str">
            <v>Compras</v>
          </cell>
          <cell r="M5"/>
          <cell r="N5"/>
          <cell r="O5"/>
          <cell r="P5"/>
          <cell r="Q5"/>
          <cell r="S5" t="str">
            <v>Despacho CD Origen</v>
          </cell>
          <cell r="T5"/>
          <cell r="U5"/>
          <cell r="V5"/>
          <cell r="W5"/>
          <cell r="X5"/>
          <cell r="Y5"/>
          <cell r="Z5" t="str">
            <v>Entrega CD</v>
          </cell>
          <cell r="AA5"/>
          <cell r="AB5"/>
          <cell r="AC5"/>
          <cell r="AD5"/>
          <cell r="AE5"/>
          <cell r="AG5" t="str">
            <v>Despacho</v>
          </cell>
          <cell r="AH5"/>
          <cell r="AI5"/>
          <cell r="AJ5"/>
          <cell r="AK5"/>
          <cell r="AL5"/>
          <cell r="AN5" t="str">
            <v>Entrega</v>
          </cell>
          <cell r="AO5"/>
          <cell r="AP5"/>
          <cell r="AQ5"/>
          <cell r="AR5"/>
          <cell r="AS5"/>
          <cell r="AT5"/>
          <cell r="AU5"/>
          <cell r="AV5"/>
          <cell r="AW5" t="str">
            <v>Compras</v>
          </cell>
          <cell r="AX5"/>
          <cell r="AY5"/>
          <cell r="AZ5"/>
          <cell r="BA5"/>
          <cell r="BB5"/>
          <cell r="BD5" t="str">
            <v>Despacho CD Origen</v>
          </cell>
          <cell r="BE5"/>
          <cell r="BF5"/>
          <cell r="BG5"/>
          <cell r="BH5"/>
          <cell r="BI5"/>
          <cell r="BJ5"/>
          <cell r="BK5" t="str">
            <v>Entrega CD</v>
          </cell>
          <cell r="BL5"/>
          <cell r="BM5"/>
          <cell r="BN5"/>
          <cell r="BO5"/>
          <cell r="BP5"/>
          <cell r="BR5" t="str">
            <v>Despacho</v>
          </cell>
          <cell r="BS5"/>
          <cell r="BT5"/>
          <cell r="BU5"/>
          <cell r="BV5"/>
          <cell r="BW5"/>
          <cell r="BY5" t="str">
            <v>Entrega</v>
          </cell>
          <cell r="BZ5"/>
          <cell r="CA5"/>
          <cell r="CB5"/>
          <cell r="CC5"/>
          <cell r="CD5"/>
          <cell r="CF5" t="str">
            <v>//////</v>
          </cell>
        </row>
        <row r="6">
          <cell r="A6" t="str">
            <v>Local</v>
          </cell>
          <cell r="B6" t="str">
            <v>Nombre</v>
          </cell>
          <cell r="C6" t="str">
            <v>Formato</v>
          </cell>
          <cell r="D6" t="str">
            <v>Region</v>
          </cell>
          <cell r="E6" t="str">
            <v>Camión</v>
          </cell>
          <cell r="F6" t="str">
            <v>Fr Compra</v>
          </cell>
          <cell r="G6" t="str">
            <v>CD Origen</v>
          </cell>
          <cell r="H6" t="str">
            <v>Entrega CD XD</v>
          </cell>
          <cell r="I6" t="str">
            <v>Status</v>
          </cell>
          <cell r="J6" t="str">
            <v>Horario Carga</v>
          </cell>
          <cell r="K6" t="str">
            <v>Ventana Horaria</v>
          </cell>
          <cell r="L6" t="str">
            <v>L</v>
          </cell>
          <cell r="M6" t="str">
            <v>M</v>
          </cell>
          <cell r="N6" t="str">
            <v>W</v>
          </cell>
          <cell r="O6" t="str">
            <v>J</v>
          </cell>
          <cell r="P6" t="str">
            <v>V</v>
          </cell>
          <cell r="Q6" t="str">
            <v>S</v>
          </cell>
          <cell r="R6"/>
          <cell r="S6" t="str">
            <v>L</v>
          </cell>
          <cell r="T6" t="str">
            <v>M</v>
          </cell>
          <cell r="U6" t="str">
            <v>W</v>
          </cell>
          <cell r="V6" t="str">
            <v>J</v>
          </cell>
          <cell r="W6" t="str">
            <v>V</v>
          </cell>
          <cell r="X6" t="str">
            <v>S</v>
          </cell>
          <cell r="Y6"/>
          <cell r="Z6" t="str">
            <v>L</v>
          </cell>
          <cell r="AA6" t="str">
            <v>M</v>
          </cell>
          <cell r="AB6" t="str">
            <v>W</v>
          </cell>
          <cell r="AC6" t="str">
            <v>J</v>
          </cell>
          <cell r="AD6" t="str">
            <v>V</v>
          </cell>
          <cell r="AE6" t="str">
            <v>S</v>
          </cell>
          <cell r="AF6"/>
          <cell r="AG6" t="str">
            <v>L</v>
          </cell>
          <cell r="AH6" t="str">
            <v>M</v>
          </cell>
          <cell r="AI6" t="str">
            <v>W</v>
          </cell>
          <cell r="AJ6" t="str">
            <v>J</v>
          </cell>
          <cell r="AK6" t="str">
            <v>V</v>
          </cell>
          <cell r="AL6" t="str">
            <v>S</v>
          </cell>
          <cell r="AM6" t="str">
            <v>D</v>
          </cell>
          <cell r="AN6" t="str">
            <v>L</v>
          </cell>
          <cell r="AO6" t="str">
            <v>M</v>
          </cell>
          <cell r="AP6" t="str">
            <v>W</v>
          </cell>
          <cell r="AQ6" t="str">
            <v>J</v>
          </cell>
          <cell r="AR6" t="str">
            <v>V</v>
          </cell>
          <cell r="AS6" t="str">
            <v>S</v>
          </cell>
          <cell r="AT6"/>
          <cell r="AU6"/>
          <cell r="AV6"/>
          <cell r="AW6" t="str">
            <v>L</v>
          </cell>
          <cell r="AX6" t="str">
            <v>M</v>
          </cell>
          <cell r="AY6" t="str">
            <v>W</v>
          </cell>
          <cell r="AZ6" t="str">
            <v>J</v>
          </cell>
          <cell r="BA6" t="str">
            <v>V</v>
          </cell>
          <cell r="BB6" t="str">
            <v>S</v>
          </cell>
          <cell r="BC6"/>
          <cell r="BD6" t="str">
            <v>L</v>
          </cell>
          <cell r="BE6" t="str">
            <v>M</v>
          </cell>
          <cell r="BF6" t="str">
            <v>W</v>
          </cell>
          <cell r="BG6" t="str">
            <v>J</v>
          </cell>
          <cell r="BH6" t="str">
            <v>V</v>
          </cell>
          <cell r="BI6" t="str">
            <v>S</v>
          </cell>
          <cell r="BJ6"/>
          <cell r="BK6" t="str">
            <v>L</v>
          </cell>
          <cell r="BL6" t="str">
            <v>M</v>
          </cell>
          <cell r="BM6" t="str">
            <v>W</v>
          </cell>
          <cell r="BN6" t="str">
            <v>J</v>
          </cell>
          <cell r="BO6" t="str">
            <v>V</v>
          </cell>
          <cell r="BP6" t="str">
            <v>S</v>
          </cell>
          <cell r="BQ6"/>
          <cell r="BR6" t="str">
            <v>L</v>
          </cell>
          <cell r="BS6" t="str">
            <v>M</v>
          </cell>
          <cell r="BT6" t="str">
            <v>W</v>
          </cell>
          <cell r="BU6" t="str">
            <v>J</v>
          </cell>
          <cell r="BV6" t="str">
            <v>V</v>
          </cell>
          <cell r="BW6" t="str">
            <v>S</v>
          </cell>
          <cell r="BX6" t="str">
            <v>D</v>
          </cell>
          <cell r="BY6" t="str">
            <v>L</v>
          </cell>
          <cell r="BZ6" t="str">
            <v>M</v>
          </cell>
          <cell r="CA6" t="str">
            <v>W</v>
          </cell>
          <cell r="CB6" t="str">
            <v>J</v>
          </cell>
          <cell r="CC6" t="str">
            <v>V</v>
          </cell>
          <cell r="CD6" t="str">
            <v>S</v>
          </cell>
          <cell r="CE6" t="str">
            <v>Lead-Time</v>
          </cell>
          <cell r="CF6" t="str">
            <v>ASR</v>
          </cell>
          <cell r="CG6" t="str">
            <v>Comentario</v>
          </cell>
          <cell r="CH6" t="str">
            <v>Comentario</v>
          </cell>
          <cell r="CI6" t="str">
            <v>Comentario</v>
          </cell>
        </row>
        <row r="7">
          <cell r="A7" t="str">
            <v>Local</v>
          </cell>
          <cell r="B7" t="str">
            <v>Nombre</v>
          </cell>
          <cell r="C7" t="str">
            <v>Formato</v>
          </cell>
          <cell r="D7" t="str">
            <v>Region</v>
          </cell>
          <cell r="E7" t="str">
            <v>Actual</v>
          </cell>
          <cell r="F7" t="str">
            <v>Fr Compra</v>
          </cell>
          <cell r="G7" t="str">
            <v>CD Origen</v>
          </cell>
          <cell r="H7" t="str">
            <v>Entrega CD XD</v>
          </cell>
          <cell r="I7" t="str">
            <v>Status</v>
          </cell>
          <cell r="J7" t="str">
            <v>Horario Carga</v>
          </cell>
          <cell r="K7" t="str">
            <v>Ventana Horaria</v>
          </cell>
          <cell r="L7" t="str">
            <v>L</v>
          </cell>
          <cell r="M7" t="str">
            <v>M</v>
          </cell>
          <cell r="N7" t="str">
            <v>W</v>
          </cell>
          <cell r="O7" t="str">
            <v>J</v>
          </cell>
          <cell r="P7" t="str">
            <v>V</v>
          </cell>
          <cell r="Q7" t="str">
            <v>S</v>
          </cell>
          <cell r="R7"/>
          <cell r="S7" t="str">
            <v>L</v>
          </cell>
          <cell r="T7" t="str">
            <v>M</v>
          </cell>
          <cell r="U7" t="str">
            <v>W</v>
          </cell>
          <cell r="V7" t="str">
            <v>J</v>
          </cell>
          <cell r="W7" t="str">
            <v>V</v>
          </cell>
          <cell r="X7" t="str">
            <v>S</v>
          </cell>
          <cell r="Y7"/>
          <cell r="Z7" t="str">
            <v>L</v>
          </cell>
          <cell r="AA7" t="str">
            <v>M</v>
          </cell>
          <cell r="AB7" t="str">
            <v>W</v>
          </cell>
          <cell r="AC7" t="str">
            <v>J</v>
          </cell>
          <cell r="AD7" t="str">
            <v>V</v>
          </cell>
          <cell r="AE7" t="str">
            <v>S</v>
          </cell>
          <cell r="AF7"/>
          <cell r="AG7" t="str">
            <v>L</v>
          </cell>
          <cell r="AH7" t="str">
            <v>M</v>
          </cell>
          <cell r="AI7" t="str">
            <v>W</v>
          </cell>
          <cell r="AJ7" t="str">
            <v>J</v>
          </cell>
          <cell r="AK7" t="str">
            <v>V</v>
          </cell>
          <cell r="AL7" t="str">
            <v>S</v>
          </cell>
          <cell r="AM7" t="str">
            <v>D</v>
          </cell>
          <cell r="AN7" t="str">
            <v>L</v>
          </cell>
          <cell r="AO7" t="str">
            <v>M</v>
          </cell>
          <cell r="AP7" t="str">
            <v>W</v>
          </cell>
          <cell r="AQ7" t="str">
            <v>J</v>
          </cell>
          <cell r="AR7" t="str">
            <v>V</v>
          </cell>
          <cell r="AS7" t="str">
            <v>S</v>
          </cell>
          <cell r="AT7"/>
          <cell r="AU7"/>
          <cell r="AV7"/>
          <cell r="AW7" t="str">
            <v>L</v>
          </cell>
          <cell r="AX7" t="str">
            <v>M</v>
          </cell>
          <cell r="AY7" t="str">
            <v>W</v>
          </cell>
          <cell r="AZ7" t="str">
            <v>J</v>
          </cell>
          <cell r="BA7" t="str">
            <v>V</v>
          </cell>
          <cell r="BB7" t="str">
            <v>S</v>
          </cell>
          <cell r="BC7"/>
          <cell r="BD7" t="str">
            <v>L</v>
          </cell>
          <cell r="BE7" t="str">
            <v>M</v>
          </cell>
          <cell r="BF7" t="str">
            <v>W</v>
          </cell>
          <cell r="BG7" t="str">
            <v>J</v>
          </cell>
          <cell r="BH7" t="str">
            <v>V</v>
          </cell>
          <cell r="BI7" t="str">
            <v>S</v>
          </cell>
          <cell r="BJ7"/>
          <cell r="BK7" t="str">
            <v>L</v>
          </cell>
          <cell r="BL7" t="str">
            <v>M</v>
          </cell>
          <cell r="BM7" t="str">
            <v>W</v>
          </cell>
          <cell r="BN7" t="str">
            <v>J</v>
          </cell>
          <cell r="BO7" t="str">
            <v>V</v>
          </cell>
          <cell r="BP7" t="str">
            <v>S</v>
          </cell>
          <cell r="BQ7"/>
          <cell r="BR7" t="str">
            <v>L</v>
          </cell>
          <cell r="BS7" t="str">
            <v>M</v>
          </cell>
          <cell r="BT7" t="str">
            <v>W</v>
          </cell>
          <cell r="BU7" t="str">
            <v>J</v>
          </cell>
          <cell r="BV7" t="str">
            <v>V</v>
          </cell>
          <cell r="BW7" t="str">
            <v>S</v>
          </cell>
          <cell r="BX7" t="str">
            <v>D</v>
          </cell>
          <cell r="BY7" t="str">
            <v>L</v>
          </cell>
          <cell r="BZ7" t="str">
            <v>M</v>
          </cell>
          <cell r="CA7" t="str">
            <v>W</v>
          </cell>
          <cell r="CB7" t="str">
            <v>J</v>
          </cell>
          <cell r="CC7" t="str">
            <v>V</v>
          </cell>
          <cell r="CD7" t="str">
            <v>S</v>
          </cell>
          <cell r="CE7" t="str">
            <v>Lead-Time</v>
          </cell>
          <cell r="CF7" t="str">
            <v>ASR</v>
          </cell>
          <cell r="CG7" t="str">
            <v>Comentario</v>
          </cell>
          <cell r="CH7" t="str">
            <v>Comentario</v>
          </cell>
          <cell r="CI7" t="str">
            <v>Comentario</v>
          </cell>
        </row>
        <row r="8">
          <cell r="A8">
            <v>71</v>
          </cell>
          <cell r="B8" t="str">
            <v>Penco</v>
          </cell>
          <cell r="C8" t="str">
            <v>Unimarc</v>
          </cell>
          <cell r="D8">
            <v>8</v>
          </cell>
          <cell r="E8" t="str">
            <v>C12</v>
          </cell>
          <cell r="F8">
            <v>3</v>
          </cell>
          <cell r="G8">
            <v>3</v>
          </cell>
          <cell r="H8">
            <v>0</v>
          </cell>
          <cell r="I8" t="str">
            <v>Abierto</v>
          </cell>
          <cell r="J8" t="str">
            <v>AM2</v>
          </cell>
          <cell r="K8" t="str">
            <v>10:45 a 15:15</v>
          </cell>
          <cell r="L8">
            <v>1</v>
          </cell>
          <cell r="M8"/>
          <cell r="N8">
            <v>3</v>
          </cell>
          <cell r="O8"/>
          <cell r="P8">
            <v>5</v>
          </cell>
          <cell r="Q8"/>
          <cell r="R8"/>
          <cell r="S8"/>
          <cell r="T8">
            <v>2</v>
          </cell>
          <cell r="U8"/>
          <cell r="V8">
            <v>4</v>
          </cell>
          <cell r="W8"/>
          <cell r="X8"/>
          <cell r="Y8"/>
          <cell r="Z8"/>
          <cell r="AA8"/>
          <cell r="AB8">
            <v>3</v>
          </cell>
          <cell r="AC8"/>
          <cell r="AD8">
            <v>5</v>
          </cell>
          <cell r="AE8"/>
          <cell r="AF8"/>
          <cell r="AG8"/>
          <cell r="AH8">
            <v>2</v>
          </cell>
          <cell r="AI8"/>
          <cell r="AJ8">
            <v>4</v>
          </cell>
          <cell r="AK8"/>
          <cell r="AL8">
            <v>6</v>
          </cell>
          <cell r="AM8"/>
          <cell r="AN8">
            <v>1</v>
          </cell>
          <cell r="AO8"/>
          <cell r="AP8">
            <v>3</v>
          </cell>
          <cell r="AQ8"/>
          <cell r="AR8">
            <v>5</v>
          </cell>
          <cell r="AS8"/>
          <cell r="AT8"/>
          <cell r="AU8"/>
          <cell r="AV8"/>
          <cell r="AW8">
            <v>1</v>
          </cell>
          <cell r="AX8"/>
          <cell r="AY8">
            <v>3</v>
          </cell>
          <cell r="AZ8">
            <v>4</v>
          </cell>
          <cell r="BA8"/>
          <cell r="BB8"/>
          <cell r="BC8"/>
          <cell r="BD8"/>
          <cell r="BE8">
            <v>2</v>
          </cell>
          <cell r="BF8"/>
          <cell r="BG8">
            <v>4</v>
          </cell>
          <cell r="BH8"/>
          <cell r="BI8"/>
          <cell r="BJ8"/>
          <cell r="BK8"/>
          <cell r="BL8"/>
          <cell r="BM8">
            <v>3</v>
          </cell>
          <cell r="BN8"/>
          <cell r="BO8"/>
          <cell r="BP8"/>
          <cell r="BQ8"/>
          <cell r="BR8"/>
          <cell r="BS8">
            <v>2</v>
          </cell>
          <cell r="BT8"/>
          <cell r="BU8">
            <v>4</v>
          </cell>
          <cell r="BV8"/>
          <cell r="BW8">
            <v>6</v>
          </cell>
          <cell r="BX8"/>
          <cell r="BY8">
            <v>1</v>
          </cell>
          <cell r="BZ8"/>
          <cell r="CA8">
            <v>3</v>
          </cell>
          <cell r="CB8"/>
          <cell r="CC8">
            <v>5</v>
          </cell>
          <cell r="CD8"/>
          <cell r="CE8" t="str">
            <v>48 hrs</v>
          </cell>
          <cell r="CF8" t="str">
            <v>2/0/2/0/3/0/0</v>
          </cell>
          <cell r="CG8"/>
          <cell r="CH8" t="str">
            <v>Compra de viernes pasa a jueves, se mantiene despacho y entrega</v>
          </cell>
          <cell r="CI8" t="str">
            <v>Se elimina cross entrega viernes, se cambia para jueves</v>
          </cell>
        </row>
        <row r="9">
          <cell r="A9">
            <v>74</v>
          </cell>
          <cell r="B9" t="str">
            <v>Higueras</v>
          </cell>
          <cell r="C9" t="str">
            <v>Unimarc</v>
          </cell>
          <cell r="D9">
            <v>8</v>
          </cell>
          <cell r="E9" t="str">
            <v>C12</v>
          </cell>
          <cell r="F9">
            <v>3</v>
          </cell>
          <cell r="G9">
            <v>2</v>
          </cell>
          <cell r="H9">
            <v>-1</v>
          </cell>
          <cell r="I9" t="str">
            <v>Abierto</v>
          </cell>
          <cell r="J9" t="str">
            <v>AM2</v>
          </cell>
          <cell r="K9" t="str">
            <v>10:45 a 15:15</v>
          </cell>
          <cell r="L9"/>
          <cell r="M9">
            <v>2</v>
          </cell>
          <cell r="N9"/>
          <cell r="O9">
            <v>4</v>
          </cell>
          <cell r="P9"/>
          <cell r="Q9">
            <v>6</v>
          </cell>
          <cell r="R9"/>
          <cell r="S9"/>
          <cell r="T9"/>
          <cell r="U9">
            <v>3</v>
          </cell>
          <cell r="V9"/>
          <cell r="W9">
            <v>5</v>
          </cell>
          <cell r="X9"/>
          <cell r="Y9"/>
          <cell r="Z9"/>
          <cell r="AA9"/>
          <cell r="AB9"/>
          <cell r="AC9">
            <v>4</v>
          </cell>
          <cell r="AD9"/>
          <cell r="AE9">
            <v>6</v>
          </cell>
          <cell r="AF9"/>
          <cell r="AG9">
            <v>1</v>
          </cell>
          <cell r="AH9"/>
          <cell r="AI9">
            <v>3</v>
          </cell>
          <cell r="AJ9"/>
          <cell r="AK9">
            <v>5</v>
          </cell>
          <cell r="AL9"/>
          <cell r="AM9"/>
          <cell r="AN9"/>
          <cell r="AO9">
            <v>2</v>
          </cell>
          <cell r="AP9"/>
          <cell r="AQ9">
            <v>4</v>
          </cell>
          <cell r="AR9"/>
          <cell r="AS9">
            <v>6</v>
          </cell>
          <cell r="AT9"/>
          <cell r="AU9"/>
          <cell r="AV9"/>
          <cell r="AW9"/>
          <cell r="AX9">
            <v>2</v>
          </cell>
          <cell r="AY9"/>
          <cell r="AZ9"/>
          <cell r="BA9"/>
          <cell r="BB9">
            <v>6</v>
          </cell>
          <cell r="BC9"/>
          <cell r="BD9"/>
          <cell r="BE9"/>
          <cell r="BF9">
            <v>3</v>
          </cell>
          <cell r="BG9"/>
          <cell r="BH9">
            <v>5</v>
          </cell>
          <cell r="BI9"/>
          <cell r="BJ9"/>
          <cell r="BK9"/>
          <cell r="BL9"/>
          <cell r="BM9"/>
          <cell r="BN9">
            <v>4</v>
          </cell>
          <cell r="BO9"/>
          <cell r="BP9">
            <v>6</v>
          </cell>
          <cell r="BQ9"/>
          <cell r="BR9">
            <v>1</v>
          </cell>
          <cell r="BS9"/>
          <cell r="BT9">
            <v>3</v>
          </cell>
          <cell r="BU9"/>
          <cell r="BV9"/>
          <cell r="BW9"/>
          <cell r="BX9"/>
          <cell r="BY9"/>
          <cell r="BZ9">
            <v>2</v>
          </cell>
          <cell r="CA9"/>
          <cell r="CB9">
            <v>4</v>
          </cell>
          <cell r="CC9"/>
          <cell r="CD9"/>
          <cell r="CE9" t="str">
            <v>48 hrs</v>
          </cell>
          <cell r="CF9" t="str">
            <v>0/2/0/2/0/3/0</v>
          </cell>
          <cell r="CG9" t="str">
            <v>Se elimina compra jueves</v>
          </cell>
          <cell r="CH9"/>
          <cell r="CI9"/>
        </row>
        <row r="10">
          <cell r="A10">
            <v>75</v>
          </cell>
          <cell r="B10" t="str">
            <v>Concepcion II</v>
          </cell>
          <cell r="C10" t="str">
            <v>Unimarc</v>
          </cell>
          <cell r="D10">
            <v>8</v>
          </cell>
          <cell r="E10" t="str">
            <v>C12</v>
          </cell>
          <cell r="F10">
            <v>3</v>
          </cell>
          <cell r="G10">
            <v>3</v>
          </cell>
          <cell r="H10">
            <v>0</v>
          </cell>
          <cell r="I10" t="str">
            <v>Abierto</v>
          </cell>
          <cell r="J10" t="str">
            <v>AM2</v>
          </cell>
          <cell r="K10" t="str">
            <v>10:45 a 15:15</v>
          </cell>
          <cell r="L10">
            <v>1</v>
          </cell>
          <cell r="M10"/>
          <cell r="N10">
            <v>3</v>
          </cell>
          <cell r="O10"/>
          <cell r="P10">
            <v>5</v>
          </cell>
          <cell r="Q10"/>
          <cell r="R10"/>
          <cell r="S10"/>
          <cell r="T10">
            <v>2</v>
          </cell>
          <cell r="U10"/>
          <cell r="V10">
            <v>4</v>
          </cell>
          <cell r="W10"/>
          <cell r="X10"/>
          <cell r="Y10"/>
          <cell r="Z10"/>
          <cell r="AA10"/>
          <cell r="AB10">
            <v>3</v>
          </cell>
          <cell r="AC10"/>
          <cell r="AD10">
            <v>5</v>
          </cell>
          <cell r="AE10"/>
          <cell r="AF10"/>
          <cell r="AG10"/>
          <cell r="AH10">
            <v>2</v>
          </cell>
          <cell r="AI10"/>
          <cell r="AJ10">
            <v>4</v>
          </cell>
          <cell r="AK10"/>
          <cell r="AL10">
            <v>6</v>
          </cell>
          <cell r="AM10"/>
          <cell r="AN10">
            <v>1</v>
          </cell>
          <cell r="AO10"/>
          <cell r="AP10">
            <v>3</v>
          </cell>
          <cell r="AQ10"/>
          <cell r="AR10">
            <v>5</v>
          </cell>
          <cell r="AS10"/>
          <cell r="AT10"/>
          <cell r="AU10"/>
          <cell r="AV10"/>
          <cell r="AW10">
            <v>1</v>
          </cell>
          <cell r="AX10"/>
          <cell r="AY10">
            <v>3</v>
          </cell>
          <cell r="AZ10">
            <v>4</v>
          </cell>
          <cell r="BA10"/>
          <cell r="BB10"/>
          <cell r="BC10"/>
          <cell r="BD10"/>
          <cell r="BE10">
            <v>2</v>
          </cell>
          <cell r="BF10"/>
          <cell r="BG10">
            <v>4</v>
          </cell>
          <cell r="BH10"/>
          <cell r="BI10"/>
          <cell r="BJ10"/>
          <cell r="BK10"/>
          <cell r="BL10"/>
          <cell r="BM10">
            <v>3</v>
          </cell>
          <cell r="BN10"/>
          <cell r="BO10"/>
          <cell r="BP10"/>
          <cell r="BQ10"/>
          <cell r="BR10"/>
          <cell r="BS10">
            <v>2</v>
          </cell>
          <cell r="BT10"/>
          <cell r="BU10">
            <v>4</v>
          </cell>
          <cell r="BV10"/>
          <cell r="BW10">
            <v>6</v>
          </cell>
          <cell r="BX10"/>
          <cell r="BY10">
            <v>1</v>
          </cell>
          <cell r="BZ10"/>
          <cell r="CA10">
            <v>3</v>
          </cell>
          <cell r="CB10"/>
          <cell r="CC10">
            <v>5</v>
          </cell>
          <cell r="CD10"/>
          <cell r="CE10" t="str">
            <v>48 hrs</v>
          </cell>
          <cell r="CF10" t="str">
            <v>2/0/2/0/3/0/0</v>
          </cell>
          <cell r="CG10"/>
          <cell r="CH10" t="str">
            <v>Compra de viernes pasa a jueves, se mantiene despacho y entrega</v>
          </cell>
          <cell r="CI10" t="str">
            <v>Se elimina cross entrega viernes, se cambia para jueves</v>
          </cell>
        </row>
        <row r="11">
          <cell r="A11">
            <v>76</v>
          </cell>
          <cell r="B11" t="str">
            <v>Coronel</v>
          </cell>
          <cell r="C11" t="str">
            <v>Unimarc</v>
          </cell>
          <cell r="D11">
            <v>8</v>
          </cell>
          <cell r="E11" t="str">
            <v>C12</v>
          </cell>
          <cell r="F11">
            <v>3</v>
          </cell>
          <cell r="G11">
            <v>2</v>
          </cell>
          <cell r="H11">
            <v>-1</v>
          </cell>
          <cell r="I11" t="str">
            <v>Abierto</v>
          </cell>
          <cell r="J11" t="str">
            <v>AM1</v>
          </cell>
          <cell r="K11" t="str">
            <v>0:00 a 11:15</v>
          </cell>
          <cell r="L11"/>
          <cell r="M11">
            <v>2</v>
          </cell>
          <cell r="N11"/>
          <cell r="O11">
            <v>4</v>
          </cell>
          <cell r="P11"/>
          <cell r="Q11">
            <v>6</v>
          </cell>
          <cell r="R11"/>
          <cell r="S11">
            <v>1</v>
          </cell>
          <cell r="T11"/>
          <cell r="U11">
            <v>3</v>
          </cell>
          <cell r="V11"/>
          <cell r="W11"/>
          <cell r="X11"/>
          <cell r="Y11"/>
          <cell r="Z11"/>
          <cell r="AA11">
            <v>2</v>
          </cell>
          <cell r="AB11"/>
          <cell r="AC11">
            <v>4</v>
          </cell>
          <cell r="AD11"/>
          <cell r="AE11"/>
          <cell r="AF11"/>
          <cell r="AG11">
            <v>1</v>
          </cell>
          <cell r="AH11"/>
          <cell r="AI11">
            <v>3</v>
          </cell>
          <cell r="AJ11"/>
          <cell r="AK11">
            <v>5</v>
          </cell>
          <cell r="AL11"/>
          <cell r="AM11"/>
          <cell r="AN11">
            <v>1</v>
          </cell>
          <cell r="AO11"/>
          <cell r="AP11">
            <v>3</v>
          </cell>
          <cell r="AQ11"/>
          <cell r="AR11">
            <v>5</v>
          </cell>
          <cell r="AS11"/>
          <cell r="AT11"/>
          <cell r="AU11"/>
          <cell r="AV11"/>
          <cell r="AW11"/>
          <cell r="AX11">
            <v>2</v>
          </cell>
          <cell r="AY11"/>
          <cell r="AZ11"/>
          <cell r="BA11"/>
          <cell r="BB11">
            <v>6</v>
          </cell>
          <cell r="BC11"/>
          <cell r="BD11">
            <v>1</v>
          </cell>
          <cell r="BE11"/>
          <cell r="BF11">
            <v>3</v>
          </cell>
          <cell r="BG11"/>
          <cell r="BH11"/>
          <cell r="BI11"/>
          <cell r="BJ11"/>
          <cell r="BK11"/>
          <cell r="BL11">
            <v>2</v>
          </cell>
          <cell r="BM11"/>
          <cell r="BN11">
            <v>4</v>
          </cell>
          <cell r="BO11"/>
          <cell r="BP11"/>
          <cell r="BQ11"/>
          <cell r="BR11">
            <v>1</v>
          </cell>
          <cell r="BS11"/>
          <cell r="BT11">
            <v>3</v>
          </cell>
          <cell r="BU11"/>
          <cell r="BV11"/>
          <cell r="BW11"/>
          <cell r="BX11"/>
          <cell r="BY11">
            <v>1</v>
          </cell>
          <cell r="BZ11"/>
          <cell r="CA11">
            <v>3</v>
          </cell>
          <cell r="CB11"/>
          <cell r="CC11"/>
          <cell r="CD11"/>
          <cell r="CE11" t="str">
            <v>24 hrs</v>
          </cell>
          <cell r="CF11" t="str">
            <v>0/1/0/1/0/2/0</v>
          </cell>
          <cell r="CG11" t="str">
            <v>Se elimina compra jueves</v>
          </cell>
          <cell r="CH11"/>
          <cell r="CI11"/>
        </row>
        <row r="12">
          <cell r="A12">
            <v>77</v>
          </cell>
          <cell r="B12" t="str">
            <v>Lota II</v>
          </cell>
          <cell r="C12" t="str">
            <v>Unimarc</v>
          </cell>
          <cell r="D12">
            <v>8</v>
          </cell>
          <cell r="E12" t="str">
            <v>C12</v>
          </cell>
          <cell r="F12">
            <v>3</v>
          </cell>
          <cell r="G12">
            <v>3</v>
          </cell>
          <cell r="H12">
            <v>0</v>
          </cell>
          <cell r="I12" t="str">
            <v>Abierto</v>
          </cell>
          <cell r="J12" t="str">
            <v>AM1</v>
          </cell>
          <cell r="K12" t="str">
            <v>0:00 a 11:15</v>
          </cell>
          <cell r="L12">
            <v>1</v>
          </cell>
          <cell r="M12"/>
          <cell r="N12">
            <v>3</v>
          </cell>
          <cell r="O12"/>
          <cell r="P12">
            <v>5</v>
          </cell>
          <cell r="Q12"/>
          <cell r="R12"/>
          <cell r="S12"/>
          <cell r="T12">
            <v>2</v>
          </cell>
          <cell r="U12"/>
          <cell r="V12"/>
          <cell r="W12"/>
          <cell r="X12">
            <v>6</v>
          </cell>
          <cell r="Y12"/>
          <cell r="Z12">
            <v>1</v>
          </cell>
          <cell r="AA12"/>
          <cell r="AB12">
            <v>3</v>
          </cell>
          <cell r="AC12"/>
          <cell r="AD12"/>
          <cell r="AE12"/>
          <cell r="AF12"/>
          <cell r="AG12"/>
          <cell r="AH12">
            <v>2</v>
          </cell>
          <cell r="AI12"/>
          <cell r="AJ12">
            <v>4</v>
          </cell>
          <cell r="AK12"/>
          <cell r="AL12">
            <v>6</v>
          </cell>
          <cell r="AM12"/>
          <cell r="AN12">
            <v>1</v>
          </cell>
          <cell r="AO12"/>
          <cell r="AP12">
            <v>3</v>
          </cell>
          <cell r="AQ12"/>
          <cell r="AR12">
            <v>5</v>
          </cell>
          <cell r="AS12"/>
          <cell r="AT12"/>
          <cell r="AU12"/>
          <cell r="AV12"/>
          <cell r="AW12">
            <v>1</v>
          </cell>
          <cell r="AX12"/>
          <cell r="AY12">
            <v>3</v>
          </cell>
          <cell r="AZ12">
            <v>4</v>
          </cell>
          <cell r="BA12"/>
          <cell r="BB12"/>
          <cell r="BC12"/>
          <cell r="BD12"/>
          <cell r="BE12">
            <v>2</v>
          </cell>
          <cell r="BF12"/>
          <cell r="BG12"/>
          <cell r="BH12"/>
          <cell r="BI12">
            <v>6</v>
          </cell>
          <cell r="BJ12"/>
          <cell r="BK12">
            <v>1</v>
          </cell>
          <cell r="BL12"/>
          <cell r="BM12">
            <v>3</v>
          </cell>
          <cell r="BN12"/>
          <cell r="BO12"/>
          <cell r="BP12"/>
          <cell r="BQ12"/>
          <cell r="BR12"/>
          <cell r="BS12">
            <v>2</v>
          </cell>
          <cell r="BT12"/>
          <cell r="BU12">
            <v>4</v>
          </cell>
          <cell r="BV12"/>
          <cell r="BW12">
            <v>6</v>
          </cell>
          <cell r="BX12"/>
          <cell r="BY12">
            <v>1</v>
          </cell>
          <cell r="BZ12"/>
          <cell r="CA12">
            <v>3</v>
          </cell>
          <cell r="CB12"/>
          <cell r="CC12">
            <v>5</v>
          </cell>
          <cell r="CD12"/>
          <cell r="CE12" t="str">
            <v>48 hrs</v>
          </cell>
          <cell r="CF12" t="str">
            <v>2/0/2/0/3/0/0</v>
          </cell>
          <cell r="CG12"/>
          <cell r="CH12" t="str">
            <v>Compra de viernes pasa a jueves, se mantiene despacho y entrega</v>
          </cell>
          <cell r="CI12"/>
        </row>
        <row r="13">
          <cell r="A13">
            <v>78</v>
          </cell>
          <cell r="B13" t="str">
            <v>Bellavista</v>
          </cell>
          <cell r="C13" t="str">
            <v>Unimarc</v>
          </cell>
          <cell r="D13">
            <v>8</v>
          </cell>
          <cell r="E13" t="str">
            <v>C12</v>
          </cell>
          <cell r="F13">
            <v>3</v>
          </cell>
          <cell r="G13">
            <v>2</v>
          </cell>
          <cell r="H13">
            <v>-1</v>
          </cell>
          <cell r="I13" t="str">
            <v>Abierto</v>
          </cell>
          <cell r="J13" t="str">
            <v>AM2</v>
          </cell>
          <cell r="K13" t="str">
            <v>10:45 a 15:15</v>
          </cell>
          <cell r="L13"/>
          <cell r="M13">
            <v>2</v>
          </cell>
          <cell r="N13"/>
          <cell r="O13">
            <v>4</v>
          </cell>
          <cell r="P13"/>
          <cell r="Q13">
            <v>6</v>
          </cell>
          <cell r="R13"/>
          <cell r="S13"/>
          <cell r="T13"/>
          <cell r="U13">
            <v>3</v>
          </cell>
          <cell r="V13"/>
          <cell r="W13">
            <v>5</v>
          </cell>
          <cell r="X13"/>
          <cell r="Y13"/>
          <cell r="Z13"/>
          <cell r="AA13"/>
          <cell r="AB13"/>
          <cell r="AC13">
            <v>4</v>
          </cell>
          <cell r="AD13"/>
          <cell r="AE13">
            <v>6</v>
          </cell>
          <cell r="AF13"/>
          <cell r="AG13">
            <v>1</v>
          </cell>
          <cell r="AH13"/>
          <cell r="AI13">
            <v>3</v>
          </cell>
          <cell r="AJ13"/>
          <cell r="AK13">
            <v>5</v>
          </cell>
          <cell r="AL13"/>
          <cell r="AM13"/>
          <cell r="AN13"/>
          <cell r="AO13">
            <v>2</v>
          </cell>
          <cell r="AP13"/>
          <cell r="AQ13">
            <v>4</v>
          </cell>
          <cell r="AR13"/>
          <cell r="AS13">
            <v>6</v>
          </cell>
          <cell r="AT13"/>
          <cell r="AU13"/>
          <cell r="AV13"/>
          <cell r="AW13"/>
          <cell r="AX13">
            <v>2</v>
          </cell>
          <cell r="AY13"/>
          <cell r="AZ13"/>
          <cell r="BA13"/>
          <cell r="BB13">
            <v>6</v>
          </cell>
          <cell r="BC13"/>
          <cell r="BD13"/>
          <cell r="BE13"/>
          <cell r="BF13">
            <v>3</v>
          </cell>
          <cell r="BG13"/>
          <cell r="BH13">
            <v>5</v>
          </cell>
          <cell r="BI13"/>
          <cell r="BJ13"/>
          <cell r="BK13"/>
          <cell r="BL13"/>
          <cell r="BM13"/>
          <cell r="BN13">
            <v>4</v>
          </cell>
          <cell r="BO13"/>
          <cell r="BP13">
            <v>6</v>
          </cell>
          <cell r="BQ13"/>
          <cell r="BR13">
            <v>1</v>
          </cell>
          <cell r="BS13"/>
          <cell r="BT13">
            <v>3</v>
          </cell>
          <cell r="BU13"/>
          <cell r="BV13"/>
          <cell r="BW13"/>
          <cell r="BX13"/>
          <cell r="BY13"/>
          <cell r="BZ13">
            <v>2</v>
          </cell>
          <cell r="CA13"/>
          <cell r="CB13">
            <v>4</v>
          </cell>
          <cell r="CC13"/>
          <cell r="CD13"/>
          <cell r="CE13" t="str">
            <v>48 hrs</v>
          </cell>
          <cell r="CF13" t="str">
            <v>0/2/0/2/0/3/0</v>
          </cell>
          <cell r="CG13" t="str">
            <v>Se elimina compra jueves</v>
          </cell>
          <cell r="CH13"/>
          <cell r="CI13"/>
        </row>
        <row r="14">
          <cell r="A14">
            <v>80</v>
          </cell>
          <cell r="B14" t="str">
            <v>Angol I</v>
          </cell>
          <cell r="C14" t="str">
            <v>Unimarc</v>
          </cell>
          <cell r="D14">
            <v>9</v>
          </cell>
          <cell r="E14" t="str">
            <v>FLF</v>
          </cell>
          <cell r="F14">
            <v>3</v>
          </cell>
          <cell r="G14">
            <v>2</v>
          </cell>
          <cell r="H14">
            <v>-1</v>
          </cell>
          <cell r="I14" t="str">
            <v>Abierto</v>
          </cell>
          <cell r="J14" t="str">
            <v>AM1</v>
          </cell>
          <cell r="K14" t="str">
            <v>0:00 a 11:15</v>
          </cell>
          <cell r="L14"/>
          <cell r="M14">
            <v>2</v>
          </cell>
          <cell r="N14"/>
          <cell r="O14">
            <v>4</v>
          </cell>
          <cell r="P14"/>
          <cell r="Q14">
            <v>6</v>
          </cell>
          <cell r="R14"/>
          <cell r="S14"/>
          <cell r="T14"/>
          <cell r="U14"/>
          <cell r="V14"/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>
            <v>1</v>
          </cell>
          <cell r="AH14"/>
          <cell r="AI14">
            <v>3</v>
          </cell>
          <cell r="AJ14"/>
          <cell r="AK14">
            <v>5</v>
          </cell>
          <cell r="AL14"/>
          <cell r="AM14"/>
          <cell r="AN14"/>
          <cell r="AO14">
            <v>2</v>
          </cell>
          <cell r="AP14"/>
          <cell r="AQ14">
            <v>4</v>
          </cell>
          <cell r="AR14"/>
          <cell r="AS14">
            <v>6</v>
          </cell>
          <cell r="AT14"/>
          <cell r="AU14"/>
          <cell r="AV14"/>
          <cell r="AW14"/>
          <cell r="AX14">
            <v>2</v>
          </cell>
          <cell r="AY14"/>
          <cell r="AZ14"/>
          <cell r="BA14"/>
          <cell r="BB14">
            <v>6</v>
          </cell>
          <cell r="BC14"/>
          <cell r="BD14"/>
          <cell r="BE14"/>
          <cell r="BF14"/>
          <cell r="BG14"/>
          <cell r="BH14"/>
          <cell r="BI14"/>
          <cell r="BJ14"/>
          <cell r="BK14"/>
          <cell r="BL14"/>
          <cell r="BM14"/>
          <cell r="BN14"/>
          <cell r="BO14"/>
          <cell r="BP14"/>
          <cell r="BQ14"/>
          <cell r="BR14">
            <v>1</v>
          </cell>
          <cell r="BS14"/>
          <cell r="BT14">
            <v>3</v>
          </cell>
          <cell r="BU14"/>
          <cell r="BV14"/>
          <cell r="BW14"/>
          <cell r="BX14"/>
          <cell r="BY14"/>
          <cell r="BZ14">
            <v>2</v>
          </cell>
          <cell r="CA14"/>
          <cell r="CB14">
            <v>4</v>
          </cell>
          <cell r="CC14"/>
          <cell r="CD14"/>
          <cell r="CE14" t="str">
            <v>48 hrs</v>
          </cell>
          <cell r="CF14" t="str">
            <v>0/2/0/2/0/3/0</v>
          </cell>
          <cell r="CG14" t="str">
            <v>Se elimina compra jueves</v>
          </cell>
          <cell r="CH14"/>
          <cell r="CI14"/>
        </row>
        <row r="15">
          <cell r="A15">
            <v>81</v>
          </cell>
          <cell r="B15" t="str">
            <v>Lomas Coloradas</v>
          </cell>
          <cell r="C15" t="str">
            <v>Unimarc</v>
          </cell>
          <cell r="D15">
            <v>8</v>
          </cell>
          <cell r="E15" t="str">
            <v>C12</v>
          </cell>
          <cell r="F15">
            <v>3</v>
          </cell>
          <cell r="G15">
            <v>3</v>
          </cell>
          <cell r="H15">
            <v>0</v>
          </cell>
          <cell r="I15" t="str">
            <v>Abierto</v>
          </cell>
          <cell r="J15" t="str">
            <v>AM2</v>
          </cell>
          <cell r="K15" t="str">
            <v>10:45 a 15:15</v>
          </cell>
          <cell r="L15"/>
          <cell r="M15"/>
          <cell r="N15">
            <v>3</v>
          </cell>
          <cell r="O15"/>
          <cell r="P15">
            <v>5</v>
          </cell>
          <cell r="Q15">
            <v>6</v>
          </cell>
          <cell r="R15"/>
          <cell r="S15"/>
          <cell r="T15">
            <v>2</v>
          </cell>
          <cell r="U15"/>
          <cell r="V15"/>
          <cell r="W15">
            <v>5</v>
          </cell>
          <cell r="X15"/>
          <cell r="Y15"/>
          <cell r="Z15"/>
          <cell r="AA15"/>
          <cell r="AB15">
            <v>3</v>
          </cell>
          <cell r="AC15"/>
          <cell r="AD15"/>
          <cell r="AE15">
            <v>6</v>
          </cell>
          <cell r="AF15"/>
          <cell r="AG15">
            <v>1</v>
          </cell>
          <cell r="AH15"/>
          <cell r="AI15"/>
          <cell r="AJ15">
            <v>4</v>
          </cell>
          <cell r="AK15"/>
          <cell r="AL15">
            <v>6</v>
          </cell>
          <cell r="AM15"/>
          <cell r="AN15">
            <v>1</v>
          </cell>
          <cell r="AO15"/>
          <cell r="AP15"/>
          <cell r="AQ15">
            <v>4</v>
          </cell>
          <cell r="AR15"/>
          <cell r="AS15">
            <v>6</v>
          </cell>
          <cell r="AT15"/>
          <cell r="AU15"/>
          <cell r="AV15"/>
          <cell r="AW15"/>
          <cell r="AX15"/>
          <cell r="AY15">
            <v>3</v>
          </cell>
          <cell r="AZ15">
            <v>4</v>
          </cell>
          <cell r="BA15"/>
          <cell r="BB15">
            <v>6</v>
          </cell>
          <cell r="BC15"/>
          <cell r="BD15"/>
          <cell r="BE15">
            <v>2</v>
          </cell>
          <cell r="BF15"/>
          <cell r="BG15"/>
          <cell r="BH15">
            <v>5</v>
          </cell>
          <cell r="BI15"/>
          <cell r="BJ15"/>
          <cell r="BK15"/>
          <cell r="BL15"/>
          <cell r="BM15">
            <v>3</v>
          </cell>
          <cell r="BN15"/>
          <cell r="BO15"/>
          <cell r="BP15">
            <v>6</v>
          </cell>
          <cell r="BQ15"/>
          <cell r="BR15">
            <v>1</v>
          </cell>
          <cell r="BS15"/>
          <cell r="BT15"/>
          <cell r="BU15">
            <v>4</v>
          </cell>
          <cell r="BV15"/>
          <cell r="BW15">
            <v>6</v>
          </cell>
          <cell r="BX15"/>
          <cell r="BY15">
            <v>1</v>
          </cell>
          <cell r="BZ15"/>
          <cell r="CA15"/>
          <cell r="CB15">
            <v>4</v>
          </cell>
          <cell r="CC15"/>
          <cell r="CD15">
            <v>6</v>
          </cell>
          <cell r="CE15" t="str">
            <v>24 hrs</v>
          </cell>
          <cell r="CF15" t="str">
            <v>0/0/1/0/1/2/0</v>
          </cell>
          <cell r="CG15"/>
          <cell r="CH15" t="str">
            <v>Compra de viernes pasa a jueves, se mantiene despacho y entrega</v>
          </cell>
          <cell r="CI15"/>
        </row>
        <row r="16">
          <cell r="A16">
            <v>336</v>
          </cell>
          <cell r="B16" t="str">
            <v>Concepción I</v>
          </cell>
          <cell r="C16" t="str">
            <v>Unimarc</v>
          </cell>
          <cell r="D16">
            <v>8</v>
          </cell>
          <cell r="E16" t="str">
            <v>C12</v>
          </cell>
          <cell r="F16">
            <v>3</v>
          </cell>
          <cell r="G16">
            <v>3</v>
          </cell>
          <cell r="H16">
            <v>0</v>
          </cell>
          <cell r="I16" t="str">
            <v>Abierto</v>
          </cell>
          <cell r="J16" t="str">
            <v>AM1</v>
          </cell>
          <cell r="K16" t="str">
            <v>0:00 a 11:15</v>
          </cell>
          <cell r="L16">
            <v>1</v>
          </cell>
          <cell r="M16"/>
          <cell r="N16">
            <v>3</v>
          </cell>
          <cell r="O16"/>
          <cell r="P16">
            <v>5</v>
          </cell>
          <cell r="Q16"/>
          <cell r="R16"/>
          <cell r="S16"/>
          <cell r="T16"/>
          <cell r="U16"/>
          <cell r="V16">
            <v>4</v>
          </cell>
          <cell r="W16"/>
          <cell r="X16">
            <v>6</v>
          </cell>
          <cell r="Y16"/>
          <cell r="Z16">
            <v>1</v>
          </cell>
          <cell r="AA16"/>
          <cell r="AB16"/>
          <cell r="AC16"/>
          <cell r="AD16">
            <v>5</v>
          </cell>
          <cell r="AE16"/>
          <cell r="AF16"/>
          <cell r="AG16"/>
          <cell r="AH16">
            <v>2</v>
          </cell>
          <cell r="AI16"/>
          <cell r="AJ16">
            <v>4</v>
          </cell>
          <cell r="AK16"/>
          <cell r="AL16">
            <v>6</v>
          </cell>
          <cell r="AM16"/>
          <cell r="AN16"/>
          <cell r="AO16">
            <v>2</v>
          </cell>
          <cell r="AP16"/>
          <cell r="AQ16">
            <v>4</v>
          </cell>
          <cell r="AR16"/>
          <cell r="AS16">
            <v>6</v>
          </cell>
          <cell r="AT16"/>
          <cell r="AU16"/>
          <cell r="AV16"/>
          <cell r="AW16">
            <v>1</v>
          </cell>
          <cell r="AX16"/>
          <cell r="AY16">
            <v>3</v>
          </cell>
          <cell r="AZ16">
            <v>4</v>
          </cell>
          <cell r="BA16"/>
          <cell r="BB16"/>
          <cell r="BC16"/>
          <cell r="BD16"/>
          <cell r="BE16"/>
          <cell r="BF16"/>
          <cell r="BG16">
            <v>4</v>
          </cell>
          <cell r="BH16"/>
          <cell r="BI16">
            <v>6</v>
          </cell>
          <cell r="BJ16"/>
          <cell r="BK16">
            <v>1</v>
          </cell>
          <cell r="BL16"/>
          <cell r="BM16"/>
          <cell r="BN16"/>
          <cell r="BO16"/>
          <cell r="BP16"/>
          <cell r="BQ16"/>
          <cell r="BR16"/>
          <cell r="BS16">
            <v>2</v>
          </cell>
          <cell r="BT16"/>
          <cell r="BU16">
            <v>4</v>
          </cell>
          <cell r="BV16"/>
          <cell r="BW16">
            <v>6</v>
          </cell>
          <cell r="BX16"/>
          <cell r="BY16"/>
          <cell r="BZ16">
            <v>2</v>
          </cell>
          <cell r="CA16"/>
          <cell r="CB16">
            <v>4</v>
          </cell>
          <cell r="CC16"/>
          <cell r="CD16">
            <v>6</v>
          </cell>
          <cell r="CE16" t="str">
            <v>24 hrs</v>
          </cell>
          <cell r="CF16" t="str">
            <v>1/0/1/0/1/0/0</v>
          </cell>
          <cell r="CG16"/>
          <cell r="CH16" t="str">
            <v>Compra de viernes pasa a jueves, se mantiene despacho y entrega</v>
          </cell>
          <cell r="CI16" t="str">
            <v>Se elimina cross entrega viernes, se cambia para jueves</v>
          </cell>
        </row>
        <row r="17">
          <cell r="A17">
            <v>345</v>
          </cell>
          <cell r="B17" t="str">
            <v>Chillan</v>
          </cell>
          <cell r="C17" t="str">
            <v>Unimarc</v>
          </cell>
          <cell r="D17">
            <v>16</v>
          </cell>
          <cell r="E17" t="str">
            <v>FLF</v>
          </cell>
          <cell r="F17">
            <v>2</v>
          </cell>
          <cell r="G17">
            <v>2</v>
          </cell>
          <cell r="H17">
            <v>0</v>
          </cell>
          <cell r="I17" t="str">
            <v>Abierto</v>
          </cell>
          <cell r="J17" t="str">
            <v>AM1</v>
          </cell>
          <cell r="K17" t="str">
            <v>0:00 a 11:15</v>
          </cell>
          <cell r="L17"/>
          <cell r="M17"/>
          <cell r="N17">
            <v>3</v>
          </cell>
          <cell r="O17"/>
          <cell r="P17"/>
          <cell r="Q17">
            <v>6</v>
          </cell>
          <cell r="R17"/>
          <cell r="S17"/>
          <cell r="T17"/>
          <cell r="U17"/>
          <cell r="V17"/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>
            <v>1</v>
          </cell>
          <cell r="AH17"/>
          <cell r="AI17"/>
          <cell r="AJ17">
            <v>4</v>
          </cell>
          <cell r="AK17"/>
          <cell r="AL17"/>
          <cell r="AM17"/>
          <cell r="AN17">
            <v>1</v>
          </cell>
          <cell r="AO17"/>
          <cell r="AP17"/>
          <cell r="AQ17">
            <v>4</v>
          </cell>
          <cell r="AR17"/>
          <cell r="AS17"/>
          <cell r="AT17"/>
          <cell r="AU17"/>
          <cell r="AV17"/>
          <cell r="AW17"/>
          <cell r="AX17"/>
          <cell r="AY17">
            <v>3</v>
          </cell>
          <cell r="AZ17"/>
          <cell r="BA17"/>
          <cell r="BB17">
            <v>6</v>
          </cell>
          <cell r="BC17"/>
          <cell r="BD17"/>
          <cell r="BE17"/>
          <cell r="BF17"/>
          <cell r="BG17"/>
          <cell r="BH17"/>
          <cell r="BI17"/>
          <cell r="BJ17"/>
          <cell r="BK17"/>
          <cell r="BL17"/>
          <cell r="BM17"/>
          <cell r="BN17"/>
          <cell r="BO17"/>
          <cell r="BP17"/>
          <cell r="BQ17"/>
          <cell r="BR17">
            <v>1</v>
          </cell>
          <cell r="BS17"/>
          <cell r="BT17"/>
          <cell r="BU17">
            <v>4</v>
          </cell>
          <cell r="BV17"/>
          <cell r="BW17"/>
          <cell r="BX17"/>
          <cell r="BY17">
            <v>1</v>
          </cell>
          <cell r="BZ17"/>
          <cell r="CA17"/>
          <cell r="CB17">
            <v>4</v>
          </cell>
          <cell r="CC17"/>
          <cell r="CD17"/>
          <cell r="CE17" t="str">
            <v>24 hrs</v>
          </cell>
          <cell r="CF17" t="str">
            <v>0/0/1/0/0/2/0</v>
          </cell>
          <cell r="CG17"/>
          <cell r="CH17"/>
          <cell r="CI17"/>
        </row>
        <row r="18">
          <cell r="A18">
            <v>366</v>
          </cell>
          <cell r="B18" t="str">
            <v>Villarrica</v>
          </cell>
          <cell r="C18" t="str">
            <v>Unimarc</v>
          </cell>
          <cell r="D18">
            <v>9</v>
          </cell>
          <cell r="E18" t="str">
            <v>C12</v>
          </cell>
          <cell r="F18">
            <v>3</v>
          </cell>
          <cell r="G18">
            <v>3</v>
          </cell>
          <cell r="H18">
            <v>0</v>
          </cell>
          <cell r="I18"/>
          <cell r="J18" t="str">
            <v>AM1</v>
          </cell>
          <cell r="K18" t="str">
            <v>0:00 a 11:15</v>
          </cell>
          <cell r="L18">
            <v>1</v>
          </cell>
          <cell r="M18"/>
          <cell r="N18">
            <v>3</v>
          </cell>
          <cell r="O18"/>
          <cell r="P18">
            <v>5</v>
          </cell>
          <cell r="Q18"/>
          <cell r="R18"/>
          <cell r="S18"/>
          <cell r="T18"/>
          <cell r="U18"/>
          <cell r="V18">
            <v>4</v>
          </cell>
          <cell r="W18"/>
          <cell r="X18">
            <v>6</v>
          </cell>
          <cell r="Y18"/>
          <cell r="Z18">
            <v>1</v>
          </cell>
          <cell r="AA18"/>
          <cell r="AB18"/>
          <cell r="AC18"/>
          <cell r="AD18">
            <v>5</v>
          </cell>
          <cell r="AE18"/>
          <cell r="AF18"/>
          <cell r="AG18"/>
          <cell r="AH18">
            <v>2</v>
          </cell>
          <cell r="AI18"/>
          <cell r="AJ18">
            <v>4</v>
          </cell>
          <cell r="AK18"/>
          <cell r="AL18">
            <v>6</v>
          </cell>
          <cell r="AM18"/>
          <cell r="AN18"/>
          <cell r="AO18">
            <v>2</v>
          </cell>
          <cell r="AP18"/>
          <cell r="AQ18">
            <v>4</v>
          </cell>
          <cell r="AR18"/>
          <cell r="AS18">
            <v>6</v>
          </cell>
          <cell r="AT18"/>
          <cell r="AU18"/>
          <cell r="AV18"/>
          <cell r="AW18">
            <v>1</v>
          </cell>
          <cell r="AX18"/>
          <cell r="AY18">
            <v>3</v>
          </cell>
          <cell r="AZ18">
            <v>4</v>
          </cell>
          <cell r="BA18"/>
          <cell r="BB18"/>
          <cell r="BC18"/>
          <cell r="BD18"/>
          <cell r="BE18"/>
          <cell r="BF18"/>
          <cell r="BG18">
            <v>4</v>
          </cell>
          <cell r="BH18"/>
          <cell r="BI18">
            <v>6</v>
          </cell>
          <cell r="BJ18"/>
          <cell r="BK18">
            <v>1</v>
          </cell>
          <cell r="BL18"/>
          <cell r="BM18"/>
          <cell r="BN18"/>
          <cell r="BO18"/>
          <cell r="BP18"/>
          <cell r="BQ18"/>
          <cell r="BR18"/>
          <cell r="BS18">
            <v>2</v>
          </cell>
          <cell r="BT18"/>
          <cell r="BU18">
            <v>4</v>
          </cell>
          <cell r="BV18"/>
          <cell r="BW18">
            <v>6</v>
          </cell>
          <cell r="BX18"/>
          <cell r="BY18"/>
          <cell r="BZ18">
            <v>2</v>
          </cell>
          <cell r="CA18"/>
          <cell r="CB18">
            <v>4</v>
          </cell>
          <cell r="CC18"/>
          <cell r="CD18">
            <v>6</v>
          </cell>
          <cell r="CE18" t="str">
            <v>24 hrs</v>
          </cell>
          <cell r="CF18" t="str">
            <v>1/0/1/0/1/0/0</v>
          </cell>
          <cell r="CG18"/>
          <cell r="CH18" t="str">
            <v>Compra de viernes pasa a jueves, se mantiene despacho y entrega</v>
          </cell>
          <cell r="CI18" t="str">
            <v>Se elimina cross entrega viernes, se cambia para jueves</v>
          </cell>
        </row>
        <row r="19">
          <cell r="A19">
            <v>374</v>
          </cell>
          <cell r="B19" t="str">
            <v>Nacimiento</v>
          </cell>
          <cell r="C19" t="str">
            <v>Unimarc</v>
          </cell>
          <cell r="D19">
            <v>8</v>
          </cell>
          <cell r="E19" t="str">
            <v>C12</v>
          </cell>
          <cell r="F19">
            <v>3</v>
          </cell>
          <cell r="G19">
            <v>2</v>
          </cell>
          <cell r="H19">
            <v>-1</v>
          </cell>
          <cell r="I19" t="str">
            <v>Abierto</v>
          </cell>
          <cell r="J19" t="str">
            <v>AM1</v>
          </cell>
          <cell r="K19" t="str">
            <v>0:00 a 11:15</v>
          </cell>
          <cell r="L19"/>
          <cell r="M19">
            <v>2</v>
          </cell>
          <cell r="N19"/>
          <cell r="O19">
            <v>4</v>
          </cell>
          <cell r="P19"/>
          <cell r="Q19">
            <v>6</v>
          </cell>
          <cell r="R19"/>
          <cell r="S19"/>
          <cell r="T19"/>
          <cell r="U19">
            <v>3</v>
          </cell>
          <cell r="V19"/>
          <cell r="W19">
            <v>5</v>
          </cell>
          <cell r="X19"/>
          <cell r="Y19"/>
          <cell r="Z19"/>
          <cell r="AA19"/>
          <cell r="AB19"/>
          <cell r="AC19">
            <v>4</v>
          </cell>
          <cell r="AD19"/>
          <cell r="AE19">
            <v>6</v>
          </cell>
          <cell r="AF19"/>
          <cell r="AG19">
            <v>1</v>
          </cell>
          <cell r="AH19"/>
          <cell r="AI19">
            <v>3</v>
          </cell>
          <cell r="AJ19"/>
          <cell r="AK19">
            <v>5</v>
          </cell>
          <cell r="AL19"/>
          <cell r="AM19"/>
          <cell r="AN19"/>
          <cell r="AO19">
            <v>2</v>
          </cell>
          <cell r="AP19"/>
          <cell r="AQ19">
            <v>4</v>
          </cell>
          <cell r="AR19"/>
          <cell r="AS19">
            <v>6</v>
          </cell>
          <cell r="AT19"/>
          <cell r="AU19"/>
          <cell r="AV19"/>
          <cell r="AW19"/>
          <cell r="AX19">
            <v>2</v>
          </cell>
          <cell r="AY19"/>
          <cell r="AZ19"/>
          <cell r="BA19"/>
          <cell r="BB19">
            <v>6</v>
          </cell>
          <cell r="BC19"/>
          <cell r="BD19"/>
          <cell r="BE19"/>
          <cell r="BF19">
            <v>3</v>
          </cell>
          <cell r="BG19"/>
          <cell r="BH19">
            <v>5</v>
          </cell>
          <cell r="BI19"/>
          <cell r="BJ19"/>
          <cell r="BK19"/>
          <cell r="BL19"/>
          <cell r="BM19"/>
          <cell r="BN19">
            <v>4</v>
          </cell>
          <cell r="BO19"/>
          <cell r="BP19">
            <v>6</v>
          </cell>
          <cell r="BQ19"/>
          <cell r="BR19">
            <v>1</v>
          </cell>
          <cell r="BS19"/>
          <cell r="BT19">
            <v>3</v>
          </cell>
          <cell r="BU19"/>
          <cell r="BV19"/>
          <cell r="BW19"/>
          <cell r="BX19"/>
          <cell r="BY19"/>
          <cell r="BZ19">
            <v>2</v>
          </cell>
          <cell r="CA19"/>
          <cell r="CB19">
            <v>4</v>
          </cell>
          <cell r="CC19"/>
          <cell r="CD19"/>
          <cell r="CE19" t="str">
            <v>48 hrs</v>
          </cell>
          <cell r="CF19" t="str">
            <v>0/2/0/2/0/3/0</v>
          </cell>
          <cell r="CG19" t="str">
            <v>Se elimina compra jueves</v>
          </cell>
          <cell r="CH19"/>
          <cell r="CI19"/>
        </row>
        <row r="20">
          <cell r="A20">
            <v>474</v>
          </cell>
          <cell r="B20" t="str">
            <v>Chillan II</v>
          </cell>
          <cell r="C20" t="str">
            <v>Unimarc</v>
          </cell>
          <cell r="D20">
            <v>16</v>
          </cell>
          <cell r="E20" t="str">
            <v>FLF</v>
          </cell>
          <cell r="F20">
            <v>3</v>
          </cell>
          <cell r="G20">
            <v>2</v>
          </cell>
          <cell r="H20">
            <v>-1</v>
          </cell>
          <cell r="I20" t="str">
            <v>Abierto</v>
          </cell>
          <cell r="J20" t="str">
            <v>AM1</v>
          </cell>
          <cell r="K20" t="str">
            <v>0:00 a 11:15</v>
          </cell>
          <cell r="L20"/>
          <cell r="M20">
            <v>2</v>
          </cell>
          <cell r="N20"/>
          <cell r="O20">
            <v>4</v>
          </cell>
          <cell r="P20"/>
          <cell r="Q20">
            <v>6</v>
          </cell>
          <cell r="R20"/>
          <cell r="S20"/>
          <cell r="T20"/>
          <cell r="U20"/>
          <cell r="V20"/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>
            <v>1</v>
          </cell>
          <cell r="AH20"/>
          <cell r="AI20">
            <v>3</v>
          </cell>
          <cell r="AJ20"/>
          <cell r="AK20">
            <v>5</v>
          </cell>
          <cell r="AL20"/>
          <cell r="AM20"/>
          <cell r="AN20"/>
          <cell r="AO20">
            <v>2</v>
          </cell>
          <cell r="AP20"/>
          <cell r="AQ20">
            <v>4</v>
          </cell>
          <cell r="AR20"/>
          <cell r="AS20">
            <v>6</v>
          </cell>
          <cell r="AT20"/>
          <cell r="AU20"/>
          <cell r="AV20"/>
          <cell r="AW20"/>
          <cell r="AX20">
            <v>2</v>
          </cell>
          <cell r="AY20"/>
          <cell r="AZ20"/>
          <cell r="BA20"/>
          <cell r="BB20">
            <v>6</v>
          </cell>
          <cell r="BC20"/>
          <cell r="BD20"/>
          <cell r="BE20"/>
          <cell r="BF20"/>
          <cell r="BG20"/>
          <cell r="BH20"/>
          <cell r="BI20"/>
          <cell r="BJ20"/>
          <cell r="BK20"/>
          <cell r="BL20"/>
          <cell r="BM20"/>
          <cell r="BN20"/>
          <cell r="BO20"/>
          <cell r="BP20"/>
          <cell r="BQ20"/>
          <cell r="BR20">
            <v>1</v>
          </cell>
          <cell r="BS20"/>
          <cell r="BT20">
            <v>3</v>
          </cell>
          <cell r="BU20"/>
          <cell r="BV20"/>
          <cell r="BW20"/>
          <cell r="BX20"/>
          <cell r="BY20"/>
          <cell r="BZ20">
            <v>2</v>
          </cell>
          <cell r="CA20"/>
          <cell r="CB20">
            <v>4</v>
          </cell>
          <cell r="CC20"/>
          <cell r="CD20"/>
          <cell r="CE20" t="str">
            <v>48 hrs</v>
          </cell>
          <cell r="CF20" t="str">
            <v>0/2/0/2/0/3/0</v>
          </cell>
          <cell r="CG20" t="str">
            <v>Se elimina compra jueves</v>
          </cell>
          <cell r="CH20"/>
          <cell r="CI20"/>
        </row>
        <row r="21">
          <cell r="A21">
            <v>518</v>
          </cell>
          <cell r="B21" t="str">
            <v>Loncoche</v>
          </cell>
          <cell r="C21" t="str">
            <v>Unimarc</v>
          </cell>
          <cell r="D21">
            <v>9</v>
          </cell>
          <cell r="E21" t="str">
            <v>FLF</v>
          </cell>
          <cell r="F21">
            <v>3</v>
          </cell>
          <cell r="G21">
            <v>3</v>
          </cell>
          <cell r="H21">
            <v>0</v>
          </cell>
          <cell r="I21"/>
          <cell r="J21" t="str">
            <v>AM1</v>
          </cell>
          <cell r="K21" t="str">
            <v>0:00 a 11:15</v>
          </cell>
          <cell r="L21">
            <v>1</v>
          </cell>
          <cell r="M21"/>
          <cell r="N21">
            <v>3</v>
          </cell>
          <cell r="O21"/>
          <cell r="P21">
            <v>5</v>
          </cell>
          <cell r="Q21"/>
          <cell r="R21"/>
          <cell r="S21"/>
          <cell r="T21"/>
          <cell r="U21"/>
          <cell r="V21"/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  <cell r="AH21">
            <v>2</v>
          </cell>
          <cell r="AI21"/>
          <cell r="AJ21">
            <v>4</v>
          </cell>
          <cell r="AK21"/>
          <cell r="AL21">
            <v>6</v>
          </cell>
          <cell r="AM21"/>
          <cell r="AN21"/>
          <cell r="AO21">
            <v>2</v>
          </cell>
          <cell r="AP21"/>
          <cell r="AQ21">
            <v>4</v>
          </cell>
          <cell r="AR21"/>
          <cell r="AS21">
            <v>6</v>
          </cell>
          <cell r="AT21"/>
          <cell r="AU21"/>
          <cell r="AV21"/>
          <cell r="AW21">
            <v>1</v>
          </cell>
          <cell r="AX21"/>
          <cell r="AY21">
            <v>3</v>
          </cell>
          <cell r="AZ21">
            <v>4</v>
          </cell>
          <cell r="BA21"/>
          <cell r="BB21"/>
          <cell r="BC21"/>
          <cell r="BD21"/>
          <cell r="BE21"/>
          <cell r="BF21"/>
          <cell r="BG21"/>
          <cell r="BH21"/>
          <cell r="BI21"/>
          <cell r="BJ21"/>
          <cell r="BK21"/>
          <cell r="BL21"/>
          <cell r="BM21"/>
          <cell r="BN21"/>
          <cell r="BO21"/>
          <cell r="BP21"/>
          <cell r="BQ21"/>
          <cell r="BR21"/>
          <cell r="BS21">
            <v>2</v>
          </cell>
          <cell r="BT21"/>
          <cell r="BU21">
            <v>4</v>
          </cell>
          <cell r="BV21"/>
          <cell r="BW21">
            <v>6</v>
          </cell>
          <cell r="BX21"/>
          <cell r="BY21"/>
          <cell r="BZ21">
            <v>2</v>
          </cell>
          <cell r="CA21"/>
          <cell r="CB21">
            <v>4</v>
          </cell>
          <cell r="CC21"/>
          <cell r="CD21">
            <v>6</v>
          </cell>
          <cell r="CE21" t="str">
            <v>24 hrs</v>
          </cell>
          <cell r="CF21" t="str">
            <v>1/0/1/0/1/0/0</v>
          </cell>
          <cell r="CG21"/>
          <cell r="CH21" t="str">
            <v>Compra de viernes pasa a jueves, se mantiene despacho y entrega</v>
          </cell>
          <cell r="CI21"/>
        </row>
        <row r="22">
          <cell r="A22">
            <v>519</v>
          </cell>
          <cell r="B22" t="str">
            <v>Traiguen</v>
          </cell>
          <cell r="C22" t="str">
            <v>Unimarc</v>
          </cell>
          <cell r="D22">
            <v>9</v>
          </cell>
          <cell r="E22" t="str">
            <v>C12</v>
          </cell>
          <cell r="F22">
            <v>3</v>
          </cell>
          <cell r="G22">
            <v>2</v>
          </cell>
          <cell r="H22">
            <v>-1</v>
          </cell>
          <cell r="I22" t="str">
            <v>Abierto</v>
          </cell>
          <cell r="J22" t="str">
            <v>AM1</v>
          </cell>
          <cell r="K22" t="str">
            <v>0:00 a 11:15</v>
          </cell>
          <cell r="L22"/>
          <cell r="M22">
            <v>2</v>
          </cell>
          <cell r="N22"/>
          <cell r="O22">
            <v>4</v>
          </cell>
          <cell r="P22"/>
          <cell r="Q22">
            <v>6</v>
          </cell>
          <cell r="R22"/>
          <cell r="S22"/>
          <cell r="T22"/>
          <cell r="U22"/>
          <cell r="V22"/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>
            <v>1</v>
          </cell>
          <cell r="AH22"/>
          <cell r="AI22">
            <v>3</v>
          </cell>
          <cell r="AJ22"/>
          <cell r="AK22">
            <v>5</v>
          </cell>
          <cell r="AL22"/>
          <cell r="AM22"/>
          <cell r="AN22"/>
          <cell r="AO22">
            <v>2</v>
          </cell>
          <cell r="AP22"/>
          <cell r="AQ22">
            <v>4</v>
          </cell>
          <cell r="AR22"/>
          <cell r="AS22">
            <v>6</v>
          </cell>
          <cell r="AT22"/>
          <cell r="AU22"/>
          <cell r="AV22"/>
          <cell r="AW22"/>
          <cell r="AX22">
            <v>2</v>
          </cell>
          <cell r="AY22"/>
          <cell r="AZ22"/>
          <cell r="BA22"/>
          <cell r="BB22">
            <v>6</v>
          </cell>
          <cell r="BC22"/>
          <cell r="BD22"/>
          <cell r="BE22"/>
          <cell r="BF22"/>
          <cell r="BG22"/>
          <cell r="BH22"/>
          <cell r="BI22"/>
          <cell r="BJ22"/>
          <cell r="BK22"/>
          <cell r="BL22"/>
          <cell r="BM22"/>
          <cell r="BN22"/>
          <cell r="BO22"/>
          <cell r="BP22"/>
          <cell r="BQ22"/>
          <cell r="BR22">
            <v>1</v>
          </cell>
          <cell r="BS22"/>
          <cell r="BT22">
            <v>3</v>
          </cell>
          <cell r="BU22"/>
          <cell r="BV22"/>
          <cell r="BW22"/>
          <cell r="BX22"/>
          <cell r="BY22"/>
          <cell r="BZ22">
            <v>2</v>
          </cell>
          <cell r="CA22"/>
          <cell r="CB22">
            <v>4</v>
          </cell>
          <cell r="CC22"/>
          <cell r="CD22"/>
          <cell r="CE22" t="str">
            <v>48 hrs</v>
          </cell>
          <cell r="CF22" t="str">
            <v>0/2/0/2/0/3/0</v>
          </cell>
          <cell r="CG22" t="str">
            <v>Se elimina compra jueves</v>
          </cell>
          <cell r="CH22"/>
          <cell r="CI22"/>
        </row>
        <row r="23">
          <cell r="A23">
            <v>521</v>
          </cell>
          <cell r="B23" t="str">
            <v>Collipulli</v>
          </cell>
          <cell r="C23" t="str">
            <v>Unimarc</v>
          </cell>
          <cell r="D23">
            <v>9</v>
          </cell>
          <cell r="E23" t="str">
            <v>FLF</v>
          </cell>
          <cell r="F23">
            <v>3</v>
          </cell>
          <cell r="G23">
            <v>2</v>
          </cell>
          <cell r="H23">
            <v>-1</v>
          </cell>
          <cell r="I23" t="str">
            <v>Abierto</v>
          </cell>
          <cell r="J23" t="str">
            <v>AM1</v>
          </cell>
          <cell r="K23" t="str">
            <v>0:00 a 11:15</v>
          </cell>
          <cell r="L23"/>
          <cell r="M23">
            <v>2</v>
          </cell>
          <cell r="N23"/>
          <cell r="O23">
            <v>4</v>
          </cell>
          <cell r="P23"/>
          <cell r="Q23">
            <v>6</v>
          </cell>
          <cell r="R23"/>
          <cell r="S23"/>
          <cell r="T23"/>
          <cell r="U23"/>
          <cell r="V23"/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>
            <v>1</v>
          </cell>
          <cell r="AH23"/>
          <cell r="AI23">
            <v>3</v>
          </cell>
          <cell r="AJ23"/>
          <cell r="AK23">
            <v>5</v>
          </cell>
          <cell r="AL23"/>
          <cell r="AM23"/>
          <cell r="AN23"/>
          <cell r="AO23">
            <v>2</v>
          </cell>
          <cell r="AP23"/>
          <cell r="AQ23">
            <v>4</v>
          </cell>
          <cell r="AR23"/>
          <cell r="AS23">
            <v>6</v>
          </cell>
          <cell r="AT23"/>
          <cell r="AU23"/>
          <cell r="AV23"/>
          <cell r="AW23"/>
          <cell r="AX23">
            <v>2</v>
          </cell>
          <cell r="AY23"/>
          <cell r="AZ23"/>
          <cell r="BA23"/>
          <cell r="BB23">
            <v>6</v>
          </cell>
          <cell r="BC23"/>
          <cell r="BD23"/>
          <cell r="BE23"/>
          <cell r="BF23"/>
          <cell r="BG23"/>
          <cell r="BH23"/>
          <cell r="BI23"/>
          <cell r="BJ23"/>
          <cell r="BK23"/>
          <cell r="BL23"/>
          <cell r="BM23"/>
          <cell r="BN23"/>
          <cell r="BO23"/>
          <cell r="BP23"/>
          <cell r="BQ23"/>
          <cell r="BR23">
            <v>1</v>
          </cell>
          <cell r="BS23"/>
          <cell r="BT23">
            <v>3</v>
          </cell>
          <cell r="BU23"/>
          <cell r="BV23"/>
          <cell r="BW23"/>
          <cell r="BX23"/>
          <cell r="BY23"/>
          <cell r="BZ23">
            <v>2</v>
          </cell>
          <cell r="CA23"/>
          <cell r="CB23">
            <v>4</v>
          </cell>
          <cell r="CC23"/>
          <cell r="CD23"/>
          <cell r="CE23" t="str">
            <v>48 hrs</v>
          </cell>
          <cell r="CF23" t="str">
            <v>0/2/0/2/0/3/0</v>
          </cell>
          <cell r="CG23" t="str">
            <v>Se elimina compra jueves</v>
          </cell>
          <cell r="CH23"/>
          <cell r="CI23"/>
        </row>
        <row r="24">
          <cell r="A24">
            <v>525</v>
          </cell>
          <cell r="B24" t="str">
            <v>Lautaro</v>
          </cell>
          <cell r="C24" t="str">
            <v>Unimarc</v>
          </cell>
          <cell r="D24">
            <v>9</v>
          </cell>
          <cell r="E24" t="str">
            <v>FLF</v>
          </cell>
          <cell r="F24">
            <v>2</v>
          </cell>
          <cell r="G24">
            <v>2</v>
          </cell>
          <cell r="H24">
            <v>0</v>
          </cell>
          <cell r="I24" t="str">
            <v>Abierto</v>
          </cell>
          <cell r="J24" t="str">
            <v>AM1</v>
          </cell>
          <cell r="K24" t="str">
            <v>0:00 a 11:15</v>
          </cell>
          <cell r="L24">
            <v>1</v>
          </cell>
          <cell r="M24"/>
          <cell r="N24"/>
          <cell r="O24"/>
          <cell r="P24">
            <v>5</v>
          </cell>
          <cell r="Q24"/>
          <cell r="R24"/>
          <cell r="S24"/>
          <cell r="T24"/>
          <cell r="U24"/>
          <cell r="V24"/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  <cell r="AH24">
            <v>2</v>
          </cell>
          <cell r="AI24"/>
          <cell r="AJ24"/>
          <cell r="AK24"/>
          <cell r="AL24">
            <v>6</v>
          </cell>
          <cell r="AM24"/>
          <cell r="AN24">
            <v>1</v>
          </cell>
          <cell r="AO24"/>
          <cell r="AP24">
            <v>3</v>
          </cell>
          <cell r="AQ24"/>
          <cell r="AR24"/>
          <cell r="AS24"/>
          <cell r="AT24"/>
          <cell r="AU24"/>
          <cell r="AV24"/>
          <cell r="AW24">
            <v>1</v>
          </cell>
          <cell r="AX24"/>
          <cell r="AY24"/>
          <cell r="AZ24">
            <v>4</v>
          </cell>
          <cell r="BA24"/>
          <cell r="BB24"/>
          <cell r="BC24"/>
          <cell r="BD24"/>
          <cell r="BE24"/>
          <cell r="BF24"/>
          <cell r="BG24"/>
          <cell r="BH24"/>
          <cell r="BI24"/>
          <cell r="BJ24"/>
          <cell r="BK24"/>
          <cell r="BL24"/>
          <cell r="BM24"/>
          <cell r="BN24"/>
          <cell r="BO24"/>
          <cell r="BP24"/>
          <cell r="BQ24"/>
          <cell r="BR24"/>
          <cell r="BS24">
            <v>2</v>
          </cell>
          <cell r="BT24"/>
          <cell r="BU24"/>
          <cell r="BV24"/>
          <cell r="BW24">
            <v>6</v>
          </cell>
          <cell r="BX24"/>
          <cell r="BY24">
            <v>1</v>
          </cell>
          <cell r="BZ24"/>
          <cell r="CA24">
            <v>3</v>
          </cell>
          <cell r="CB24"/>
          <cell r="CC24"/>
          <cell r="CD24"/>
          <cell r="CE24" t="str">
            <v>48 hrs</v>
          </cell>
          <cell r="CF24" t="str">
            <v>2/0/0/0/3/0/0</v>
          </cell>
          <cell r="CG24"/>
          <cell r="CH24" t="str">
            <v>Compra de viernes pasa a jueves, se mantiene despacho y entrega</v>
          </cell>
          <cell r="CI24"/>
        </row>
        <row r="25">
          <cell r="A25">
            <v>526</v>
          </cell>
          <cell r="B25" t="str">
            <v>Pitrufquen</v>
          </cell>
          <cell r="C25" t="str">
            <v>Unimarc</v>
          </cell>
          <cell r="D25">
            <v>9</v>
          </cell>
          <cell r="E25" t="str">
            <v>FLF</v>
          </cell>
          <cell r="F25">
            <v>3</v>
          </cell>
          <cell r="G25">
            <v>2</v>
          </cell>
          <cell r="H25">
            <v>-1</v>
          </cell>
          <cell r="I25" t="str">
            <v>Abierto</v>
          </cell>
          <cell r="J25" t="str">
            <v>AM1</v>
          </cell>
          <cell r="K25" t="str">
            <v>0:00 a 11:15</v>
          </cell>
          <cell r="L25"/>
          <cell r="M25">
            <v>2</v>
          </cell>
          <cell r="N25"/>
          <cell r="O25">
            <v>4</v>
          </cell>
          <cell r="P25"/>
          <cell r="Q25">
            <v>6</v>
          </cell>
          <cell r="R25"/>
          <cell r="S25"/>
          <cell r="T25"/>
          <cell r="U25"/>
          <cell r="V25"/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>
            <v>1</v>
          </cell>
          <cell r="AH25"/>
          <cell r="AI25">
            <v>3</v>
          </cell>
          <cell r="AJ25"/>
          <cell r="AK25">
            <v>5</v>
          </cell>
          <cell r="AL25"/>
          <cell r="AM25"/>
          <cell r="AN25"/>
          <cell r="AO25">
            <v>2</v>
          </cell>
          <cell r="AP25"/>
          <cell r="AQ25">
            <v>4</v>
          </cell>
          <cell r="AR25"/>
          <cell r="AS25">
            <v>6</v>
          </cell>
          <cell r="AT25"/>
          <cell r="AU25"/>
          <cell r="AV25"/>
          <cell r="AW25"/>
          <cell r="AX25">
            <v>2</v>
          </cell>
          <cell r="AY25"/>
          <cell r="AZ25"/>
          <cell r="BA25"/>
          <cell r="BB25">
            <v>6</v>
          </cell>
          <cell r="BC25"/>
          <cell r="BD25"/>
          <cell r="BE25"/>
          <cell r="BF25"/>
          <cell r="BG25"/>
          <cell r="BH25"/>
          <cell r="BI25"/>
          <cell r="BJ25"/>
          <cell r="BK25"/>
          <cell r="BL25"/>
          <cell r="BM25"/>
          <cell r="BN25"/>
          <cell r="BO25"/>
          <cell r="BP25"/>
          <cell r="BQ25"/>
          <cell r="BR25">
            <v>1</v>
          </cell>
          <cell r="BS25"/>
          <cell r="BT25">
            <v>3</v>
          </cell>
          <cell r="BU25"/>
          <cell r="BV25"/>
          <cell r="BW25"/>
          <cell r="BX25"/>
          <cell r="BY25"/>
          <cell r="BZ25">
            <v>2</v>
          </cell>
          <cell r="CA25"/>
          <cell r="CB25">
            <v>4</v>
          </cell>
          <cell r="CC25"/>
          <cell r="CD25"/>
          <cell r="CE25" t="str">
            <v>48 hrs</v>
          </cell>
          <cell r="CF25" t="str">
            <v>0/2/0/2/0/3/0</v>
          </cell>
          <cell r="CG25" t="str">
            <v>Se elimina compra jueves</v>
          </cell>
          <cell r="CH25"/>
          <cell r="CI25"/>
        </row>
        <row r="26">
          <cell r="A26">
            <v>529</v>
          </cell>
          <cell r="B26" t="str">
            <v>Nueva Imperial</v>
          </cell>
          <cell r="C26" t="str">
            <v>Unimarc</v>
          </cell>
          <cell r="D26">
            <v>9</v>
          </cell>
          <cell r="E26" t="str">
            <v>FLF</v>
          </cell>
          <cell r="F26">
            <v>2</v>
          </cell>
          <cell r="G26">
            <v>2</v>
          </cell>
          <cell r="H26">
            <v>0</v>
          </cell>
          <cell r="I26" t="str">
            <v>Abierto</v>
          </cell>
          <cell r="J26" t="str">
            <v>AM1</v>
          </cell>
          <cell r="K26" t="str">
            <v>0:00 a 11:15</v>
          </cell>
          <cell r="L26">
            <v>1</v>
          </cell>
          <cell r="M26"/>
          <cell r="N26"/>
          <cell r="O26"/>
          <cell r="P26">
            <v>5</v>
          </cell>
          <cell r="Q26"/>
          <cell r="R26"/>
          <cell r="S26"/>
          <cell r="T26"/>
          <cell r="U26"/>
          <cell r="V26"/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>
            <v>2</v>
          </cell>
          <cell r="AI26"/>
          <cell r="AJ26"/>
          <cell r="AK26"/>
          <cell r="AL26">
            <v>6</v>
          </cell>
          <cell r="AM26"/>
          <cell r="AN26">
            <v>1</v>
          </cell>
          <cell r="AO26"/>
          <cell r="AP26">
            <v>3</v>
          </cell>
          <cell r="AQ26"/>
          <cell r="AR26"/>
          <cell r="AS26"/>
          <cell r="AT26"/>
          <cell r="AU26"/>
          <cell r="AV26"/>
          <cell r="AW26">
            <v>1</v>
          </cell>
          <cell r="AX26"/>
          <cell r="AY26"/>
          <cell r="AZ26">
            <v>4</v>
          </cell>
          <cell r="BA26"/>
          <cell r="BB26"/>
          <cell r="BC26"/>
          <cell r="BD26"/>
          <cell r="BE26"/>
          <cell r="BF26"/>
          <cell r="BG26"/>
          <cell r="BH26"/>
          <cell r="BI26"/>
          <cell r="BJ26"/>
          <cell r="BK26"/>
          <cell r="BL26"/>
          <cell r="BM26"/>
          <cell r="BN26"/>
          <cell r="BO26"/>
          <cell r="BP26"/>
          <cell r="BQ26"/>
          <cell r="BR26"/>
          <cell r="BS26">
            <v>2</v>
          </cell>
          <cell r="BT26"/>
          <cell r="BU26"/>
          <cell r="BV26"/>
          <cell r="BW26">
            <v>6</v>
          </cell>
          <cell r="BX26"/>
          <cell r="BY26">
            <v>1</v>
          </cell>
          <cell r="BZ26"/>
          <cell r="CA26">
            <v>3</v>
          </cell>
          <cell r="CB26"/>
          <cell r="CC26"/>
          <cell r="CD26"/>
          <cell r="CE26" t="str">
            <v>48 hrs</v>
          </cell>
          <cell r="CF26" t="str">
            <v>2/0/0/0/3/0/0</v>
          </cell>
          <cell r="CG26"/>
          <cell r="CH26" t="str">
            <v>Compra de viernes pasa a jueves, se mantiene despacho y entrega</v>
          </cell>
          <cell r="CI26"/>
        </row>
        <row r="27">
          <cell r="A27">
            <v>531</v>
          </cell>
          <cell r="B27" t="str">
            <v>Mulchén</v>
          </cell>
          <cell r="C27" t="str">
            <v>Unimarc</v>
          </cell>
          <cell r="D27">
            <v>8</v>
          </cell>
          <cell r="E27" t="str">
            <v>C12</v>
          </cell>
          <cell r="F27">
            <v>2</v>
          </cell>
          <cell r="G27">
            <v>2</v>
          </cell>
          <cell r="H27">
            <v>0</v>
          </cell>
          <cell r="I27" t="str">
            <v>Abierto</v>
          </cell>
          <cell r="J27" t="str">
            <v>AM1</v>
          </cell>
          <cell r="K27" t="str">
            <v>0:00 a 11:15</v>
          </cell>
          <cell r="L27"/>
          <cell r="M27"/>
          <cell r="N27">
            <v>3</v>
          </cell>
          <cell r="O27"/>
          <cell r="P27"/>
          <cell r="Q27">
            <v>6</v>
          </cell>
          <cell r="R27"/>
          <cell r="S27"/>
          <cell r="T27">
            <v>2</v>
          </cell>
          <cell r="U27"/>
          <cell r="V27"/>
          <cell r="W27">
            <v>5</v>
          </cell>
          <cell r="X27"/>
          <cell r="Y27"/>
          <cell r="Z27"/>
          <cell r="AA27"/>
          <cell r="AB27">
            <v>3</v>
          </cell>
          <cell r="AC27"/>
          <cell r="AD27"/>
          <cell r="AE27">
            <v>6</v>
          </cell>
          <cell r="AF27"/>
          <cell r="AG27">
            <v>1</v>
          </cell>
          <cell r="AH27"/>
          <cell r="AI27"/>
          <cell r="AJ27">
            <v>4</v>
          </cell>
          <cell r="AK27"/>
          <cell r="AL27"/>
          <cell r="AM27"/>
          <cell r="AN27"/>
          <cell r="AO27">
            <v>2</v>
          </cell>
          <cell r="AP27"/>
          <cell r="AQ27"/>
          <cell r="AR27">
            <v>5</v>
          </cell>
          <cell r="AS27"/>
          <cell r="AT27"/>
          <cell r="AU27"/>
          <cell r="AV27"/>
          <cell r="AW27"/>
          <cell r="AX27"/>
          <cell r="AY27">
            <v>3</v>
          </cell>
          <cell r="AZ27"/>
          <cell r="BA27"/>
          <cell r="BB27">
            <v>6</v>
          </cell>
          <cell r="BC27"/>
          <cell r="BD27"/>
          <cell r="BE27">
            <v>2</v>
          </cell>
          <cell r="BF27"/>
          <cell r="BG27"/>
          <cell r="BH27">
            <v>5</v>
          </cell>
          <cell r="BI27"/>
          <cell r="BJ27"/>
          <cell r="BK27"/>
          <cell r="BL27"/>
          <cell r="BM27">
            <v>3</v>
          </cell>
          <cell r="BN27"/>
          <cell r="BO27"/>
          <cell r="BP27">
            <v>6</v>
          </cell>
          <cell r="BQ27"/>
          <cell r="BR27">
            <v>1</v>
          </cell>
          <cell r="BS27"/>
          <cell r="BT27"/>
          <cell r="BU27">
            <v>4</v>
          </cell>
          <cell r="BV27"/>
          <cell r="BW27"/>
          <cell r="BX27"/>
          <cell r="BY27"/>
          <cell r="BZ27">
            <v>2</v>
          </cell>
          <cell r="CA27"/>
          <cell r="CB27"/>
          <cell r="CC27">
            <v>5</v>
          </cell>
          <cell r="CD27"/>
          <cell r="CE27" t="str">
            <v>48 hrs</v>
          </cell>
          <cell r="CF27" t="str">
            <v>0/0/2/0/0/3/0</v>
          </cell>
          <cell r="CG27"/>
          <cell r="CH27"/>
          <cell r="CI27"/>
        </row>
        <row r="28">
          <cell r="A28">
            <v>532</v>
          </cell>
          <cell r="B28" t="str">
            <v>Curacautín</v>
          </cell>
          <cell r="C28" t="str">
            <v>Unimarc</v>
          </cell>
          <cell r="D28">
            <v>9</v>
          </cell>
          <cell r="E28" t="str">
            <v>FLF</v>
          </cell>
          <cell r="F28">
            <v>3</v>
          </cell>
          <cell r="G28">
            <v>2</v>
          </cell>
          <cell r="H28">
            <v>-1</v>
          </cell>
          <cell r="I28" t="str">
            <v>Abierto</v>
          </cell>
          <cell r="J28" t="str">
            <v>AM1</v>
          </cell>
          <cell r="K28" t="str">
            <v>0:00 a 11:15</v>
          </cell>
          <cell r="L28"/>
          <cell r="M28">
            <v>2</v>
          </cell>
          <cell r="N28"/>
          <cell r="O28">
            <v>4</v>
          </cell>
          <cell r="P28"/>
          <cell r="Q28">
            <v>6</v>
          </cell>
          <cell r="R28"/>
          <cell r="S28"/>
          <cell r="T28"/>
          <cell r="U28"/>
          <cell r="V28"/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>
            <v>1</v>
          </cell>
          <cell r="AH28"/>
          <cell r="AI28">
            <v>3</v>
          </cell>
          <cell r="AJ28"/>
          <cell r="AK28">
            <v>5</v>
          </cell>
          <cell r="AL28"/>
          <cell r="AM28"/>
          <cell r="AN28"/>
          <cell r="AO28">
            <v>2</v>
          </cell>
          <cell r="AP28"/>
          <cell r="AQ28">
            <v>4</v>
          </cell>
          <cell r="AR28"/>
          <cell r="AS28">
            <v>6</v>
          </cell>
          <cell r="AT28"/>
          <cell r="AU28"/>
          <cell r="AV28"/>
          <cell r="AW28"/>
          <cell r="AX28">
            <v>2</v>
          </cell>
          <cell r="AY28"/>
          <cell r="AZ28"/>
          <cell r="BA28"/>
          <cell r="BB28">
            <v>6</v>
          </cell>
          <cell r="BC28"/>
          <cell r="BD28"/>
          <cell r="BE28"/>
          <cell r="BF28"/>
          <cell r="BG28"/>
          <cell r="BH28"/>
          <cell r="BI28"/>
          <cell r="BJ28"/>
          <cell r="BK28"/>
          <cell r="BL28"/>
          <cell r="BM28"/>
          <cell r="BN28"/>
          <cell r="BO28"/>
          <cell r="BP28"/>
          <cell r="BQ28"/>
          <cell r="BR28">
            <v>1</v>
          </cell>
          <cell r="BS28"/>
          <cell r="BT28">
            <v>3</v>
          </cell>
          <cell r="BU28"/>
          <cell r="BV28"/>
          <cell r="BW28"/>
          <cell r="BX28"/>
          <cell r="BY28"/>
          <cell r="BZ28">
            <v>2</v>
          </cell>
          <cell r="CA28"/>
          <cell r="CB28">
            <v>4</v>
          </cell>
          <cell r="CC28"/>
          <cell r="CD28"/>
          <cell r="CE28" t="str">
            <v>48 hrs</v>
          </cell>
          <cell r="CF28" t="str">
            <v>0/2/0/2/0/3/0</v>
          </cell>
          <cell r="CG28" t="str">
            <v>Se elimina compra jueves</v>
          </cell>
          <cell r="CH28"/>
          <cell r="CI28"/>
        </row>
        <row r="29">
          <cell r="A29">
            <v>537</v>
          </cell>
          <cell r="B29" t="str">
            <v>Victoria I</v>
          </cell>
          <cell r="C29" t="str">
            <v>Unimarc</v>
          </cell>
          <cell r="D29">
            <v>9</v>
          </cell>
          <cell r="E29" t="str">
            <v>C12</v>
          </cell>
          <cell r="F29">
            <v>3</v>
          </cell>
          <cell r="G29">
            <v>2</v>
          </cell>
          <cell r="H29">
            <v>-1</v>
          </cell>
          <cell r="I29" t="str">
            <v>Abierto</v>
          </cell>
          <cell r="J29" t="str">
            <v>AM1</v>
          </cell>
          <cell r="K29" t="str">
            <v>0:00 a 11:15</v>
          </cell>
          <cell r="L29"/>
          <cell r="M29">
            <v>2</v>
          </cell>
          <cell r="N29"/>
          <cell r="O29">
            <v>4</v>
          </cell>
          <cell r="P29"/>
          <cell r="Q29">
            <v>6</v>
          </cell>
          <cell r="R29"/>
          <cell r="S29"/>
          <cell r="T29"/>
          <cell r="U29"/>
          <cell r="V29"/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>
            <v>1</v>
          </cell>
          <cell r="AH29"/>
          <cell r="AI29">
            <v>3</v>
          </cell>
          <cell r="AJ29"/>
          <cell r="AK29">
            <v>5</v>
          </cell>
          <cell r="AL29"/>
          <cell r="AM29"/>
          <cell r="AN29"/>
          <cell r="AO29">
            <v>2</v>
          </cell>
          <cell r="AP29"/>
          <cell r="AQ29">
            <v>4</v>
          </cell>
          <cell r="AR29"/>
          <cell r="AS29">
            <v>6</v>
          </cell>
          <cell r="AT29"/>
          <cell r="AU29"/>
          <cell r="AV29"/>
          <cell r="AW29"/>
          <cell r="AX29">
            <v>2</v>
          </cell>
          <cell r="AY29"/>
          <cell r="AZ29"/>
          <cell r="BA29"/>
          <cell r="BB29">
            <v>6</v>
          </cell>
          <cell r="BC29"/>
          <cell r="BD29"/>
          <cell r="BE29"/>
          <cell r="BF29"/>
          <cell r="BG29"/>
          <cell r="BH29"/>
          <cell r="BI29"/>
          <cell r="BJ29"/>
          <cell r="BK29"/>
          <cell r="BL29"/>
          <cell r="BM29"/>
          <cell r="BN29"/>
          <cell r="BO29"/>
          <cell r="BP29"/>
          <cell r="BQ29"/>
          <cell r="BR29">
            <v>1</v>
          </cell>
          <cell r="BS29"/>
          <cell r="BT29">
            <v>3</v>
          </cell>
          <cell r="BU29"/>
          <cell r="BV29"/>
          <cell r="BW29"/>
          <cell r="BX29"/>
          <cell r="BY29"/>
          <cell r="BZ29">
            <v>2</v>
          </cell>
          <cell r="CA29"/>
          <cell r="CB29">
            <v>4</v>
          </cell>
          <cell r="CC29"/>
          <cell r="CD29"/>
          <cell r="CE29" t="str">
            <v>48 hrs</v>
          </cell>
          <cell r="CF29" t="str">
            <v>0/2/0/2/0/3/0</v>
          </cell>
          <cell r="CG29" t="str">
            <v>Se elimina compra jueves</v>
          </cell>
          <cell r="CH29"/>
          <cell r="CI29"/>
        </row>
        <row r="30">
          <cell r="A30">
            <v>601</v>
          </cell>
          <cell r="B30" t="str">
            <v>Chiguayante II</v>
          </cell>
          <cell r="C30" t="str">
            <v>Unimarc</v>
          </cell>
          <cell r="D30">
            <v>8</v>
          </cell>
          <cell r="E30" t="str">
            <v>C12</v>
          </cell>
          <cell r="F30">
            <v>3</v>
          </cell>
          <cell r="G30">
            <v>3</v>
          </cell>
          <cell r="H30">
            <v>0</v>
          </cell>
          <cell r="I30" t="str">
            <v>Abierto</v>
          </cell>
          <cell r="J30" t="str">
            <v>AM2</v>
          </cell>
          <cell r="K30" t="str">
            <v>10:45 a 15:15</v>
          </cell>
          <cell r="L30">
            <v>1</v>
          </cell>
          <cell r="M30"/>
          <cell r="N30">
            <v>3</v>
          </cell>
          <cell r="O30"/>
          <cell r="P30">
            <v>5</v>
          </cell>
          <cell r="Q30"/>
          <cell r="R30"/>
          <cell r="S30"/>
          <cell r="T30">
            <v>2</v>
          </cell>
          <cell r="U30"/>
          <cell r="V30">
            <v>4</v>
          </cell>
          <cell r="W30"/>
          <cell r="X30"/>
          <cell r="Y30"/>
          <cell r="Z30"/>
          <cell r="AA30"/>
          <cell r="AB30">
            <v>3</v>
          </cell>
          <cell r="AC30"/>
          <cell r="AD30">
            <v>5</v>
          </cell>
          <cell r="AE30"/>
          <cell r="AF30"/>
          <cell r="AG30"/>
          <cell r="AH30">
            <v>2</v>
          </cell>
          <cell r="AI30"/>
          <cell r="AJ30">
            <v>4</v>
          </cell>
          <cell r="AK30"/>
          <cell r="AL30">
            <v>6</v>
          </cell>
          <cell r="AM30"/>
          <cell r="AN30">
            <v>1</v>
          </cell>
          <cell r="AO30"/>
          <cell r="AP30">
            <v>3</v>
          </cell>
          <cell r="AQ30"/>
          <cell r="AR30">
            <v>5</v>
          </cell>
          <cell r="AS30"/>
          <cell r="AT30"/>
          <cell r="AU30"/>
          <cell r="AV30"/>
          <cell r="AW30">
            <v>1</v>
          </cell>
          <cell r="AX30"/>
          <cell r="AY30">
            <v>3</v>
          </cell>
          <cell r="AZ30">
            <v>4</v>
          </cell>
          <cell r="BA30"/>
          <cell r="BB30"/>
          <cell r="BC30"/>
          <cell r="BD30"/>
          <cell r="BE30">
            <v>2</v>
          </cell>
          <cell r="BF30"/>
          <cell r="BG30">
            <v>4</v>
          </cell>
          <cell r="BH30"/>
          <cell r="BI30"/>
          <cell r="BJ30"/>
          <cell r="BK30"/>
          <cell r="BL30"/>
          <cell r="BM30">
            <v>3</v>
          </cell>
          <cell r="BN30"/>
          <cell r="BO30"/>
          <cell r="BP30"/>
          <cell r="BQ30"/>
          <cell r="BR30"/>
          <cell r="BS30">
            <v>2</v>
          </cell>
          <cell r="BT30"/>
          <cell r="BU30">
            <v>4</v>
          </cell>
          <cell r="BV30"/>
          <cell r="BW30">
            <v>6</v>
          </cell>
          <cell r="BX30"/>
          <cell r="BY30">
            <v>1</v>
          </cell>
          <cell r="BZ30"/>
          <cell r="CA30">
            <v>3</v>
          </cell>
          <cell r="CB30"/>
          <cell r="CC30">
            <v>5</v>
          </cell>
          <cell r="CD30"/>
          <cell r="CE30" t="str">
            <v>48 hrs</v>
          </cell>
          <cell r="CF30" t="str">
            <v>2/0/2/0/3/0/0</v>
          </cell>
          <cell r="CG30"/>
          <cell r="CH30" t="str">
            <v>Compra de viernes pasa a jueves, se mantiene despacho y entrega</v>
          </cell>
          <cell r="CI30" t="str">
            <v>Se elimina cross entrega viernes, se cambia para jueves</v>
          </cell>
        </row>
        <row r="31">
          <cell r="A31">
            <v>602</v>
          </cell>
          <cell r="B31" t="str">
            <v>Lomas De San Andres</v>
          </cell>
          <cell r="C31" t="str">
            <v>Unimarc</v>
          </cell>
          <cell r="D31">
            <v>8</v>
          </cell>
          <cell r="E31" t="str">
            <v>C12</v>
          </cell>
          <cell r="F31">
            <v>3</v>
          </cell>
          <cell r="G31">
            <v>2</v>
          </cell>
          <cell r="H31">
            <v>-1</v>
          </cell>
          <cell r="I31" t="str">
            <v>Abierto</v>
          </cell>
          <cell r="J31" t="str">
            <v>AM1</v>
          </cell>
          <cell r="K31" t="str">
            <v>0:00 a 11:15</v>
          </cell>
          <cell r="L31"/>
          <cell r="M31">
            <v>2</v>
          </cell>
          <cell r="N31"/>
          <cell r="O31">
            <v>4</v>
          </cell>
          <cell r="P31"/>
          <cell r="Q31">
            <v>6</v>
          </cell>
          <cell r="R31"/>
          <cell r="S31"/>
          <cell r="T31"/>
          <cell r="U31">
            <v>3</v>
          </cell>
          <cell r="V31"/>
          <cell r="W31">
            <v>5</v>
          </cell>
          <cell r="X31"/>
          <cell r="Y31"/>
          <cell r="Z31"/>
          <cell r="AA31"/>
          <cell r="AB31"/>
          <cell r="AC31">
            <v>4</v>
          </cell>
          <cell r="AD31"/>
          <cell r="AE31">
            <v>6</v>
          </cell>
          <cell r="AF31"/>
          <cell r="AG31">
            <v>1</v>
          </cell>
          <cell r="AH31"/>
          <cell r="AI31">
            <v>3</v>
          </cell>
          <cell r="AJ31"/>
          <cell r="AK31">
            <v>5</v>
          </cell>
          <cell r="AL31"/>
          <cell r="AM31"/>
          <cell r="AN31"/>
          <cell r="AO31">
            <v>2</v>
          </cell>
          <cell r="AP31"/>
          <cell r="AQ31">
            <v>4</v>
          </cell>
          <cell r="AR31"/>
          <cell r="AS31">
            <v>6</v>
          </cell>
          <cell r="AT31"/>
          <cell r="AU31"/>
          <cell r="AV31"/>
          <cell r="AW31"/>
          <cell r="AX31">
            <v>2</v>
          </cell>
          <cell r="AY31"/>
          <cell r="AZ31"/>
          <cell r="BA31"/>
          <cell r="BB31">
            <v>6</v>
          </cell>
          <cell r="BC31"/>
          <cell r="BD31"/>
          <cell r="BE31"/>
          <cell r="BF31">
            <v>3</v>
          </cell>
          <cell r="BG31"/>
          <cell r="BH31">
            <v>5</v>
          </cell>
          <cell r="BI31"/>
          <cell r="BJ31"/>
          <cell r="BK31"/>
          <cell r="BL31"/>
          <cell r="BM31"/>
          <cell r="BN31">
            <v>4</v>
          </cell>
          <cell r="BO31"/>
          <cell r="BP31">
            <v>6</v>
          </cell>
          <cell r="BQ31"/>
          <cell r="BR31">
            <v>1</v>
          </cell>
          <cell r="BS31"/>
          <cell r="BT31">
            <v>3</v>
          </cell>
          <cell r="BU31"/>
          <cell r="BV31"/>
          <cell r="BW31"/>
          <cell r="BX31"/>
          <cell r="BY31"/>
          <cell r="BZ31">
            <v>2</v>
          </cell>
          <cell r="CA31"/>
          <cell r="CB31">
            <v>4</v>
          </cell>
          <cell r="CC31"/>
          <cell r="CD31"/>
          <cell r="CE31" t="str">
            <v>48 hrs</v>
          </cell>
          <cell r="CF31" t="str">
            <v>0/2/0/2/0/3/0</v>
          </cell>
          <cell r="CG31" t="str">
            <v>Se elimina compra jueves</v>
          </cell>
          <cell r="CH31"/>
          <cell r="CI31"/>
        </row>
        <row r="32">
          <cell r="A32">
            <v>703</v>
          </cell>
          <cell r="B32" t="str">
            <v>Coronel II</v>
          </cell>
          <cell r="C32" t="str">
            <v>Unimarc</v>
          </cell>
          <cell r="D32">
            <v>8</v>
          </cell>
          <cell r="E32" t="str">
            <v>C12</v>
          </cell>
          <cell r="F32">
            <v>3</v>
          </cell>
          <cell r="G32">
            <v>3</v>
          </cell>
          <cell r="H32">
            <v>0</v>
          </cell>
          <cell r="I32" t="str">
            <v>Abierto</v>
          </cell>
          <cell r="J32" t="str">
            <v>AM2</v>
          </cell>
          <cell r="K32" t="str">
            <v>10:45 a 15:15</v>
          </cell>
          <cell r="L32">
            <v>1</v>
          </cell>
          <cell r="M32"/>
          <cell r="N32">
            <v>3</v>
          </cell>
          <cell r="O32"/>
          <cell r="P32">
            <v>5</v>
          </cell>
          <cell r="Q32"/>
          <cell r="R32"/>
          <cell r="S32"/>
          <cell r="T32">
            <v>2</v>
          </cell>
          <cell r="U32"/>
          <cell r="V32">
            <v>4</v>
          </cell>
          <cell r="W32"/>
          <cell r="X32"/>
          <cell r="Y32"/>
          <cell r="Z32"/>
          <cell r="AA32"/>
          <cell r="AB32">
            <v>3</v>
          </cell>
          <cell r="AC32"/>
          <cell r="AD32">
            <v>5</v>
          </cell>
          <cell r="AE32"/>
          <cell r="AF32"/>
          <cell r="AG32"/>
          <cell r="AH32">
            <v>2</v>
          </cell>
          <cell r="AI32"/>
          <cell r="AJ32">
            <v>4</v>
          </cell>
          <cell r="AK32"/>
          <cell r="AL32">
            <v>6</v>
          </cell>
          <cell r="AM32"/>
          <cell r="AN32">
            <v>1</v>
          </cell>
          <cell r="AO32"/>
          <cell r="AP32">
            <v>3</v>
          </cell>
          <cell r="AQ32"/>
          <cell r="AR32">
            <v>5</v>
          </cell>
          <cell r="AS32"/>
          <cell r="AT32"/>
          <cell r="AU32"/>
          <cell r="AV32"/>
          <cell r="AW32">
            <v>1</v>
          </cell>
          <cell r="AX32"/>
          <cell r="AY32">
            <v>3</v>
          </cell>
          <cell r="AZ32">
            <v>4</v>
          </cell>
          <cell r="BA32"/>
          <cell r="BB32"/>
          <cell r="BC32"/>
          <cell r="BD32"/>
          <cell r="BE32">
            <v>2</v>
          </cell>
          <cell r="BF32"/>
          <cell r="BG32">
            <v>4</v>
          </cell>
          <cell r="BH32"/>
          <cell r="BI32"/>
          <cell r="BJ32"/>
          <cell r="BK32"/>
          <cell r="BL32"/>
          <cell r="BM32">
            <v>3</v>
          </cell>
          <cell r="BN32"/>
          <cell r="BO32"/>
          <cell r="BP32"/>
          <cell r="BQ32"/>
          <cell r="BR32"/>
          <cell r="BS32">
            <v>2</v>
          </cell>
          <cell r="BT32"/>
          <cell r="BU32">
            <v>4</v>
          </cell>
          <cell r="BV32"/>
          <cell r="BW32">
            <v>6</v>
          </cell>
          <cell r="BX32"/>
          <cell r="BY32">
            <v>1</v>
          </cell>
          <cell r="BZ32"/>
          <cell r="CA32">
            <v>3</v>
          </cell>
          <cell r="CB32"/>
          <cell r="CC32">
            <v>5</v>
          </cell>
          <cell r="CD32"/>
          <cell r="CE32" t="str">
            <v>48 hrs</v>
          </cell>
          <cell r="CF32" t="str">
            <v>2/0/2/0/3/0/0</v>
          </cell>
          <cell r="CG32"/>
          <cell r="CH32" t="str">
            <v>Compra de viernes pasa a jueves, se mantiene despacho y entrega</v>
          </cell>
          <cell r="CI32" t="str">
            <v>Se elimina cross entrega viernes, se cambia para jueves</v>
          </cell>
        </row>
        <row r="33">
          <cell r="A33">
            <v>709</v>
          </cell>
          <cell r="B33" t="str">
            <v>Manquimavida</v>
          </cell>
          <cell r="C33" t="str">
            <v>Unimarc</v>
          </cell>
          <cell r="D33">
            <v>8</v>
          </cell>
          <cell r="E33" t="str">
            <v>C12</v>
          </cell>
          <cell r="F33">
            <v>3</v>
          </cell>
          <cell r="G33">
            <v>2</v>
          </cell>
          <cell r="H33">
            <v>-1</v>
          </cell>
          <cell r="I33" t="str">
            <v>Abierto</v>
          </cell>
          <cell r="J33" t="str">
            <v>AM2</v>
          </cell>
          <cell r="K33" t="str">
            <v>10:45 a 15:15</v>
          </cell>
          <cell r="L33"/>
          <cell r="M33">
            <v>2</v>
          </cell>
          <cell r="N33"/>
          <cell r="O33">
            <v>4</v>
          </cell>
          <cell r="P33"/>
          <cell r="Q33">
            <v>6</v>
          </cell>
          <cell r="R33"/>
          <cell r="S33">
            <v>1</v>
          </cell>
          <cell r="T33"/>
          <cell r="U33"/>
          <cell r="V33"/>
          <cell r="W33">
            <v>5</v>
          </cell>
          <cell r="X33"/>
          <cell r="Y33"/>
          <cell r="Z33"/>
          <cell r="AA33">
            <v>2</v>
          </cell>
          <cell r="AB33"/>
          <cell r="AC33"/>
          <cell r="AD33"/>
          <cell r="AE33">
            <v>6</v>
          </cell>
          <cell r="AF33"/>
          <cell r="AG33">
            <v>1</v>
          </cell>
          <cell r="AH33"/>
          <cell r="AI33">
            <v>3</v>
          </cell>
          <cell r="AJ33"/>
          <cell r="AK33">
            <v>5</v>
          </cell>
          <cell r="AL33"/>
          <cell r="AM33"/>
          <cell r="AN33">
            <v>1</v>
          </cell>
          <cell r="AO33"/>
          <cell r="AP33">
            <v>3</v>
          </cell>
          <cell r="AQ33"/>
          <cell r="AR33">
            <v>5</v>
          </cell>
          <cell r="AS33"/>
          <cell r="AT33"/>
          <cell r="AU33"/>
          <cell r="AV33"/>
          <cell r="AW33"/>
          <cell r="AX33">
            <v>2</v>
          </cell>
          <cell r="AY33"/>
          <cell r="AZ33"/>
          <cell r="BA33"/>
          <cell r="BB33">
            <v>6</v>
          </cell>
          <cell r="BC33"/>
          <cell r="BD33">
            <v>1</v>
          </cell>
          <cell r="BE33"/>
          <cell r="BF33"/>
          <cell r="BG33"/>
          <cell r="BH33">
            <v>5</v>
          </cell>
          <cell r="BI33"/>
          <cell r="BJ33"/>
          <cell r="BK33"/>
          <cell r="BL33">
            <v>2</v>
          </cell>
          <cell r="BM33"/>
          <cell r="BN33"/>
          <cell r="BO33"/>
          <cell r="BP33">
            <v>6</v>
          </cell>
          <cell r="BQ33"/>
          <cell r="BR33">
            <v>1</v>
          </cell>
          <cell r="BS33"/>
          <cell r="BT33">
            <v>3</v>
          </cell>
          <cell r="BU33"/>
          <cell r="BV33"/>
          <cell r="BW33"/>
          <cell r="BX33"/>
          <cell r="BY33">
            <v>1</v>
          </cell>
          <cell r="BZ33"/>
          <cell r="CA33">
            <v>3</v>
          </cell>
          <cell r="CB33"/>
          <cell r="CC33"/>
          <cell r="CD33"/>
          <cell r="CE33" t="str">
            <v>24 hrs</v>
          </cell>
          <cell r="CF33" t="str">
            <v>0/1/0/1/0/2/0</v>
          </cell>
          <cell r="CG33" t="str">
            <v>Se elimina compra jueves</v>
          </cell>
          <cell r="CH33"/>
          <cell r="CI33"/>
        </row>
        <row r="34">
          <cell r="A34">
            <v>710</v>
          </cell>
          <cell r="B34" t="str">
            <v>Los Huertos</v>
          </cell>
          <cell r="C34" t="str">
            <v>Unimarc</v>
          </cell>
          <cell r="D34">
            <v>8</v>
          </cell>
          <cell r="E34" t="str">
            <v>C12</v>
          </cell>
          <cell r="F34">
            <v>3</v>
          </cell>
          <cell r="G34">
            <v>2</v>
          </cell>
          <cell r="H34">
            <v>-1</v>
          </cell>
          <cell r="I34" t="str">
            <v>Abierto</v>
          </cell>
          <cell r="J34" t="str">
            <v>AM2</v>
          </cell>
          <cell r="K34" t="str">
            <v>10:45 a 15:15</v>
          </cell>
          <cell r="L34"/>
          <cell r="M34">
            <v>2</v>
          </cell>
          <cell r="N34"/>
          <cell r="O34">
            <v>4</v>
          </cell>
          <cell r="P34"/>
          <cell r="Q34">
            <v>6</v>
          </cell>
          <cell r="R34"/>
          <cell r="S34">
            <v>1</v>
          </cell>
          <cell r="T34"/>
          <cell r="U34"/>
          <cell r="V34"/>
          <cell r="W34">
            <v>5</v>
          </cell>
          <cell r="X34"/>
          <cell r="Y34"/>
          <cell r="Z34"/>
          <cell r="AA34">
            <v>2</v>
          </cell>
          <cell r="AB34"/>
          <cell r="AC34"/>
          <cell r="AD34"/>
          <cell r="AE34">
            <v>6</v>
          </cell>
          <cell r="AF34"/>
          <cell r="AG34">
            <v>1</v>
          </cell>
          <cell r="AH34"/>
          <cell r="AI34">
            <v>3</v>
          </cell>
          <cell r="AJ34"/>
          <cell r="AK34">
            <v>5</v>
          </cell>
          <cell r="AL34"/>
          <cell r="AM34"/>
          <cell r="AN34"/>
          <cell r="AO34">
            <v>2</v>
          </cell>
          <cell r="AP34"/>
          <cell r="AQ34">
            <v>4</v>
          </cell>
          <cell r="AR34"/>
          <cell r="AS34">
            <v>6</v>
          </cell>
          <cell r="AT34"/>
          <cell r="AU34"/>
          <cell r="AV34"/>
          <cell r="AW34"/>
          <cell r="AX34">
            <v>2</v>
          </cell>
          <cell r="AY34"/>
          <cell r="AZ34"/>
          <cell r="BA34"/>
          <cell r="BB34">
            <v>6</v>
          </cell>
          <cell r="BC34"/>
          <cell r="BD34">
            <v>1</v>
          </cell>
          <cell r="BE34"/>
          <cell r="BF34"/>
          <cell r="BG34"/>
          <cell r="BH34">
            <v>5</v>
          </cell>
          <cell r="BI34"/>
          <cell r="BJ34"/>
          <cell r="BK34"/>
          <cell r="BL34">
            <v>2</v>
          </cell>
          <cell r="BM34"/>
          <cell r="BN34"/>
          <cell r="BO34"/>
          <cell r="BP34">
            <v>6</v>
          </cell>
          <cell r="BQ34"/>
          <cell r="BR34">
            <v>1</v>
          </cell>
          <cell r="BS34"/>
          <cell r="BT34">
            <v>3</v>
          </cell>
          <cell r="BU34"/>
          <cell r="BV34"/>
          <cell r="BW34"/>
          <cell r="BX34"/>
          <cell r="BY34"/>
          <cell r="BZ34">
            <v>2</v>
          </cell>
          <cell r="CA34"/>
          <cell r="CB34">
            <v>4</v>
          </cell>
          <cell r="CC34"/>
          <cell r="CD34"/>
          <cell r="CE34" t="str">
            <v>48 hrs</v>
          </cell>
          <cell r="CF34" t="str">
            <v>0/2/0/2/0/3/0</v>
          </cell>
          <cell r="CG34" t="str">
            <v>Se elimina compra jueves</v>
          </cell>
          <cell r="CH34"/>
          <cell r="CI34"/>
        </row>
        <row r="35">
          <cell r="A35">
            <v>712</v>
          </cell>
          <cell r="B35" t="str">
            <v>San Carlos II</v>
          </cell>
          <cell r="C35" t="str">
            <v>Unimarc</v>
          </cell>
          <cell r="D35">
            <v>16</v>
          </cell>
          <cell r="E35" t="str">
            <v>C12</v>
          </cell>
          <cell r="F35">
            <v>3</v>
          </cell>
          <cell r="G35">
            <v>2</v>
          </cell>
          <cell r="H35">
            <v>-1</v>
          </cell>
          <cell r="I35" t="str">
            <v>Abierto</v>
          </cell>
          <cell r="J35" t="str">
            <v>AM1</v>
          </cell>
          <cell r="K35" t="str">
            <v>0:00 a 11:15</v>
          </cell>
          <cell r="L35"/>
          <cell r="M35">
            <v>2</v>
          </cell>
          <cell r="N35"/>
          <cell r="O35">
            <v>4</v>
          </cell>
          <cell r="P35"/>
          <cell r="Q35">
            <v>6</v>
          </cell>
          <cell r="R35"/>
          <cell r="S35"/>
          <cell r="T35"/>
          <cell r="U35"/>
          <cell r="V35"/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>
            <v>1</v>
          </cell>
          <cell r="AH35"/>
          <cell r="AI35">
            <v>3</v>
          </cell>
          <cell r="AJ35"/>
          <cell r="AK35">
            <v>5</v>
          </cell>
          <cell r="AL35"/>
          <cell r="AM35"/>
          <cell r="AN35"/>
          <cell r="AO35">
            <v>2</v>
          </cell>
          <cell r="AP35"/>
          <cell r="AQ35">
            <v>4</v>
          </cell>
          <cell r="AR35"/>
          <cell r="AS35">
            <v>6</v>
          </cell>
          <cell r="AT35"/>
          <cell r="AU35"/>
          <cell r="AV35"/>
          <cell r="AW35"/>
          <cell r="AX35">
            <v>2</v>
          </cell>
          <cell r="AY35"/>
          <cell r="AZ35"/>
          <cell r="BA35"/>
          <cell r="BB35">
            <v>6</v>
          </cell>
          <cell r="BC35"/>
          <cell r="BD35"/>
          <cell r="BE35"/>
          <cell r="BF35"/>
          <cell r="BG35"/>
          <cell r="BH35"/>
          <cell r="BI35"/>
          <cell r="BJ35"/>
          <cell r="BK35"/>
          <cell r="BL35"/>
          <cell r="BM35"/>
          <cell r="BN35"/>
          <cell r="BO35"/>
          <cell r="BP35"/>
          <cell r="BQ35"/>
          <cell r="BR35">
            <v>1</v>
          </cell>
          <cell r="BS35"/>
          <cell r="BT35">
            <v>3</v>
          </cell>
          <cell r="BU35"/>
          <cell r="BV35"/>
          <cell r="BW35"/>
          <cell r="BX35"/>
          <cell r="BY35"/>
          <cell r="BZ35">
            <v>2</v>
          </cell>
          <cell r="CA35"/>
          <cell r="CB35">
            <v>4</v>
          </cell>
          <cell r="CC35"/>
          <cell r="CD35"/>
          <cell r="CE35" t="str">
            <v>48 hrs</v>
          </cell>
          <cell r="CF35" t="str">
            <v>0/2/0/2/0/3/0</v>
          </cell>
          <cell r="CG35" t="str">
            <v>Se elimina compra jueves</v>
          </cell>
          <cell r="CH35"/>
          <cell r="CI35"/>
        </row>
        <row r="36">
          <cell r="A36">
            <v>713</v>
          </cell>
          <cell r="B36" t="str">
            <v>Gomez Carreño</v>
          </cell>
          <cell r="C36" t="str">
            <v>Unimarc</v>
          </cell>
          <cell r="D36">
            <v>8</v>
          </cell>
          <cell r="E36" t="str">
            <v>C12</v>
          </cell>
          <cell r="F36">
            <v>3</v>
          </cell>
          <cell r="G36">
            <v>3</v>
          </cell>
          <cell r="H36">
            <v>0</v>
          </cell>
          <cell r="I36" t="str">
            <v>Abierto</v>
          </cell>
          <cell r="J36" t="str">
            <v>AM1</v>
          </cell>
          <cell r="K36" t="str">
            <v>0:00 a 11:15</v>
          </cell>
          <cell r="L36">
            <v>1</v>
          </cell>
          <cell r="M36"/>
          <cell r="N36">
            <v>3</v>
          </cell>
          <cell r="O36"/>
          <cell r="P36">
            <v>5</v>
          </cell>
          <cell r="Q36"/>
          <cell r="R36"/>
          <cell r="S36"/>
          <cell r="T36"/>
          <cell r="U36"/>
          <cell r="V36">
            <v>4</v>
          </cell>
          <cell r="W36"/>
          <cell r="X36">
            <v>6</v>
          </cell>
          <cell r="Y36"/>
          <cell r="Z36">
            <v>1</v>
          </cell>
          <cell r="AA36"/>
          <cell r="AB36"/>
          <cell r="AC36"/>
          <cell r="AD36">
            <v>5</v>
          </cell>
          <cell r="AE36"/>
          <cell r="AF36"/>
          <cell r="AG36"/>
          <cell r="AH36">
            <v>2</v>
          </cell>
          <cell r="AI36"/>
          <cell r="AJ36">
            <v>4</v>
          </cell>
          <cell r="AK36"/>
          <cell r="AL36">
            <v>6</v>
          </cell>
          <cell r="AM36"/>
          <cell r="AN36"/>
          <cell r="AO36">
            <v>2</v>
          </cell>
          <cell r="AP36"/>
          <cell r="AQ36">
            <v>4</v>
          </cell>
          <cell r="AR36"/>
          <cell r="AS36">
            <v>6</v>
          </cell>
          <cell r="AT36"/>
          <cell r="AU36"/>
          <cell r="AV36"/>
          <cell r="AW36">
            <v>1</v>
          </cell>
          <cell r="AX36"/>
          <cell r="AY36">
            <v>3</v>
          </cell>
          <cell r="AZ36">
            <v>4</v>
          </cell>
          <cell r="BA36"/>
          <cell r="BB36"/>
          <cell r="BC36"/>
          <cell r="BD36"/>
          <cell r="BE36"/>
          <cell r="BF36"/>
          <cell r="BG36">
            <v>4</v>
          </cell>
          <cell r="BH36"/>
          <cell r="BI36">
            <v>6</v>
          </cell>
          <cell r="BJ36"/>
          <cell r="BK36">
            <v>1</v>
          </cell>
          <cell r="BL36"/>
          <cell r="BM36"/>
          <cell r="BN36"/>
          <cell r="BO36"/>
          <cell r="BP36"/>
          <cell r="BQ36"/>
          <cell r="BR36"/>
          <cell r="BS36">
            <v>2</v>
          </cell>
          <cell r="BT36"/>
          <cell r="BU36">
            <v>4</v>
          </cell>
          <cell r="BV36"/>
          <cell r="BW36">
            <v>6</v>
          </cell>
          <cell r="BX36"/>
          <cell r="BY36"/>
          <cell r="BZ36">
            <v>2</v>
          </cell>
          <cell r="CA36"/>
          <cell r="CB36">
            <v>4</v>
          </cell>
          <cell r="CC36"/>
          <cell r="CD36">
            <v>6</v>
          </cell>
          <cell r="CE36" t="str">
            <v>24 hrs</v>
          </cell>
          <cell r="CF36" t="str">
            <v>1/0/1/0/1/0/0</v>
          </cell>
          <cell r="CG36"/>
          <cell r="CH36" t="str">
            <v>Compra de viernes pasa a jueves, se mantiene despacho y entrega</v>
          </cell>
          <cell r="CI36" t="str">
            <v>Se elimina cross entrega viernes, se cambia para jueves</v>
          </cell>
        </row>
        <row r="37">
          <cell r="A37">
            <v>715</v>
          </cell>
          <cell r="B37" t="str">
            <v>Arauco II</v>
          </cell>
          <cell r="C37" t="str">
            <v>Unimarc</v>
          </cell>
          <cell r="D37">
            <v>8</v>
          </cell>
          <cell r="E37" t="str">
            <v>C12</v>
          </cell>
          <cell r="F37">
            <v>2</v>
          </cell>
          <cell r="G37">
            <v>2</v>
          </cell>
          <cell r="H37">
            <v>0</v>
          </cell>
          <cell r="I37" t="str">
            <v>Abierto</v>
          </cell>
          <cell r="J37" t="str">
            <v>AM2</v>
          </cell>
          <cell r="K37" t="str">
            <v>10:45 a 15:15</v>
          </cell>
          <cell r="L37">
            <v>1</v>
          </cell>
          <cell r="M37"/>
          <cell r="N37">
            <v>3</v>
          </cell>
          <cell r="O37"/>
          <cell r="P37"/>
          <cell r="Q37"/>
          <cell r="R37"/>
          <cell r="S37"/>
          <cell r="T37">
            <v>2</v>
          </cell>
          <cell r="U37"/>
          <cell r="V37"/>
          <cell r="W37"/>
          <cell r="X37">
            <v>6</v>
          </cell>
          <cell r="Y37"/>
          <cell r="Z37">
            <v>1</v>
          </cell>
          <cell r="AA37"/>
          <cell r="AB37">
            <v>3</v>
          </cell>
          <cell r="AC37"/>
          <cell r="AD37"/>
          <cell r="AE37"/>
          <cell r="AF37"/>
          <cell r="AG37"/>
          <cell r="AH37">
            <v>2</v>
          </cell>
          <cell r="AI37"/>
          <cell r="AJ37">
            <v>4</v>
          </cell>
          <cell r="AK37"/>
          <cell r="AL37"/>
          <cell r="AM37"/>
          <cell r="AN37"/>
          <cell r="AO37"/>
          <cell r="AP37">
            <v>3</v>
          </cell>
          <cell r="AQ37"/>
          <cell r="AR37">
            <v>5</v>
          </cell>
          <cell r="AS37"/>
          <cell r="AT37"/>
          <cell r="AU37"/>
          <cell r="AV37"/>
          <cell r="AW37">
            <v>1</v>
          </cell>
          <cell r="AX37"/>
          <cell r="AY37">
            <v>3</v>
          </cell>
          <cell r="AZ37"/>
          <cell r="BA37"/>
          <cell r="BB37"/>
          <cell r="BC37"/>
          <cell r="BD37"/>
          <cell r="BE37">
            <v>2</v>
          </cell>
          <cell r="BF37"/>
          <cell r="BG37"/>
          <cell r="BH37"/>
          <cell r="BI37">
            <v>6</v>
          </cell>
          <cell r="BJ37"/>
          <cell r="BK37">
            <v>1</v>
          </cell>
          <cell r="BL37"/>
          <cell r="BM37">
            <v>3</v>
          </cell>
          <cell r="BN37"/>
          <cell r="BO37"/>
          <cell r="BP37"/>
          <cell r="BQ37"/>
          <cell r="BR37"/>
          <cell r="BS37">
            <v>2</v>
          </cell>
          <cell r="BT37"/>
          <cell r="BU37">
            <v>4</v>
          </cell>
          <cell r="BV37"/>
          <cell r="BW37"/>
          <cell r="BX37"/>
          <cell r="BY37"/>
          <cell r="BZ37"/>
          <cell r="CA37">
            <v>3</v>
          </cell>
          <cell r="CB37"/>
          <cell r="CC37">
            <v>5</v>
          </cell>
          <cell r="CD37"/>
          <cell r="CE37" t="str">
            <v>48 hrs</v>
          </cell>
          <cell r="CF37" t="str">
            <v>2/0/2/0/0/0/0</v>
          </cell>
          <cell r="CG37"/>
          <cell r="CH37"/>
          <cell r="CI37"/>
        </row>
        <row r="38">
          <cell r="A38">
            <v>716</v>
          </cell>
          <cell r="B38" t="str">
            <v>La Violeta</v>
          </cell>
          <cell r="C38" t="str">
            <v>Unimarc</v>
          </cell>
          <cell r="D38">
            <v>8</v>
          </cell>
          <cell r="E38" t="str">
            <v>C12</v>
          </cell>
          <cell r="F38">
            <v>3</v>
          </cell>
          <cell r="G38">
            <v>3</v>
          </cell>
          <cell r="H38">
            <v>0</v>
          </cell>
          <cell r="I38" t="str">
            <v>Abierto</v>
          </cell>
          <cell r="J38" t="str">
            <v>AM1</v>
          </cell>
          <cell r="K38" t="str">
            <v>0:00 a 11:15</v>
          </cell>
          <cell r="L38">
            <v>1</v>
          </cell>
          <cell r="M38"/>
          <cell r="N38">
            <v>3</v>
          </cell>
          <cell r="O38"/>
          <cell r="P38">
            <v>5</v>
          </cell>
          <cell r="Q38"/>
          <cell r="R38"/>
          <cell r="S38"/>
          <cell r="T38"/>
          <cell r="U38"/>
          <cell r="V38">
            <v>4</v>
          </cell>
          <cell r="W38"/>
          <cell r="X38">
            <v>6</v>
          </cell>
          <cell r="Y38"/>
          <cell r="Z38">
            <v>1</v>
          </cell>
          <cell r="AA38"/>
          <cell r="AB38"/>
          <cell r="AC38"/>
          <cell r="AD38">
            <v>5</v>
          </cell>
          <cell r="AE38"/>
          <cell r="AF38"/>
          <cell r="AG38"/>
          <cell r="AH38">
            <v>2</v>
          </cell>
          <cell r="AI38"/>
          <cell r="AJ38">
            <v>4</v>
          </cell>
          <cell r="AK38"/>
          <cell r="AL38">
            <v>6</v>
          </cell>
          <cell r="AM38"/>
          <cell r="AN38"/>
          <cell r="AO38">
            <v>2</v>
          </cell>
          <cell r="AP38"/>
          <cell r="AQ38">
            <v>4</v>
          </cell>
          <cell r="AR38"/>
          <cell r="AS38">
            <v>6</v>
          </cell>
          <cell r="AT38"/>
          <cell r="AU38"/>
          <cell r="AV38"/>
          <cell r="AW38">
            <v>1</v>
          </cell>
          <cell r="AX38"/>
          <cell r="AY38">
            <v>3</v>
          </cell>
          <cell r="AZ38">
            <v>4</v>
          </cell>
          <cell r="BA38"/>
          <cell r="BB38"/>
          <cell r="BC38"/>
          <cell r="BD38"/>
          <cell r="BE38"/>
          <cell r="BF38"/>
          <cell r="BG38">
            <v>4</v>
          </cell>
          <cell r="BH38"/>
          <cell r="BI38">
            <v>6</v>
          </cell>
          <cell r="BJ38"/>
          <cell r="BK38">
            <v>1</v>
          </cell>
          <cell r="BL38"/>
          <cell r="BM38"/>
          <cell r="BN38"/>
          <cell r="BO38"/>
          <cell r="BP38"/>
          <cell r="BQ38"/>
          <cell r="BR38"/>
          <cell r="BS38">
            <v>2</v>
          </cell>
          <cell r="BT38"/>
          <cell r="BU38">
            <v>4</v>
          </cell>
          <cell r="BV38"/>
          <cell r="BW38">
            <v>6</v>
          </cell>
          <cell r="BX38"/>
          <cell r="BY38"/>
          <cell r="BZ38">
            <v>2</v>
          </cell>
          <cell r="CA38"/>
          <cell r="CB38">
            <v>4</v>
          </cell>
          <cell r="CC38"/>
          <cell r="CD38">
            <v>6</v>
          </cell>
          <cell r="CE38" t="str">
            <v>24 hrs</v>
          </cell>
          <cell r="CF38" t="str">
            <v>1/0/1/0/1/0/0</v>
          </cell>
          <cell r="CG38"/>
          <cell r="CH38" t="str">
            <v>Compra de viernes pasa a jueves, se mantiene despacho y entrega</v>
          </cell>
          <cell r="CI38" t="str">
            <v>Se elimina cross entrega viernes, se cambia para jueves</v>
          </cell>
        </row>
        <row r="39">
          <cell r="A39">
            <v>720</v>
          </cell>
          <cell r="B39" t="str">
            <v>Curanilahue</v>
          </cell>
          <cell r="C39" t="str">
            <v>Unimarc</v>
          </cell>
          <cell r="D39">
            <v>8</v>
          </cell>
          <cell r="E39" t="str">
            <v>C12</v>
          </cell>
          <cell r="F39">
            <v>3</v>
          </cell>
          <cell r="G39">
            <v>3</v>
          </cell>
          <cell r="H39">
            <v>0</v>
          </cell>
          <cell r="I39" t="str">
            <v>Abierto</v>
          </cell>
          <cell r="J39" t="str">
            <v>AM2</v>
          </cell>
          <cell r="K39" t="str">
            <v>10:45 a 15:15</v>
          </cell>
          <cell r="L39">
            <v>1</v>
          </cell>
          <cell r="M39"/>
          <cell r="N39">
            <v>3</v>
          </cell>
          <cell r="O39"/>
          <cell r="P39">
            <v>5</v>
          </cell>
          <cell r="Q39"/>
          <cell r="R39"/>
          <cell r="S39"/>
          <cell r="T39"/>
          <cell r="U39"/>
          <cell r="V39">
            <v>4</v>
          </cell>
          <cell r="W39"/>
          <cell r="X39">
            <v>6</v>
          </cell>
          <cell r="Y39"/>
          <cell r="Z39">
            <v>1</v>
          </cell>
          <cell r="AA39"/>
          <cell r="AB39"/>
          <cell r="AC39"/>
          <cell r="AD39">
            <v>5</v>
          </cell>
          <cell r="AE39"/>
          <cell r="AF39"/>
          <cell r="AG39"/>
          <cell r="AH39">
            <v>2</v>
          </cell>
          <cell r="AI39"/>
          <cell r="AJ39">
            <v>4</v>
          </cell>
          <cell r="AK39"/>
          <cell r="AL39">
            <v>6</v>
          </cell>
          <cell r="AM39"/>
          <cell r="AN39">
            <v>1</v>
          </cell>
          <cell r="AO39"/>
          <cell r="AP39">
            <v>3</v>
          </cell>
          <cell r="AQ39"/>
          <cell r="AR39">
            <v>5</v>
          </cell>
          <cell r="AS39"/>
          <cell r="AT39"/>
          <cell r="AU39"/>
          <cell r="AV39"/>
          <cell r="AW39">
            <v>1</v>
          </cell>
          <cell r="AX39"/>
          <cell r="AY39">
            <v>3</v>
          </cell>
          <cell r="AZ39">
            <v>4</v>
          </cell>
          <cell r="BA39"/>
          <cell r="BB39"/>
          <cell r="BC39"/>
          <cell r="BD39"/>
          <cell r="BE39"/>
          <cell r="BF39"/>
          <cell r="BG39">
            <v>4</v>
          </cell>
          <cell r="BH39"/>
          <cell r="BI39">
            <v>6</v>
          </cell>
          <cell r="BJ39"/>
          <cell r="BK39">
            <v>1</v>
          </cell>
          <cell r="BL39"/>
          <cell r="BM39"/>
          <cell r="BN39"/>
          <cell r="BO39"/>
          <cell r="BP39"/>
          <cell r="BQ39"/>
          <cell r="BR39"/>
          <cell r="BS39">
            <v>2</v>
          </cell>
          <cell r="BT39"/>
          <cell r="BU39">
            <v>4</v>
          </cell>
          <cell r="BV39"/>
          <cell r="BW39">
            <v>6</v>
          </cell>
          <cell r="BX39"/>
          <cell r="BY39">
            <v>1</v>
          </cell>
          <cell r="BZ39"/>
          <cell r="CA39">
            <v>3</v>
          </cell>
          <cell r="CB39"/>
          <cell r="CC39">
            <v>5</v>
          </cell>
          <cell r="CD39"/>
          <cell r="CE39" t="str">
            <v>48 hrs</v>
          </cell>
          <cell r="CF39" t="str">
            <v>2/0/2/0/3/0/0</v>
          </cell>
          <cell r="CG39"/>
          <cell r="CH39" t="str">
            <v>Compra de viernes pasa a jueves, se mantiene despacho y entrega</v>
          </cell>
          <cell r="CI39" t="str">
            <v>Se elimina cross entrega viernes, se cambia para jueves</v>
          </cell>
        </row>
        <row r="40">
          <cell r="A40">
            <v>721</v>
          </cell>
          <cell r="B40" t="str">
            <v>Bulnes</v>
          </cell>
          <cell r="C40" t="str">
            <v>Unimarc</v>
          </cell>
          <cell r="D40">
            <v>16</v>
          </cell>
          <cell r="E40" t="str">
            <v>C12</v>
          </cell>
          <cell r="F40">
            <v>3</v>
          </cell>
          <cell r="G40">
            <v>2</v>
          </cell>
          <cell r="H40">
            <v>-1</v>
          </cell>
          <cell r="I40" t="str">
            <v>Abierto</v>
          </cell>
          <cell r="J40" t="str">
            <v>AM1</v>
          </cell>
          <cell r="K40" t="str">
            <v>0:00 a 11:15</v>
          </cell>
          <cell r="L40"/>
          <cell r="M40">
            <v>2</v>
          </cell>
          <cell r="N40"/>
          <cell r="O40">
            <v>4</v>
          </cell>
          <cell r="P40"/>
          <cell r="Q40">
            <v>6</v>
          </cell>
          <cell r="R40"/>
          <cell r="S40"/>
          <cell r="T40"/>
          <cell r="U40"/>
          <cell r="V40"/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>
            <v>1</v>
          </cell>
          <cell r="AH40"/>
          <cell r="AI40">
            <v>3</v>
          </cell>
          <cell r="AJ40"/>
          <cell r="AK40">
            <v>5</v>
          </cell>
          <cell r="AL40"/>
          <cell r="AM40"/>
          <cell r="AN40"/>
          <cell r="AO40">
            <v>2</v>
          </cell>
          <cell r="AP40"/>
          <cell r="AQ40">
            <v>4</v>
          </cell>
          <cell r="AR40"/>
          <cell r="AS40">
            <v>6</v>
          </cell>
          <cell r="AT40"/>
          <cell r="AU40"/>
          <cell r="AV40"/>
          <cell r="AW40"/>
          <cell r="AX40">
            <v>2</v>
          </cell>
          <cell r="AY40"/>
          <cell r="AZ40"/>
          <cell r="BA40"/>
          <cell r="BB40">
            <v>6</v>
          </cell>
          <cell r="BC40"/>
          <cell r="BD40"/>
          <cell r="BE40"/>
          <cell r="BF40"/>
          <cell r="BG40"/>
          <cell r="BH40"/>
          <cell r="BI40"/>
          <cell r="BJ40"/>
          <cell r="BK40"/>
          <cell r="BL40"/>
          <cell r="BM40"/>
          <cell r="BN40"/>
          <cell r="BO40"/>
          <cell r="BP40"/>
          <cell r="BQ40"/>
          <cell r="BR40">
            <v>1</v>
          </cell>
          <cell r="BS40"/>
          <cell r="BT40">
            <v>3</v>
          </cell>
          <cell r="BU40"/>
          <cell r="BV40"/>
          <cell r="BW40"/>
          <cell r="BX40"/>
          <cell r="BY40"/>
          <cell r="BZ40">
            <v>2</v>
          </cell>
          <cell r="CA40"/>
          <cell r="CB40">
            <v>4</v>
          </cell>
          <cell r="CC40"/>
          <cell r="CD40"/>
          <cell r="CE40" t="str">
            <v>48 hrs</v>
          </cell>
          <cell r="CF40" t="str">
            <v>0/2/0/2/0/3/0</v>
          </cell>
          <cell r="CG40" t="str">
            <v>Se elimina compra jueves</v>
          </cell>
          <cell r="CH40"/>
          <cell r="CI40"/>
        </row>
        <row r="41">
          <cell r="A41">
            <v>722</v>
          </cell>
          <cell r="B41" t="str">
            <v>Lebu</v>
          </cell>
          <cell r="C41" t="str">
            <v>Unimarc</v>
          </cell>
          <cell r="D41">
            <v>8</v>
          </cell>
          <cell r="E41" t="str">
            <v>C12</v>
          </cell>
          <cell r="F41">
            <v>3</v>
          </cell>
          <cell r="G41">
            <v>3</v>
          </cell>
          <cell r="H41">
            <v>0</v>
          </cell>
          <cell r="I41" t="str">
            <v>Abierto</v>
          </cell>
          <cell r="J41" t="str">
            <v>AM2</v>
          </cell>
          <cell r="K41" t="str">
            <v>10:45 a 15:15</v>
          </cell>
          <cell r="L41">
            <v>1</v>
          </cell>
          <cell r="M41"/>
          <cell r="N41">
            <v>3</v>
          </cell>
          <cell r="O41"/>
          <cell r="P41">
            <v>5</v>
          </cell>
          <cell r="Q41"/>
          <cell r="R41"/>
          <cell r="S41"/>
          <cell r="T41">
            <v>2</v>
          </cell>
          <cell r="U41"/>
          <cell r="V41"/>
          <cell r="W41"/>
          <cell r="X41">
            <v>6</v>
          </cell>
          <cell r="Y41"/>
          <cell r="Z41">
            <v>1</v>
          </cell>
          <cell r="AA41"/>
          <cell r="AB41">
            <v>3</v>
          </cell>
          <cell r="AC41"/>
          <cell r="AD41"/>
          <cell r="AE41"/>
          <cell r="AF41"/>
          <cell r="AG41"/>
          <cell r="AH41">
            <v>2</v>
          </cell>
          <cell r="AI41"/>
          <cell r="AJ41">
            <v>4</v>
          </cell>
          <cell r="AK41"/>
          <cell r="AL41">
            <v>6</v>
          </cell>
          <cell r="AM41"/>
          <cell r="AN41"/>
          <cell r="AO41">
            <v>2</v>
          </cell>
          <cell r="AP41"/>
          <cell r="AQ41">
            <v>4</v>
          </cell>
          <cell r="AR41"/>
          <cell r="AS41">
            <v>6</v>
          </cell>
          <cell r="AT41"/>
          <cell r="AU41"/>
          <cell r="AV41"/>
          <cell r="AW41">
            <v>1</v>
          </cell>
          <cell r="AX41"/>
          <cell r="AY41">
            <v>3</v>
          </cell>
          <cell r="AZ41">
            <v>4</v>
          </cell>
          <cell r="BA41"/>
          <cell r="BB41"/>
          <cell r="BC41"/>
          <cell r="BD41"/>
          <cell r="BE41">
            <v>2</v>
          </cell>
          <cell r="BF41"/>
          <cell r="BG41"/>
          <cell r="BH41"/>
          <cell r="BI41">
            <v>6</v>
          </cell>
          <cell r="BJ41"/>
          <cell r="BK41">
            <v>1</v>
          </cell>
          <cell r="BL41"/>
          <cell r="BM41">
            <v>3</v>
          </cell>
          <cell r="BN41"/>
          <cell r="BO41"/>
          <cell r="BP41"/>
          <cell r="BQ41"/>
          <cell r="BR41"/>
          <cell r="BS41">
            <v>2</v>
          </cell>
          <cell r="BT41"/>
          <cell r="BU41">
            <v>4</v>
          </cell>
          <cell r="BV41"/>
          <cell r="BW41">
            <v>6</v>
          </cell>
          <cell r="BX41"/>
          <cell r="BY41"/>
          <cell r="BZ41">
            <v>2</v>
          </cell>
          <cell r="CA41"/>
          <cell r="CB41">
            <v>4</v>
          </cell>
          <cell r="CC41"/>
          <cell r="CD41">
            <v>6</v>
          </cell>
          <cell r="CE41" t="str">
            <v>24 hrs</v>
          </cell>
          <cell r="CF41" t="str">
            <v>1/0/1/0/1/0/0</v>
          </cell>
          <cell r="CG41"/>
          <cell r="CH41" t="str">
            <v>Compra de viernes pasa a jueves, se mantiene despacho y entrega</v>
          </cell>
          <cell r="CI41"/>
        </row>
        <row r="42">
          <cell r="A42">
            <v>723</v>
          </cell>
          <cell r="B42" t="str">
            <v>Laja</v>
          </cell>
          <cell r="C42" t="str">
            <v>Unimarc</v>
          </cell>
          <cell r="D42">
            <v>8</v>
          </cell>
          <cell r="E42" t="str">
            <v>C12</v>
          </cell>
          <cell r="F42">
            <v>3</v>
          </cell>
          <cell r="G42">
            <v>3</v>
          </cell>
          <cell r="H42">
            <v>0</v>
          </cell>
          <cell r="I42" t="str">
            <v>Abierto</v>
          </cell>
          <cell r="J42" t="str">
            <v>AM2</v>
          </cell>
          <cell r="K42" t="str">
            <v>10:45 a 15:15</v>
          </cell>
          <cell r="L42">
            <v>1</v>
          </cell>
          <cell r="M42"/>
          <cell r="N42">
            <v>3</v>
          </cell>
          <cell r="O42"/>
          <cell r="P42">
            <v>5</v>
          </cell>
          <cell r="Q42"/>
          <cell r="R42"/>
          <cell r="S42"/>
          <cell r="T42">
            <v>2</v>
          </cell>
          <cell r="U42"/>
          <cell r="V42">
            <v>4</v>
          </cell>
          <cell r="W42"/>
          <cell r="X42">
            <v>6</v>
          </cell>
          <cell r="Y42"/>
          <cell r="Z42">
            <v>1</v>
          </cell>
          <cell r="AA42"/>
          <cell r="AB42">
            <v>3</v>
          </cell>
          <cell r="AC42"/>
          <cell r="AD42">
            <v>5</v>
          </cell>
          <cell r="AE42"/>
          <cell r="AF42"/>
          <cell r="AG42"/>
          <cell r="AH42">
            <v>2</v>
          </cell>
          <cell r="AI42"/>
          <cell r="AJ42">
            <v>4</v>
          </cell>
          <cell r="AK42"/>
          <cell r="AL42">
            <v>6</v>
          </cell>
          <cell r="AM42"/>
          <cell r="AN42">
            <v>1</v>
          </cell>
          <cell r="AO42"/>
          <cell r="AP42">
            <v>3</v>
          </cell>
          <cell r="AQ42"/>
          <cell r="AR42">
            <v>5</v>
          </cell>
          <cell r="AS42"/>
          <cell r="AT42"/>
          <cell r="AU42"/>
          <cell r="AV42"/>
          <cell r="AW42">
            <v>1</v>
          </cell>
          <cell r="AX42"/>
          <cell r="AY42">
            <v>3</v>
          </cell>
          <cell r="AZ42">
            <v>4</v>
          </cell>
          <cell r="BA42"/>
          <cell r="BB42"/>
          <cell r="BC42"/>
          <cell r="BD42"/>
          <cell r="BE42">
            <v>2</v>
          </cell>
          <cell r="BF42"/>
          <cell r="BG42">
            <v>4</v>
          </cell>
          <cell r="BH42"/>
          <cell r="BI42">
            <v>6</v>
          </cell>
          <cell r="BJ42"/>
          <cell r="BK42">
            <v>1</v>
          </cell>
          <cell r="BL42"/>
          <cell r="BM42">
            <v>3</v>
          </cell>
          <cell r="BN42"/>
          <cell r="BO42"/>
          <cell r="BP42"/>
          <cell r="BQ42"/>
          <cell r="BR42"/>
          <cell r="BS42">
            <v>2</v>
          </cell>
          <cell r="BT42"/>
          <cell r="BU42">
            <v>4</v>
          </cell>
          <cell r="BV42"/>
          <cell r="BW42">
            <v>6</v>
          </cell>
          <cell r="BX42"/>
          <cell r="BY42">
            <v>1</v>
          </cell>
          <cell r="BZ42"/>
          <cell r="CA42">
            <v>3</v>
          </cell>
          <cell r="CB42"/>
          <cell r="CC42">
            <v>5</v>
          </cell>
          <cell r="CD42"/>
          <cell r="CE42" t="str">
            <v>48 hrs</v>
          </cell>
          <cell r="CF42" t="str">
            <v>2/0/2/0/3/0/0</v>
          </cell>
          <cell r="CG42"/>
          <cell r="CH42" t="str">
            <v>Compra de viernes pasa a jueves, se mantiene despacho y entrega</v>
          </cell>
          <cell r="CI42" t="str">
            <v>Se elimina cross entrega viernes, se cambia para jueves</v>
          </cell>
        </row>
        <row r="43">
          <cell r="A43">
            <v>724</v>
          </cell>
          <cell r="B43" t="str">
            <v>Caracol</v>
          </cell>
          <cell r="C43" t="str">
            <v>Unimarc</v>
          </cell>
          <cell r="D43">
            <v>8</v>
          </cell>
          <cell r="E43" t="str">
            <v>C12</v>
          </cell>
          <cell r="F43">
            <v>3</v>
          </cell>
          <cell r="G43">
            <v>3</v>
          </cell>
          <cell r="H43">
            <v>0</v>
          </cell>
          <cell r="I43" t="str">
            <v>Abierto</v>
          </cell>
          <cell r="J43" t="str">
            <v>AM1</v>
          </cell>
          <cell r="K43" t="str">
            <v>0:00 a 11:15</v>
          </cell>
          <cell r="L43">
            <v>1</v>
          </cell>
          <cell r="M43"/>
          <cell r="N43">
            <v>3</v>
          </cell>
          <cell r="O43"/>
          <cell r="P43">
            <v>5</v>
          </cell>
          <cell r="Q43"/>
          <cell r="R43"/>
          <cell r="S43"/>
          <cell r="T43">
            <v>2</v>
          </cell>
          <cell r="U43"/>
          <cell r="V43">
            <v>4</v>
          </cell>
          <cell r="W43"/>
          <cell r="X43"/>
          <cell r="Y43"/>
          <cell r="Z43"/>
          <cell r="AA43"/>
          <cell r="AB43">
            <v>3</v>
          </cell>
          <cell r="AC43"/>
          <cell r="AD43">
            <v>5</v>
          </cell>
          <cell r="AE43"/>
          <cell r="AF43"/>
          <cell r="AG43"/>
          <cell r="AH43">
            <v>2</v>
          </cell>
          <cell r="AI43"/>
          <cell r="AJ43">
            <v>4</v>
          </cell>
          <cell r="AK43"/>
          <cell r="AL43">
            <v>6</v>
          </cell>
          <cell r="AM43"/>
          <cell r="AN43">
            <v>1</v>
          </cell>
          <cell r="AO43"/>
          <cell r="AP43">
            <v>3</v>
          </cell>
          <cell r="AQ43"/>
          <cell r="AR43">
            <v>5</v>
          </cell>
          <cell r="AS43"/>
          <cell r="AT43"/>
          <cell r="AU43"/>
          <cell r="AV43"/>
          <cell r="AW43">
            <v>1</v>
          </cell>
          <cell r="AX43"/>
          <cell r="AY43">
            <v>3</v>
          </cell>
          <cell r="AZ43">
            <v>4</v>
          </cell>
          <cell r="BA43"/>
          <cell r="BB43"/>
          <cell r="BC43"/>
          <cell r="BD43"/>
          <cell r="BE43">
            <v>2</v>
          </cell>
          <cell r="BF43"/>
          <cell r="BG43">
            <v>4</v>
          </cell>
          <cell r="BH43"/>
          <cell r="BI43"/>
          <cell r="BJ43"/>
          <cell r="BK43"/>
          <cell r="BL43"/>
          <cell r="BM43">
            <v>3</v>
          </cell>
          <cell r="BN43"/>
          <cell r="BO43"/>
          <cell r="BP43"/>
          <cell r="BQ43"/>
          <cell r="BR43"/>
          <cell r="BS43">
            <v>2</v>
          </cell>
          <cell r="BT43"/>
          <cell r="BU43">
            <v>4</v>
          </cell>
          <cell r="BV43"/>
          <cell r="BW43">
            <v>6</v>
          </cell>
          <cell r="BX43"/>
          <cell r="BY43">
            <v>1</v>
          </cell>
          <cell r="BZ43"/>
          <cell r="CA43">
            <v>3</v>
          </cell>
          <cell r="CB43"/>
          <cell r="CC43">
            <v>5</v>
          </cell>
          <cell r="CD43"/>
          <cell r="CE43" t="str">
            <v>48 hrs</v>
          </cell>
          <cell r="CF43" t="str">
            <v>2/0/2/0/3/0/0</v>
          </cell>
          <cell r="CG43"/>
          <cell r="CH43" t="str">
            <v>Compra de viernes pasa a jueves, se mantiene despacho y entrega</v>
          </cell>
          <cell r="CI43" t="str">
            <v>Se elimina cross entrega viernes, se cambia para jueves</v>
          </cell>
        </row>
        <row r="44">
          <cell r="A44">
            <v>725</v>
          </cell>
          <cell r="B44" t="str">
            <v>Quillon</v>
          </cell>
          <cell r="C44" t="str">
            <v>Unimarc</v>
          </cell>
          <cell r="D44">
            <v>16</v>
          </cell>
          <cell r="E44" t="str">
            <v>C12</v>
          </cell>
          <cell r="F44">
            <v>3</v>
          </cell>
          <cell r="G44">
            <v>2</v>
          </cell>
          <cell r="H44">
            <v>-1</v>
          </cell>
          <cell r="I44" t="str">
            <v>Abierto</v>
          </cell>
          <cell r="J44" t="str">
            <v>AM2</v>
          </cell>
          <cell r="K44" t="str">
            <v>10:45 a 15:15</v>
          </cell>
          <cell r="L44"/>
          <cell r="M44">
            <v>2</v>
          </cell>
          <cell r="N44"/>
          <cell r="O44">
            <v>4</v>
          </cell>
          <cell r="P44"/>
          <cell r="Q44">
            <v>6</v>
          </cell>
          <cell r="R44"/>
          <cell r="S44"/>
          <cell r="T44"/>
          <cell r="U44"/>
          <cell r="V44"/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>
            <v>1</v>
          </cell>
          <cell r="AH44"/>
          <cell r="AI44">
            <v>3</v>
          </cell>
          <cell r="AJ44"/>
          <cell r="AK44">
            <v>5</v>
          </cell>
          <cell r="AL44"/>
          <cell r="AM44"/>
          <cell r="AN44"/>
          <cell r="AO44">
            <v>2</v>
          </cell>
          <cell r="AP44"/>
          <cell r="AQ44">
            <v>4</v>
          </cell>
          <cell r="AR44"/>
          <cell r="AS44">
            <v>6</v>
          </cell>
          <cell r="AT44"/>
          <cell r="AU44"/>
          <cell r="AV44"/>
          <cell r="AW44"/>
          <cell r="AX44">
            <v>2</v>
          </cell>
          <cell r="AY44"/>
          <cell r="AZ44"/>
          <cell r="BA44"/>
          <cell r="BB44">
            <v>6</v>
          </cell>
          <cell r="BC44"/>
          <cell r="BD44"/>
          <cell r="BE44"/>
          <cell r="BF44"/>
          <cell r="BG44"/>
          <cell r="BH44"/>
          <cell r="BI44"/>
          <cell r="BJ44"/>
          <cell r="BK44"/>
          <cell r="BL44"/>
          <cell r="BM44"/>
          <cell r="BN44"/>
          <cell r="BO44"/>
          <cell r="BP44"/>
          <cell r="BQ44"/>
          <cell r="BR44">
            <v>1</v>
          </cell>
          <cell r="BS44"/>
          <cell r="BT44">
            <v>3</v>
          </cell>
          <cell r="BU44"/>
          <cell r="BV44"/>
          <cell r="BW44"/>
          <cell r="BX44"/>
          <cell r="BY44"/>
          <cell r="BZ44">
            <v>2</v>
          </cell>
          <cell r="CA44"/>
          <cell r="CB44">
            <v>4</v>
          </cell>
          <cell r="CC44"/>
          <cell r="CD44"/>
          <cell r="CE44" t="str">
            <v>48 hrs</v>
          </cell>
          <cell r="CF44" t="str">
            <v>0/2/0/2/0/3/0</v>
          </cell>
          <cell r="CG44" t="str">
            <v>Se elimina compra jueves</v>
          </cell>
          <cell r="CH44"/>
          <cell r="CI44"/>
        </row>
        <row r="45">
          <cell r="A45">
            <v>726</v>
          </cell>
          <cell r="B45" t="str">
            <v>Coihueco</v>
          </cell>
          <cell r="C45" t="str">
            <v>Unimarc</v>
          </cell>
          <cell r="D45">
            <v>16</v>
          </cell>
          <cell r="E45" t="str">
            <v>C12</v>
          </cell>
          <cell r="F45">
            <v>3</v>
          </cell>
          <cell r="G45">
            <v>2</v>
          </cell>
          <cell r="H45">
            <v>-1</v>
          </cell>
          <cell r="I45" t="str">
            <v>Abierto</v>
          </cell>
          <cell r="J45" t="str">
            <v>AM1</v>
          </cell>
          <cell r="K45" t="str">
            <v>0:00 a 11:15</v>
          </cell>
          <cell r="L45"/>
          <cell r="M45">
            <v>2</v>
          </cell>
          <cell r="N45"/>
          <cell r="O45">
            <v>4</v>
          </cell>
          <cell r="P45"/>
          <cell r="Q45">
            <v>6</v>
          </cell>
          <cell r="R45"/>
          <cell r="S45"/>
          <cell r="T45"/>
          <cell r="U45"/>
          <cell r="V45"/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>
            <v>1</v>
          </cell>
          <cell r="AH45"/>
          <cell r="AI45">
            <v>3</v>
          </cell>
          <cell r="AJ45"/>
          <cell r="AK45">
            <v>5</v>
          </cell>
          <cell r="AL45"/>
          <cell r="AM45"/>
          <cell r="AN45"/>
          <cell r="AO45">
            <v>2</v>
          </cell>
          <cell r="AP45"/>
          <cell r="AQ45">
            <v>4</v>
          </cell>
          <cell r="AR45"/>
          <cell r="AS45">
            <v>6</v>
          </cell>
          <cell r="AT45"/>
          <cell r="AU45"/>
          <cell r="AV45"/>
          <cell r="AW45"/>
          <cell r="AX45">
            <v>2</v>
          </cell>
          <cell r="AY45"/>
          <cell r="AZ45"/>
          <cell r="BA45"/>
          <cell r="BB45">
            <v>6</v>
          </cell>
          <cell r="BC45"/>
          <cell r="BD45"/>
          <cell r="BE45"/>
          <cell r="BF45"/>
          <cell r="BG45"/>
          <cell r="BH45"/>
          <cell r="BI45"/>
          <cell r="BJ45"/>
          <cell r="BK45"/>
          <cell r="BL45"/>
          <cell r="BM45"/>
          <cell r="BN45"/>
          <cell r="BO45"/>
          <cell r="BP45"/>
          <cell r="BQ45"/>
          <cell r="BR45">
            <v>1</v>
          </cell>
          <cell r="BS45"/>
          <cell r="BT45">
            <v>3</v>
          </cell>
          <cell r="BU45"/>
          <cell r="BV45"/>
          <cell r="BW45"/>
          <cell r="BX45"/>
          <cell r="BY45"/>
          <cell r="BZ45">
            <v>2</v>
          </cell>
          <cell r="CA45"/>
          <cell r="CB45">
            <v>4</v>
          </cell>
          <cell r="CC45"/>
          <cell r="CD45"/>
          <cell r="CE45" t="str">
            <v>48 hrs</v>
          </cell>
          <cell r="CF45" t="str">
            <v>0/2/0/2/0/3/0</v>
          </cell>
          <cell r="CG45" t="str">
            <v>Se elimina compra jueves</v>
          </cell>
          <cell r="CH45"/>
          <cell r="CI45"/>
        </row>
        <row r="46">
          <cell r="A46">
            <v>732</v>
          </cell>
          <cell r="B46" t="str">
            <v>Yungay</v>
          </cell>
          <cell r="C46" t="str">
            <v>Unimarc</v>
          </cell>
          <cell r="D46">
            <v>16</v>
          </cell>
          <cell r="E46" t="str">
            <v>C12</v>
          </cell>
          <cell r="F46">
            <v>3</v>
          </cell>
          <cell r="G46">
            <v>3</v>
          </cell>
          <cell r="H46">
            <v>0</v>
          </cell>
          <cell r="I46" t="str">
            <v>Abierto</v>
          </cell>
          <cell r="J46" t="str">
            <v>AM2</v>
          </cell>
          <cell r="K46" t="str">
            <v>10:45 a 15:15</v>
          </cell>
          <cell r="L46">
            <v>1</v>
          </cell>
          <cell r="M46"/>
          <cell r="N46">
            <v>3</v>
          </cell>
          <cell r="O46"/>
          <cell r="P46">
            <v>5</v>
          </cell>
          <cell r="Q46"/>
          <cell r="R46"/>
          <cell r="S46"/>
          <cell r="T46"/>
          <cell r="U46"/>
          <cell r="V46"/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>
            <v>2</v>
          </cell>
          <cell r="AI46"/>
          <cell r="AJ46">
            <v>4</v>
          </cell>
          <cell r="AK46"/>
          <cell r="AL46">
            <v>6</v>
          </cell>
          <cell r="AM46"/>
          <cell r="AN46">
            <v>1</v>
          </cell>
          <cell r="AO46"/>
          <cell r="AP46">
            <v>3</v>
          </cell>
          <cell r="AQ46"/>
          <cell r="AR46">
            <v>5</v>
          </cell>
          <cell r="AS46"/>
          <cell r="AT46"/>
          <cell r="AU46"/>
          <cell r="AV46"/>
          <cell r="AW46">
            <v>1</v>
          </cell>
          <cell r="AX46"/>
          <cell r="AY46">
            <v>3</v>
          </cell>
          <cell r="AZ46">
            <v>4</v>
          </cell>
          <cell r="BA46"/>
          <cell r="BB46"/>
          <cell r="BC46"/>
          <cell r="BD46"/>
          <cell r="BE46"/>
          <cell r="BF46"/>
          <cell r="BG46"/>
          <cell r="BH46"/>
          <cell r="BI46"/>
          <cell r="BJ46"/>
          <cell r="BK46"/>
          <cell r="BL46"/>
          <cell r="BM46"/>
          <cell r="BN46"/>
          <cell r="BO46"/>
          <cell r="BP46"/>
          <cell r="BQ46"/>
          <cell r="BR46"/>
          <cell r="BS46">
            <v>2</v>
          </cell>
          <cell r="BT46"/>
          <cell r="BU46">
            <v>4</v>
          </cell>
          <cell r="BV46"/>
          <cell r="BW46">
            <v>6</v>
          </cell>
          <cell r="BX46"/>
          <cell r="BY46">
            <v>1</v>
          </cell>
          <cell r="BZ46"/>
          <cell r="CA46">
            <v>3</v>
          </cell>
          <cell r="CB46"/>
          <cell r="CC46">
            <v>5</v>
          </cell>
          <cell r="CD46"/>
          <cell r="CE46" t="str">
            <v>48 hrs</v>
          </cell>
          <cell r="CF46" t="str">
            <v>2/0/2/0/3/0/0</v>
          </cell>
          <cell r="CG46"/>
          <cell r="CH46" t="str">
            <v>Compra de viernes pasa a jueves, se mantiene despacho y entrega</v>
          </cell>
          <cell r="CI46"/>
        </row>
        <row r="47">
          <cell r="A47">
            <v>733</v>
          </cell>
          <cell r="B47" t="str">
            <v>Chillan Viejo</v>
          </cell>
          <cell r="C47" t="str">
            <v>Unimarc</v>
          </cell>
          <cell r="D47">
            <v>16</v>
          </cell>
          <cell r="E47" t="str">
            <v>C12</v>
          </cell>
          <cell r="F47">
            <v>3</v>
          </cell>
          <cell r="G47">
            <v>2</v>
          </cell>
          <cell r="H47">
            <v>-1</v>
          </cell>
          <cell r="I47" t="str">
            <v>Abierto</v>
          </cell>
          <cell r="J47" t="str">
            <v>AM1</v>
          </cell>
          <cell r="K47" t="str">
            <v>0:00 a 11:15</v>
          </cell>
          <cell r="L47"/>
          <cell r="M47">
            <v>2</v>
          </cell>
          <cell r="N47"/>
          <cell r="O47">
            <v>4</v>
          </cell>
          <cell r="P47"/>
          <cell r="Q47">
            <v>6</v>
          </cell>
          <cell r="R47"/>
          <cell r="S47"/>
          <cell r="T47"/>
          <cell r="U47"/>
          <cell r="V47"/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>
            <v>1</v>
          </cell>
          <cell r="AH47"/>
          <cell r="AI47">
            <v>3</v>
          </cell>
          <cell r="AJ47"/>
          <cell r="AK47">
            <v>5</v>
          </cell>
          <cell r="AL47"/>
          <cell r="AM47"/>
          <cell r="AN47"/>
          <cell r="AO47">
            <v>2</v>
          </cell>
          <cell r="AP47"/>
          <cell r="AQ47">
            <v>4</v>
          </cell>
          <cell r="AR47"/>
          <cell r="AS47">
            <v>6</v>
          </cell>
          <cell r="AT47"/>
          <cell r="AU47"/>
          <cell r="AV47"/>
          <cell r="AW47"/>
          <cell r="AX47">
            <v>2</v>
          </cell>
          <cell r="AY47"/>
          <cell r="AZ47"/>
          <cell r="BA47"/>
          <cell r="BB47">
            <v>6</v>
          </cell>
          <cell r="BC47"/>
          <cell r="BD47"/>
          <cell r="BE47"/>
          <cell r="BF47"/>
          <cell r="BG47"/>
          <cell r="BH47"/>
          <cell r="BI47"/>
          <cell r="BJ47"/>
          <cell r="BK47"/>
          <cell r="BL47"/>
          <cell r="BM47"/>
          <cell r="BN47"/>
          <cell r="BO47"/>
          <cell r="BP47"/>
          <cell r="BQ47"/>
          <cell r="BR47">
            <v>1</v>
          </cell>
          <cell r="BS47"/>
          <cell r="BT47">
            <v>3</v>
          </cell>
          <cell r="BU47"/>
          <cell r="BV47"/>
          <cell r="BW47"/>
          <cell r="BX47"/>
          <cell r="BY47"/>
          <cell r="BZ47">
            <v>2</v>
          </cell>
          <cell r="CA47"/>
          <cell r="CB47">
            <v>4</v>
          </cell>
          <cell r="CC47"/>
          <cell r="CD47"/>
          <cell r="CE47" t="str">
            <v>48 hrs</v>
          </cell>
          <cell r="CF47" t="str">
            <v>0/2/0/2/0/3/0</v>
          </cell>
          <cell r="CG47" t="str">
            <v>Se elimina compra jueves</v>
          </cell>
          <cell r="CH47"/>
          <cell r="CI47"/>
        </row>
        <row r="48">
          <cell r="A48">
            <v>734</v>
          </cell>
          <cell r="B48" t="str">
            <v>Yumbel</v>
          </cell>
          <cell r="C48" t="str">
            <v>Unimarc</v>
          </cell>
          <cell r="D48">
            <v>8</v>
          </cell>
          <cell r="E48" t="str">
            <v>C12</v>
          </cell>
          <cell r="F48">
            <v>3</v>
          </cell>
          <cell r="G48">
            <v>3</v>
          </cell>
          <cell r="H48">
            <v>0</v>
          </cell>
          <cell r="I48" t="str">
            <v>Abierto</v>
          </cell>
          <cell r="J48" t="str">
            <v>AM1</v>
          </cell>
          <cell r="K48" t="str">
            <v>0:00 a 11:15</v>
          </cell>
          <cell r="L48">
            <v>1</v>
          </cell>
          <cell r="M48"/>
          <cell r="N48">
            <v>3</v>
          </cell>
          <cell r="O48"/>
          <cell r="P48">
            <v>5</v>
          </cell>
          <cell r="Q48"/>
          <cell r="R48"/>
          <cell r="S48"/>
          <cell r="T48">
            <v>2</v>
          </cell>
          <cell r="U48"/>
          <cell r="V48">
            <v>4</v>
          </cell>
          <cell r="W48"/>
          <cell r="X48"/>
          <cell r="Y48"/>
          <cell r="Z48"/>
          <cell r="AA48"/>
          <cell r="AB48">
            <v>3</v>
          </cell>
          <cell r="AC48"/>
          <cell r="AD48">
            <v>5</v>
          </cell>
          <cell r="AE48"/>
          <cell r="AF48"/>
          <cell r="AG48"/>
          <cell r="AH48">
            <v>2</v>
          </cell>
          <cell r="AI48"/>
          <cell r="AJ48">
            <v>4</v>
          </cell>
          <cell r="AK48"/>
          <cell r="AL48">
            <v>6</v>
          </cell>
          <cell r="AM48"/>
          <cell r="AN48">
            <v>1</v>
          </cell>
          <cell r="AO48"/>
          <cell r="AP48">
            <v>3</v>
          </cell>
          <cell r="AQ48"/>
          <cell r="AR48">
            <v>5</v>
          </cell>
          <cell r="AS48"/>
          <cell r="AT48"/>
          <cell r="AU48"/>
          <cell r="AV48"/>
          <cell r="AW48">
            <v>1</v>
          </cell>
          <cell r="AX48"/>
          <cell r="AY48">
            <v>3</v>
          </cell>
          <cell r="AZ48">
            <v>4</v>
          </cell>
          <cell r="BA48"/>
          <cell r="BB48"/>
          <cell r="BC48"/>
          <cell r="BD48"/>
          <cell r="BE48">
            <v>2</v>
          </cell>
          <cell r="BF48"/>
          <cell r="BG48">
            <v>4</v>
          </cell>
          <cell r="BH48"/>
          <cell r="BI48"/>
          <cell r="BJ48"/>
          <cell r="BK48"/>
          <cell r="BL48"/>
          <cell r="BM48">
            <v>3</v>
          </cell>
          <cell r="BN48"/>
          <cell r="BO48"/>
          <cell r="BP48"/>
          <cell r="BQ48"/>
          <cell r="BR48"/>
          <cell r="BS48">
            <v>2</v>
          </cell>
          <cell r="BT48"/>
          <cell r="BU48">
            <v>4</v>
          </cell>
          <cell r="BV48"/>
          <cell r="BW48">
            <v>6</v>
          </cell>
          <cell r="BX48"/>
          <cell r="BY48">
            <v>1</v>
          </cell>
          <cell r="BZ48"/>
          <cell r="CA48">
            <v>3</v>
          </cell>
          <cell r="CB48"/>
          <cell r="CC48">
            <v>5</v>
          </cell>
          <cell r="CD48"/>
          <cell r="CE48" t="str">
            <v>48 hrs</v>
          </cell>
          <cell r="CF48" t="str">
            <v>2/0/2/0/3/0/0</v>
          </cell>
          <cell r="CG48"/>
          <cell r="CH48" t="str">
            <v>Compra de viernes pasa a jueves, se mantiene despacho y entrega</v>
          </cell>
          <cell r="CI48" t="str">
            <v>Se elimina cross entrega viernes, se cambia para jueves</v>
          </cell>
        </row>
        <row r="49">
          <cell r="A49">
            <v>735</v>
          </cell>
          <cell r="B49" t="str">
            <v>Cabrero</v>
          </cell>
          <cell r="C49" t="str">
            <v>Unimarc</v>
          </cell>
          <cell r="D49">
            <v>8</v>
          </cell>
          <cell r="E49" t="str">
            <v>C12</v>
          </cell>
          <cell r="F49">
            <v>2</v>
          </cell>
          <cell r="G49">
            <v>2</v>
          </cell>
          <cell r="H49">
            <v>0</v>
          </cell>
          <cell r="I49" t="str">
            <v>Abierto</v>
          </cell>
          <cell r="J49" t="str">
            <v>AM2</v>
          </cell>
          <cell r="K49" t="str">
            <v>10:45 a 15:15</v>
          </cell>
          <cell r="L49">
            <v>1</v>
          </cell>
          <cell r="M49"/>
          <cell r="N49"/>
          <cell r="O49"/>
          <cell r="P49">
            <v>5</v>
          </cell>
          <cell r="Q49"/>
          <cell r="R49"/>
          <cell r="S49"/>
          <cell r="T49"/>
          <cell r="U49"/>
          <cell r="V49">
            <v>4</v>
          </cell>
          <cell r="W49"/>
          <cell r="X49">
            <v>6</v>
          </cell>
          <cell r="Y49"/>
          <cell r="Z49">
            <v>1</v>
          </cell>
          <cell r="AA49"/>
          <cell r="AB49"/>
          <cell r="AC49"/>
          <cell r="AD49">
            <v>5</v>
          </cell>
          <cell r="AE49"/>
          <cell r="AF49"/>
          <cell r="AG49"/>
          <cell r="AH49">
            <v>2</v>
          </cell>
          <cell r="AI49"/>
          <cell r="AJ49"/>
          <cell r="AK49"/>
          <cell r="AL49">
            <v>6</v>
          </cell>
          <cell r="AM49"/>
          <cell r="AN49"/>
          <cell r="AO49">
            <v>2</v>
          </cell>
          <cell r="AP49"/>
          <cell r="AQ49"/>
          <cell r="AR49"/>
          <cell r="AS49">
            <v>6</v>
          </cell>
          <cell r="AT49"/>
          <cell r="AU49"/>
          <cell r="AV49"/>
          <cell r="AW49">
            <v>1</v>
          </cell>
          <cell r="AX49"/>
          <cell r="AY49"/>
          <cell r="AZ49">
            <v>4</v>
          </cell>
          <cell r="BA49"/>
          <cell r="BB49"/>
          <cell r="BC49"/>
          <cell r="BD49"/>
          <cell r="BE49"/>
          <cell r="BF49"/>
          <cell r="BG49">
            <v>4</v>
          </cell>
          <cell r="BH49"/>
          <cell r="BI49">
            <v>6</v>
          </cell>
          <cell r="BJ49"/>
          <cell r="BK49">
            <v>1</v>
          </cell>
          <cell r="BL49"/>
          <cell r="BM49"/>
          <cell r="BN49"/>
          <cell r="BO49"/>
          <cell r="BP49"/>
          <cell r="BQ49"/>
          <cell r="BR49"/>
          <cell r="BS49">
            <v>2</v>
          </cell>
          <cell r="BT49"/>
          <cell r="BU49"/>
          <cell r="BV49"/>
          <cell r="BW49">
            <v>6</v>
          </cell>
          <cell r="BX49"/>
          <cell r="BY49"/>
          <cell r="BZ49">
            <v>2</v>
          </cell>
          <cell r="CA49"/>
          <cell r="CB49"/>
          <cell r="CC49"/>
          <cell r="CD49">
            <v>6</v>
          </cell>
          <cell r="CE49" t="str">
            <v>24 hrs</v>
          </cell>
          <cell r="CF49" t="str">
            <v>1/0/0/0/1/0/0</v>
          </cell>
          <cell r="CG49"/>
          <cell r="CH49" t="str">
            <v>Compra de viernes pasa a jueves, se mantiene despacho y entrega</v>
          </cell>
          <cell r="CI49" t="str">
            <v>Se elimina cross entrega viernes, se cambia para jueves</v>
          </cell>
        </row>
        <row r="50">
          <cell r="A50">
            <v>736</v>
          </cell>
          <cell r="B50" t="str">
            <v>El Volcan</v>
          </cell>
          <cell r="C50" t="str">
            <v>Unimarc</v>
          </cell>
          <cell r="D50">
            <v>8</v>
          </cell>
          <cell r="E50" t="str">
            <v>C12</v>
          </cell>
          <cell r="F50">
            <v>4</v>
          </cell>
          <cell r="G50">
            <v>4</v>
          </cell>
          <cell r="H50">
            <v>0</v>
          </cell>
          <cell r="I50" t="str">
            <v>Abierto</v>
          </cell>
          <cell r="J50" t="str">
            <v>AM2</v>
          </cell>
          <cell r="K50" t="str">
            <v>10:45 a 15:15</v>
          </cell>
          <cell r="L50">
            <v>1</v>
          </cell>
          <cell r="M50"/>
          <cell r="N50">
            <v>3</v>
          </cell>
          <cell r="O50"/>
          <cell r="P50">
            <v>5</v>
          </cell>
          <cell r="Q50">
            <v>6</v>
          </cell>
          <cell r="R50"/>
          <cell r="S50"/>
          <cell r="T50">
            <v>2</v>
          </cell>
          <cell r="U50"/>
          <cell r="V50">
            <v>4</v>
          </cell>
          <cell r="W50"/>
          <cell r="X50"/>
          <cell r="Y50"/>
          <cell r="Z50"/>
          <cell r="AA50"/>
          <cell r="AB50">
            <v>3</v>
          </cell>
          <cell r="AC50"/>
          <cell r="AD50">
            <v>5</v>
          </cell>
          <cell r="AE50"/>
          <cell r="AF50"/>
          <cell r="AG50">
            <v>1</v>
          </cell>
          <cell r="AH50">
            <v>2</v>
          </cell>
          <cell r="AI50"/>
          <cell r="AJ50">
            <v>4</v>
          </cell>
          <cell r="AK50"/>
          <cell r="AL50">
            <v>6</v>
          </cell>
          <cell r="AM50"/>
          <cell r="AN50">
            <v>1</v>
          </cell>
          <cell r="AO50">
            <v>2</v>
          </cell>
          <cell r="AP50"/>
          <cell r="AQ50">
            <v>4</v>
          </cell>
          <cell r="AR50"/>
          <cell r="AS50">
            <v>6</v>
          </cell>
          <cell r="AT50"/>
          <cell r="AU50"/>
          <cell r="AV50"/>
          <cell r="AW50">
            <v>1</v>
          </cell>
          <cell r="AX50"/>
          <cell r="AY50">
            <v>3</v>
          </cell>
          <cell r="AZ50">
            <v>4</v>
          </cell>
          <cell r="BA50"/>
          <cell r="BB50">
            <v>6</v>
          </cell>
          <cell r="BC50"/>
          <cell r="BD50"/>
          <cell r="BE50">
            <v>2</v>
          </cell>
          <cell r="BF50"/>
          <cell r="BG50">
            <v>4</v>
          </cell>
          <cell r="BH50"/>
          <cell r="BI50"/>
          <cell r="BJ50"/>
          <cell r="BK50"/>
          <cell r="BL50"/>
          <cell r="BM50">
            <v>3</v>
          </cell>
          <cell r="BN50"/>
          <cell r="BO50"/>
          <cell r="BP50"/>
          <cell r="BQ50"/>
          <cell r="BR50">
            <v>1</v>
          </cell>
          <cell r="BS50">
            <v>2</v>
          </cell>
          <cell r="BT50"/>
          <cell r="BU50">
            <v>4</v>
          </cell>
          <cell r="BV50"/>
          <cell r="BW50">
            <v>6</v>
          </cell>
          <cell r="BX50"/>
          <cell r="BY50">
            <v>1</v>
          </cell>
          <cell r="BZ50">
            <v>2</v>
          </cell>
          <cell r="CA50"/>
          <cell r="CB50">
            <v>4</v>
          </cell>
          <cell r="CC50"/>
          <cell r="CD50">
            <v>6</v>
          </cell>
          <cell r="CE50" t="str">
            <v>24 hrs</v>
          </cell>
          <cell r="CF50" t="str">
            <v>1/0/1/0/1/2/0</v>
          </cell>
          <cell r="CG50"/>
          <cell r="CH50" t="str">
            <v>Compra de viernes pasa a jueves, se mantiene despacho y entrega</v>
          </cell>
          <cell r="CI50" t="str">
            <v>Se elimina cross entrega viernes, se cambia para jueves</v>
          </cell>
        </row>
        <row r="51">
          <cell r="A51">
            <v>737</v>
          </cell>
          <cell r="B51" t="str">
            <v>Hualqui</v>
          </cell>
          <cell r="C51" t="str">
            <v>Unimarc</v>
          </cell>
          <cell r="D51">
            <v>8</v>
          </cell>
          <cell r="E51" t="str">
            <v>C12</v>
          </cell>
          <cell r="F51">
            <v>3</v>
          </cell>
          <cell r="G51">
            <v>2</v>
          </cell>
          <cell r="H51">
            <v>-1</v>
          </cell>
          <cell r="I51" t="str">
            <v>Abierto</v>
          </cell>
          <cell r="J51" t="str">
            <v>AM2</v>
          </cell>
          <cell r="K51" t="str">
            <v>10:45 a 15:15</v>
          </cell>
          <cell r="L51"/>
          <cell r="M51">
            <v>2</v>
          </cell>
          <cell r="N51"/>
          <cell r="O51">
            <v>4</v>
          </cell>
          <cell r="P51"/>
          <cell r="Q51">
            <v>6</v>
          </cell>
          <cell r="R51"/>
          <cell r="S51">
            <v>1</v>
          </cell>
          <cell r="T51"/>
          <cell r="U51"/>
          <cell r="V51"/>
          <cell r="W51">
            <v>5</v>
          </cell>
          <cell r="X51"/>
          <cell r="Y51"/>
          <cell r="Z51"/>
          <cell r="AA51">
            <v>2</v>
          </cell>
          <cell r="AB51"/>
          <cell r="AC51"/>
          <cell r="AD51"/>
          <cell r="AE51">
            <v>6</v>
          </cell>
          <cell r="AF51"/>
          <cell r="AG51">
            <v>1</v>
          </cell>
          <cell r="AH51"/>
          <cell r="AI51">
            <v>3</v>
          </cell>
          <cell r="AJ51"/>
          <cell r="AK51">
            <v>5</v>
          </cell>
          <cell r="AL51"/>
          <cell r="AM51"/>
          <cell r="AN51">
            <v>1</v>
          </cell>
          <cell r="AO51"/>
          <cell r="AP51">
            <v>3</v>
          </cell>
          <cell r="AQ51"/>
          <cell r="AR51">
            <v>5</v>
          </cell>
          <cell r="AS51"/>
          <cell r="AT51"/>
          <cell r="AU51"/>
          <cell r="AV51"/>
          <cell r="AW51"/>
          <cell r="AX51">
            <v>2</v>
          </cell>
          <cell r="AY51"/>
          <cell r="AZ51"/>
          <cell r="BA51"/>
          <cell r="BB51">
            <v>6</v>
          </cell>
          <cell r="BC51"/>
          <cell r="BD51">
            <v>1</v>
          </cell>
          <cell r="BE51"/>
          <cell r="BF51"/>
          <cell r="BG51"/>
          <cell r="BH51">
            <v>5</v>
          </cell>
          <cell r="BI51"/>
          <cell r="BJ51"/>
          <cell r="BK51"/>
          <cell r="BL51">
            <v>2</v>
          </cell>
          <cell r="BM51"/>
          <cell r="BN51"/>
          <cell r="BO51"/>
          <cell r="BP51">
            <v>6</v>
          </cell>
          <cell r="BQ51"/>
          <cell r="BR51">
            <v>1</v>
          </cell>
          <cell r="BS51"/>
          <cell r="BT51">
            <v>3</v>
          </cell>
          <cell r="BU51"/>
          <cell r="BV51"/>
          <cell r="BW51"/>
          <cell r="BX51"/>
          <cell r="BY51">
            <v>1</v>
          </cell>
          <cell r="BZ51"/>
          <cell r="CA51">
            <v>3</v>
          </cell>
          <cell r="CB51"/>
          <cell r="CC51"/>
          <cell r="CD51"/>
          <cell r="CE51" t="str">
            <v>24 hrs</v>
          </cell>
          <cell r="CF51" t="str">
            <v>0/1/0/1/0/2/0</v>
          </cell>
          <cell r="CG51" t="str">
            <v>Se elimina compra jueves</v>
          </cell>
          <cell r="CH51"/>
          <cell r="CI51"/>
        </row>
        <row r="52">
          <cell r="A52">
            <v>738</v>
          </cell>
          <cell r="B52" t="str">
            <v>Coelemu</v>
          </cell>
          <cell r="C52" t="str">
            <v>Unimarc</v>
          </cell>
          <cell r="D52">
            <v>16</v>
          </cell>
          <cell r="E52" t="str">
            <v>C12</v>
          </cell>
          <cell r="F52">
            <v>3</v>
          </cell>
          <cell r="G52">
            <v>3</v>
          </cell>
          <cell r="H52">
            <v>0</v>
          </cell>
          <cell r="I52" t="str">
            <v>Abierto</v>
          </cell>
          <cell r="J52" t="str">
            <v>AM1</v>
          </cell>
          <cell r="K52" t="str">
            <v>0:00 a 11:15</v>
          </cell>
          <cell r="L52">
            <v>1</v>
          </cell>
          <cell r="M52"/>
          <cell r="N52">
            <v>3</v>
          </cell>
          <cell r="O52"/>
          <cell r="P52">
            <v>5</v>
          </cell>
          <cell r="Q52"/>
          <cell r="R52"/>
          <cell r="S52"/>
          <cell r="T52">
            <v>2</v>
          </cell>
          <cell r="U52"/>
          <cell r="V52">
            <v>4</v>
          </cell>
          <cell r="W52"/>
          <cell r="X52"/>
          <cell r="Y52"/>
          <cell r="Z52"/>
          <cell r="AA52"/>
          <cell r="AB52">
            <v>3</v>
          </cell>
          <cell r="AC52"/>
          <cell r="AD52">
            <v>5</v>
          </cell>
          <cell r="AE52"/>
          <cell r="AF52"/>
          <cell r="AG52"/>
          <cell r="AH52">
            <v>2</v>
          </cell>
          <cell r="AI52"/>
          <cell r="AJ52">
            <v>4</v>
          </cell>
          <cell r="AK52"/>
          <cell r="AL52">
            <v>6</v>
          </cell>
          <cell r="AM52"/>
          <cell r="AN52">
            <v>1</v>
          </cell>
          <cell r="AO52"/>
          <cell r="AP52">
            <v>3</v>
          </cell>
          <cell r="AQ52"/>
          <cell r="AR52">
            <v>5</v>
          </cell>
          <cell r="AS52"/>
          <cell r="AT52"/>
          <cell r="AU52"/>
          <cell r="AV52"/>
          <cell r="AW52">
            <v>1</v>
          </cell>
          <cell r="AX52"/>
          <cell r="AY52">
            <v>3</v>
          </cell>
          <cell r="AZ52">
            <v>4</v>
          </cell>
          <cell r="BA52"/>
          <cell r="BB52"/>
          <cell r="BC52"/>
          <cell r="BD52"/>
          <cell r="BE52">
            <v>2</v>
          </cell>
          <cell r="BF52"/>
          <cell r="BG52">
            <v>4</v>
          </cell>
          <cell r="BH52"/>
          <cell r="BI52"/>
          <cell r="BJ52"/>
          <cell r="BK52"/>
          <cell r="BL52"/>
          <cell r="BM52">
            <v>3</v>
          </cell>
          <cell r="BN52"/>
          <cell r="BO52"/>
          <cell r="BP52"/>
          <cell r="BQ52"/>
          <cell r="BR52"/>
          <cell r="BS52">
            <v>2</v>
          </cell>
          <cell r="BT52"/>
          <cell r="BU52">
            <v>4</v>
          </cell>
          <cell r="BV52"/>
          <cell r="BW52">
            <v>6</v>
          </cell>
          <cell r="BX52"/>
          <cell r="BY52">
            <v>1</v>
          </cell>
          <cell r="BZ52"/>
          <cell r="CA52">
            <v>3</v>
          </cell>
          <cell r="CB52"/>
          <cell r="CC52">
            <v>5</v>
          </cell>
          <cell r="CD52"/>
          <cell r="CE52" t="str">
            <v>48 hrs</v>
          </cell>
          <cell r="CF52" t="str">
            <v>2/0/2/0/3/0/0</v>
          </cell>
          <cell r="CG52"/>
          <cell r="CH52" t="str">
            <v>Compra de viernes pasa a jueves, se mantiene despacho y entrega</v>
          </cell>
          <cell r="CI52" t="str">
            <v>Se elimina cross entrega viernes, se cambia para jueves</v>
          </cell>
        </row>
        <row r="53">
          <cell r="A53">
            <v>740</v>
          </cell>
          <cell r="B53" t="str">
            <v>Hualpen</v>
          </cell>
          <cell r="C53" t="str">
            <v>Unimarc</v>
          </cell>
          <cell r="D53">
            <v>8</v>
          </cell>
          <cell r="E53" t="str">
            <v>C12</v>
          </cell>
          <cell r="F53">
            <v>3</v>
          </cell>
          <cell r="G53">
            <v>3</v>
          </cell>
          <cell r="H53">
            <v>0</v>
          </cell>
          <cell r="I53" t="str">
            <v>Abierto</v>
          </cell>
          <cell r="J53" t="str">
            <v>AM2</v>
          </cell>
          <cell r="K53" t="str">
            <v>10:45 a 15:15</v>
          </cell>
          <cell r="L53">
            <v>1</v>
          </cell>
          <cell r="M53"/>
          <cell r="N53">
            <v>3</v>
          </cell>
          <cell r="O53"/>
          <cell r="P53">
            <v>5</v>
          </cell>
          <cell r="Q53"/>
          <cell r="R53"/>
          <cell r="S53"/>
          <cell r="T53"/>
          <cell r="U53"/>
          <cell r="V53">
            <v>4</v>
          </cell>
          <cell r="W53"/>
          <cell r="X53">
            <v>6</v>
          </cell>
          <cell r="Y53"/>
          <cell r="Z53">
            <v>1</v>
          </cell>
          <cell r="AA53"/>
          <cell r="AB53"/>
          <cell r="AC53"/>
          <cell r="AD53">
            <v>5</v>
          </cell>
          <cell r="AE53"/>
          <cell r="AF53"/>
          <cell r="AG53"/>
          <cell r="AH53">
            <v>2</v>
          </cell>
          <cell r="AI53"/>
          <cell r="AJ53">
            <v>4</v>
          </cell>
          <cell r="AK53"/>
          <cell r="AL53">
            <v>6</v>
          </cell>
          <cell r="AM53"/>
          <cell r="AN53"/>
          <cell r="AO53">
            <v>2</v>
          </cell>
          <cell r="AP53"/>
          <cell r="AQ53">
            <v>4</v>
          </cell>
          <cell r="AR53"/>
          <cell r="AS53">
            <v>6</v>
          </cell>
          <cell r="AT53"/>
          <cell r="AU53"/>
          <cell r="AV53"/>
          <cell r="AW53">
            <v>1</v>
          </cell>
          <cell r="AX53"/>
          <cell r="AY53">
            <v>3</v>
          </cell>
          <cell r="AZ53">
            <v>4</v>
          </cell>
          <cell r="BA53"/>
          <cell r="BB53"/>
          <cell r="BC53"/>
          <cell r="BD53"/>
          <cell r="BE53"/>
          <cell r="BF53"/>
          <cell r="BG53">
            <v>4</v>
          </cell>
          <cell r="BH53"/>
          <cell r="BI53">
            <v>6</v>
          </cell>
          <cell r="BJ53"/>
          <cell r="BK53">
            <v>1</v>
          </cell>
          <cell r="BL53"/>
          <cell r="BM53"/>
          <cell r="BN53"/>
          <cell r="BO53"/>
          <cell r="BP53"/>
          <cell r="BQ53"/>
          <cell r="BR53"/>
          <cell r="BS53">
            <v>2</v>
          </cell>
          <cell r="BT53"/>
          <cell r="BU53">
            <v>4</v>
          </cell>
          <cell r="BV53"/>
          <cell r="BW53">
            <v>6</v>
          </cell>
          <cell r="BX53"/>
          <cell r="BY53"/>
          <cell r="BZ53">
            <v>2</v>
          </cell>
          <cell r="CA53"/>
          <cell r="CB53">
            <v>4</v>
          </cell>
          <cell r="CC53"/>
          <cell r="CD53">
            <v>6</v>
          </cell>
          <cell r="CE53" t="str">
            <v>24 hrs</v>
          </cell>
          <cell r="CF53" t="str">
            <v>1/0/1/0/1/0/0</v>
          </cell>
          <cell r="CG53"/>
          <cell r="CH53" t="str">
            <v>Compra de viernes pasa a jueves, se mantiene despacho y entrega</v>
          </cell>
          <cell r="CI53" t="str">
            <v>Se elimina cross entrega viernes, se cambia para jueves</v>
          </cell>
        </row>
        <row r="54">
          <cell r="A54">
            <v>744</v>
          </cell>
          <cell r="B54" t="str">
            <v>Los Angeles Carrera</v>
          </cell>
          <cell r="C54" t="str">
            <v>Unimarc</v>
          </cell>
          <cell r="D54">
            <v>8</v>
          </cell>
          <cell r="E54" t="str">
            <v>C12</v>
          </cell>
          <cell r="F54">
            <v>3</v>
          </cell>
          <cell r="G54">
            <v>2</v>
          </cell>
          <cell r="H54">
            <v>-1</v>
          </cell>
          <cell r="I54" t="str">
            <v>Abierto</v>
          </cell>
          <cell r="J54" t="str">
            <v>AM2</v>
          </cell>
          <cell r="K54" t="str">
            <v>10:45 a 15:15</v>
          </cell>
          <cell r="L54"/>
          <cell r="M54">
            <v>2</v>
          </cell>
          <cell r="N54"/>
          <cell r="O54">
            <v>4</v>
          </cell>
          <cell r="P54"/>
          <cell r="Q54">
            <v>6</v>
          </cell>
          <cell r="R54"/>
          <cell r="S54">
            <v>1</v>
          </cell>
          <cell r="T54"/>
          <cell r="U54"/>
          <cell r="V54"/>
          <cell r="W54">
            <v>5</v>
          </cell>
          <cell r="X54"/>
          <cell r="Y54"/>
          <cell r="Z54"/>
          <cell r="AA54">
            <v>2</v>
          </cell>
          <cell r="AB54"/>
          <cell r="AC54"/>
          <cell r="AD54"/>
          <cell r="AE54">
            <v>6</v>
          </cell>
          <cell r="AF54"/>
          <cell r="AG54">
            <v>1</v>
          </cell>
          <cell r="AH54"/>
          <cell r="AI54">
            <v>3</v>
          </cell>
          <cell r="AJ54"/>
          <cell r="AK54">
            <v>5</v>
          </cell>
          <cell r="AL54"/>
          <cell r="AM54"/>
          <cell r="AN54">
            <v>1</v>
          </cell>
          <cell r="AO54"/>
          <cell r="AP54">
            <v>3</v>
          </cell>
          <cell r="AQ54"/>
          <cell r="AR54">
            <v>5</v>
          </cell>
          <cell r="AS54"/>
          <cell r="AT54"/>
          <cell r="AU54"/>
          <cell r="AV54"/>
          <cell r="AW54"/>
          <cell r="AX54">
            <v>2</v>
          </cell>
          <cell r="AY54"/>
          <cell r="AZ54"/>
          <cell r="BA54"/>
          <cell r="BB54">
            <v>6</v>
          </cell>
          <cell r="BC54"/>
          <cell r="BD54">
            <v>1</v>
          </cell>
          <cell r="BE54"/>
          <cell r="BF54"/>
          <cell r="BG54"/>
          <cell r="BH54">
            <v>5</v>
          </cell>
          <cell r="BI54"/>
          <cell r="BJ54"/>
          <cell r="BK54"/>
          <cell r="BL54">
            <v>2</v>
          </cell>
          <cell r="BM54"/>
          <cell r="BN54"/>
          <cell r="BO54"/>
          <cell r="BP54">
            <v>6</v>
          </cell>
          <cell r="BQ54"/>
          <cell r="BR54">
            <v>1</v>
          </cell>
          <cell r="BS54"/>
          <cell r="BT54">
            <v>3</v>
          </cell>
          <cell r="BU54"/>
          <cell r="BV54"/>
          <cell r="BW54"/>
          <cell r="BX54"/>
          <cell r="BY54">
            <v>1</v>
          </cell>
          <cell r="BZ54"/>
          <cell r="CA54">
            <v>3</v>
          </cell>
          <cell r="CB54"/>
          <cell r="CC54"/>
          <cell r="CD54"/>
          <cell r="CE54" t="str">
            <v>24 hrs</v>
          </cell>
          <cell r="CF54" t="str">
            <v>0/1/0/1/0/2/0</v>
          </cell>
          <cell r="CG54" t="str">
            <v>Se elimina compra jueves</v>
          </cell>
          <cell r="CH54"/>
          <cell r="CI54"/>
        </row>
        <row r="55">
          <cell r="A55">
            <v>745</v>
          </cell>
          <cell r="B55" t="str">
            <v>Los Lleuques</v>
          </cell>
          <cell r="C55" t="str">
            <v>Unimarc</v>
          </cell>
          <cell r="D55">
            <v>8</v>
          </cell>
          <cell r="E55" t="str">
            <v>C12</v>
          </cell>
          <cell r="F55">
            <v>3</v>
          </cell>
          <cell r="G55">
            <v>3</v>
          </cell>
          <cell r="H55">
            <v>0</v>
          </cell>
          <cell r="I55" t="str">
            <v>Abierto</v>
          </cell>
          <cell r="J55" t="str">
            <v>AM1</v>
          </cell>
          <cell r="K55" t="str">
            <v>0:00 a 11:15</v>
          </cell>
          <cell r="L55"/>
          <cell r="M55">
            <v>2</v>
          </cell>
          <cell r="N55"/>
          <cell r="O55"/>
          <cell r="P55">
            <v>5</v>
          </cell>
          <cell r="Q55">
            <v>6</v>
          </cell>
          <cell r="R55"/>
          <cell r="S55">
            <v>1</v>
          </cell>
          <cell r="T55"/>
          <cell r="U55"/>
          <cell r="V55">
            <v>4</v>
          </cell>
          <cell r="W55"/>
          <cell r="X55"/>
          <cell r="Y55"/>
          <cell r="Z55"/>
          <cell r="AA55">
            <v>2</v>
          </cell>
          <cell r="AB55"/>
          <cell r="AC55"/>
          <cell r="AD55">
            <v>5</v>
          </cell>
          <cell r="AE55"/>
          <cell r="AF55"/>
          <cell r="AG55">
            <v>1</v>
          </cell>
          <cell r="AH55"/>
          <cell r="AI55">
            <v>3</v>
          </cell>
          <cell r="AJ55"/>
          <cell r="AK55"/>
          <cell r="AL55">
            <v>6</v>
          </cell>
          <cell r="AM55"/>
          <cell r="AN55">
            <v>1</v>
          </cell>
          <cell r="AO55"/>
          <cell r="AP55">
            <v>3</v>
          </cell>
          <cell r="AQ55"/>
          <cell r="AR55"/>
          <cell r="AS55">
            <v>6</v>
          </cell>
          <cell r="AT55"/>
          <cell r="AU55"/>
          <cell r="AV55"/>
          <cell r="AW55"/>
          <cell r="AX55">
            <v>2</v>
          </cell>
          <cell r="AY55"/>
          <cell r="AZ55">
            <v>4</v>
          </cell>
          <cell r="BA55"/>
          <cell r="BB55">
            <v>6</v>
          </cell>
          <cell r="BC55"/>
          <cell r="BD55">
            <v>1</v>
          </cell>
          <cell r="BE55"/>
          <cell r="BF55"/>
          <cell r="BG55">
            <v>4</v>
          </cell>
          <cell r="BH55"/>
          <cell r="BI55"/>
          <cell r="BJ55"/>
          <cell r="BK55"/>
          <cell r="BL55">
            <v>2</v>
          </cell>
          <cell r="BM55"/>
          <cell r="BN55"/>
          <cell r="BO55"/>
          <cell r="BP55"/>
          <cell r="BQ55"/>
          <cell r="BR55">
            <v>1</v>
          </cell>
          <cell r="BS55"/>
          <cell r="BT55">
            <v>3</v>
          </cell>
          <cell r="BU55"/>
          <cell r="BV55"/>
          <cell r="BW55">
            <v>6</v>
          </cell>
          <cell r="BX55"/>
          <cell r="BY55">
            <v>1</v>
          </cell>
          <cell r="BZ55"/>
          <cell r="CA55">
            <v>3</v>
          </cell>
          <cell r="CB55"/>
          <cell r="CC55"/>
          <cell r="CD55">
            <v>6</v>
          </cell>
          <cell r="CE55" t="str">
            <v>24 hrs</v>
          </cell>
          <cell r="CF55" t="str">
            <v>0/1/0/0/1/2/0</v>
          </cell>
          <cell r="CG55"/>
          <cell r="CH55" t="str">
            <v>Compra de viernes pasa a jueves, se mantiene despacho y entrega</v>
          </cell>
          <cell r="CI55" t="str">
            <v>Se elimina cross entrega viernes, se cambia para jueves</v>
          </cell>
        </row>
        <row r="56">
          <cell r="A56">
            <v>746</v>
          </cell>
          <cell r="B56" t="str">
            <v>Huepil</v>
          </cell>
          <cell r="C56" t="str">
            <v>Unimarc</v>
          </cell>
          <cell r="D56">
            <v>8</v>
          </cell>
          <cell r="E56" t="str">
            <v>C12</v>
          </cell>
          <cell r="F56">
            <v>2</v>
          </cell>
          <cell r="G56">
            <v>2</v>
          </cell>
          <cell r="H56">
            <v>0</v>
          </cell>
          <cell r="I56" t="str">
            <v>Abierto</v>
          </cell>
          <cell r="J56" t="str">
            <v>AM1</v>
          </cell>
          <cell r="K56" t="str">
            <v>0:00 a 11:15</v>
          </cell>
          <cell r="L56">
            <v>1</v>
          </cell>
          <cell r="M56"/>
          <cell r="N56"/>
          <cell r="O56"/>
          <cell r="P56">
            <v>5</v>
          </cell>
          <cell r="Q56"/>
          <cell r="R56"/>
          <cell r="S56"/>
          <cell r="T56"/>
          <cell r="U56"/>
          <cell r="V56">
            <v>4</v>
          </cell>
          <cell r="W56"/>
          <cell r="X56">
            <v>6</v>
          </cell>
          <cell r="Y56"/>
          <cell r="Z56">
            <v>1</v>
          </cell>
          <cell r="AA56"/>
          <cell r="AB56"/>
          <cell r="AC56"/>
          <cell r="AD56">
            <v>5</v>
          </cell>
          <cell r="AE56"/>
          <cell r="AF56"/>
          <cell r="AG56"/>
          <cell r="AH56">
            <v>2</v>
          </cell>
          <cell r="AI56"/>
          <cell r="AJ56"/>
          <cell r="AK56"/>
          <cell r="AL56">
            <v>6</v>
          </cell>
          <cell r="AM56"/>
          <cell r="AN56">
            <v>1</v>
          </cell>
          <cell r="AO56"/>
          <cell r="AP56">
            <v>3</v>
          </cell>
          <cell r="AQ56"/>
          <cell r="AR56"/>
          <cell r="AS56"/>
          <cell r="AT56"/>
          <cell r="AU56"/>
          <cell r="AV56"/>
          <cell r="AW56">
            <v>1</v>
          </cell>
          <cell r="AX56"/>
          <cell r="AY56"/>
          <cell r="AZ56">
            <v>4</v>
          </cell>
          <cell r="BA56"/>
          <cell r="BB56"/>
          <cell r="BC56"/>
          <cell r="BD56"/>
          <cell r="BE56"/>
          <cell r="BF56"/>
          <cell r="BG56">
            <v>4</v>
          </cell>
          <cell r="BH56"/>
          <cell r="BI56">
            <v>6</v>
          </cell>
          <cell r="BJ56"/>
          <cell r="BK56">
            <v>1</v>
          </cell>
          <cell r="BL56"/>
          <cell r="BM56"/>
          <cell r="BN56"/>
          <cell r="BO56"/>
          <cell r="BP56"/>
          <cell r="BQ56"/>
          <cell r="BR56"/>
          <cell r="BS56">
            <v>2</v>
          </cell>
          <cell r="BT56"/>
          <cell r="BU56"/>
          <cell r="BV56"/>
          <cell r="BW56">
            <v>6</v>
          </cell>
          <cell r="BX56"/>
          <cell r="BY56">
            <v>1</v>
          </cell>
          <cell r="BZ56"/>
          <cell r="CA56">
            <v>3</v>
          </cell>
          <cell r="CB56"/>
          <cell r="CC56"/>
          <cell r="CD56"/>
          <cell r="CE56" t="str">
            <v>48 hrs</v>
          </cell>
          <cell r="CF56" t="str">
            <v>2/0/0/0/3/0/0</v>
          </cell>
          <cell r="CG56"/>
          <cell r="CH56" t="str">
            <v>Compra de viernes pasa a jueves, se mantiene despacho y entrega</v>
          </cell>
          <cell r="CI56" t="str">
            <v>Se elimina cross entrega viernes, se cambia para jueves</v>
          </cell>
        </row>
        <row r="57">
          <cell r="A57">
            <v>747</v>
          </cell>
          <cell r="B57" t="str">
            <v>San Pedro Del Mar</v>
          </cell>
          <cell r="C57" t="str">
            <v>Unimarc</v>
          </cell>
          <cell r="D57">
            <v>8</v>
          </cell>
          <cell r="E57" t="str">
            <v>C12</v>
          </cell>
          <cell r="F57">
            <v>3</v>
          </cell>
          <cell r="G57">
            <v>3</v>
          </cell>
          <cell r="H57">
            <v>0</v>
          </cell>
          <cell r="I57" t="str">
            <v>Abierto</v>
          </cell>
          <cell r="J57" t="str">
            <v>AM2</v>
          </cell>
          <cell r="K57" t="str">
            <v>10:45 a 15:15</v>
          </cell>
          <cell r="L57">
            <v>1</v>
          </cell>
          <cell r="M57"/>
          <cell r="N57">
            <v>3</v>
          </cell>
          <cell r="O57"/>
          <cell r="P57">
            <v>5</v>
          </cell>
          <cell r="Q57"/>
          <cell r="R57"/>
          <cell r="S57"/>
          <cell r="T57">
            <v>2</v>
          </cell>
          <cell r="U57"/>
          <cell r="V57"/>
          <cell r="W57"/>
          <cell r="X57">
            <v>6</v>
          </cell>
          <cell r="Y57"/>
          <cell r="Z57">
            <v>1</v>
          </cell>
          <cell r="AA57"/>
          <cell r="AB57">
            <v>3</v>
          </cell>
          <cell r="AC57"/>
          <cell r="AD57"/>
          <cell r="AE57"/>
          <cell r="AF57"/>
          <cell r="AG57"/>
          <cell r="AH57">
            <v>2</v>
          </cell>
          <cell r="AI57"/>
          <cell r="AJ57">
            <v>4</v>
          </cell>
          <cell r="AK57"/>
          <cell r="AL57">
            <v>6</v>
          </cell>
          <cell r="AM57"/>
          <cell r="AN57"/>
          <cell r="AO57">
            <v>2</v>
          </cell>
          <cell r="AP57"/>
          <cell r="AQ57">
            <v>4</v>
          </cell>
          <cell r="AR57"/>
          <cell r="AS57">
            <v>6</v>
          </cell>
          <cell r="AT57"/>
          <cell r="AU57"/>
          <cell r="AV57"/>
          <cell r="AW57">
            <v>1</v>
          </cell>
          <cell r="AX57"/>
          <cell r="AY57">
            <v>3</v>
          </cell>
          <cell r="AZ57">
            <v>4</v>
          </cell>
          <cell r="BA57"/>
          <cell r="BB57"/>
          <cell r="BC57"/>
          <cell r="BD57"/>
          <cell r="BE57">
            <v>2</v>
          </cell>
          <cell r="BF57"/>
          <cell r="BG57"/>
          <cell r="BH57"/>
          <cell r="BI57">
            <v>6</v>
          </cell>
          <cell r="BJ57"/>
          <cell r="BK57">
            <v>1</v>
          </cell>
          <cell r="BL57"/>
          <cell r="BM57">
            <v>3</v>
          </cell>
          <cell r="BN57"/>
          <cell r="BO57"/>
          <cell r="BP57"/>
          <cell r="BQ57"/>
          <cell r="BR57"/>
          <cell r="BS57">
            <v>2</v>
          </cell>
          <cell r="BT57"/>
          <cell r="BU57">
            <v>4</v>
          </cell>
          <cell r="BV57"/>
          <cell r="BW57">
            <v>6</v>
          </cell>
          <cell r="BX57"/>
          <cell r="BY57"/>
          <cell r="BZ57">
            <v>2</v>
          </cell>
          <cell r="CA57"/>
          <cell r="CB57">
            <v>4</v>
          </cell>
          <cell r="CC57"/>
          <cell r="CD57">
            <v>6</v>
          </cell>
          <cell r="CE57" t="str">
            <v>24 hrs</v>
          </cell>
          <cell r="CF57" t="str">
            <v>1/0/1/0/1/0/0</v>
          </cell>
          <cell r="CG57"/>
          <cell r="CH57" t="str">
            <v>Compra de viernes pasa a jueves, se mantiene despacho y entrega</v>
          </cell>
          <cell r="CI57"/>
        </row>
        <row r="58">
          <cell r="A58">
            <v>748</v>
          </cell>
          <cell r="B58" t="str">
            <v>Peñuelas</v>
          </cell>
          <cell r="C58" t="str">
            <v>Unimarc</v>
          </cell>
          <cell r="D58">
            <v>8</v>
          </cell>
          <cell r="E58" t="str">
            <v>C12</v>
          </cell>
          <cell r="F58">
            <v>3</v>
          </cell>
          <cell r="G58">
            <v>3</v>
          </cell>
          <cell r="H58">
            <v>0</v>
          </cell>
          <cell r="I58" t="str">
            <v>Abierto</v>
          </cell>
          <cell r="J58" t="str">
            <v>AM2</v>
          </cell>
          <cell r="K58" t="str">
            <v>10:45 a 15:15</v>
          </cell>
          <cell r="L58">
            <v>1</v>
          </cell>
          <cell r="M58"/>
          <cell r="N58">
            <v>3</v>
          </cell>
          <cell r="O58"/>
          <cell r="P58">
            <v>5</v>
          </cell>
          <cell r="Q58"/>
          <cell r="R58"/>
          <cell r="S58"/>
          <cell r="T58">
            <v>2</v>
          </cell>
          <cell r="U58"/>
          <cell r="V58">
            <v>4</v>
          </cell>
          <cell r="W58"/>
          <cell r="X58"/>
          <cell r="Y58"/>
          <cell r="Z58"/>
          <cell r="AA58"/>
          <cell r="AB58">
            <v>3</v>
          </cell>
          <cell r="AC58"/>
          <cell r="AD58">
            <v>5</v>
          </cell>
          <cell r="AE58"/>
          <cell r="AF58"/>
          <cell r="AG58"/>
          <cell r="AH58">
            <v>2</v>
          </cell>
          <cell r="AI58"/>
          <cell r="AJ58">
            <v>4</v>
          </cell>
          <cell r="AK58"/>
          <cell r="AL58">
            <v>6</v>
          </cell>
          <cell r="AM58"/>
          <cell r="AN58">
            <v>1</v>
          </cell>
          <cell r="AO58"/>
          <cell r="AP58">
            <v>3</v>
          </cell>
          <cell r="AQ58"/>
          <cell r="AR58">
            <v>5</v>
          </cell>
          <cell r="AS58"/>
          <cell r="AT58"/>
          <cell r="AU58"/>
          <cell r="AV58"/>
          <cell r="AW58">
            <v>1</v>
          </cell>
          <cell r="AX58"/>
          <cell r="AY58">
            <v>3</v>
          </cell>
          <cell r="AZ58">
            <v>4</v>
          </cell>
          <cell r="BA58"/>
          <cell r="BB58"/>
          <cell r="BC58"/>
          <cell r="BD58"/>
          <cell r="BE58">
            <v>2</v>
          </cell>
          <cell r="BF58"/>
          <cell r="BG58">
            <v>4</v>
          </cell>
          <cell r="BH58"/>
          <cell r="BI58"/>
          <cell r="BJ58"/>
          <cell r="BK58"/>
          <cell r="BL58"/>
          <cell r="BM58">
            <v>3</v>
          </cell>
          <cell r="BN58"/>
          <cell r="BO58"/>
          <cell r="BP58"/>
          <cell r="BQ58"/>
          <cell r="BR58"/>
          <cell r="BS58">
            <v>2</v>
          </cell>
          <cell r="BT58"/>
          <cell r="BU58">
            <v>4</v>
          </cell>
          <cell r="BV58"/>
          <cell r="BW58">
            <v>6</v>
          </cell>
          <cell r="BX58"/>
          <cell r="BY58">
            <v>1</v>
          </cell>
          <cell r="BZ58"/>
          <cell r="CA58">
            <v>3</v>
          </cell>
          <cell r="CB58"/>
          <cell r="CC58">
            <v>5</v>
          </cell>
          <cell r="CD58"/>
          <cell r="CE58" t="str">
            <v>48 hrs</v>
          </cell>
          <cell r="CF58" t="str">
            <v>2/0/2/0/3/0/0</v>
          </cell>
          <cell r="CG58"/>
          <cell r="CH58" t="str">
            <v>Compra de viernes pasa a jueves, se mantiene despacho y entrega</v>
          </cell>
          <cell r="CI58" t="str">
            <v>Se elimina cross entrega viernes, se cambia para jueves</v>
          </cell>
        </row>
        <row r="59">
          <cell r="A59">
            <v>749</v>
          </cell>
          <cell r="B59" t="str">
            <v>El Carmen</v>
          </cell>
          <cell r="C59" t="str">
            <v>Unimarc</v>
          </cell>
          <cell r="D59">
            <v>16</v>
          </cell>
          <cell r="E59" t="str">
            <v>C12</v>
          </cell>
          <cell r="F59">
            <v>2</v>
          </cell>
          <cell r="G59">
            <v>2</v>
          </cell>
          <cell r="H59">
            <v>0</v>
          </cell>
          <cell r="I59" t="str">
            <v>Abierto</v>
          </cell>
          <cell r="J59" t="str">
            <v>AM1</v>
          </cell>
          <cell r="K59" t="str">
            <v>0:00 a 11:15</v>
          </cell>
          <cell r="L59"/>
          <cell r="M59"/>
          <cell r="N59">
            <v>3</v>
          </cell>
          <cell r="O59"/>
          <cell r="P59"/>
          <cell r="Q59">
            <v>6</v>
          </cell>
          <cell r="R59"/>
          <cell r="S59"/>
          <cell r="T59"/>
          <cell r="U59"/>
          <cell r="V59"/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>
            <v>1</v>
          </cell>
          <cell r="AH59"/>
          <cell r="AI59"/>
          <cell r="AJ59">
            <v>4</v>
          </cell>
          <cell r="AK59"/>
          <cell r="AL59"/>
          <cell r="AM59"/>
          <cell r="AN59">
            <v>1</v>
          </cell>
          <cell r="AO59"/>
          <cell r="AP59"/>
          <cell r="AQ59">
            <v>4</v>
          </cell>
          <cell r="AR59"/>
          <cell r="AS59"/>
          <cell r="AT59"/>
          <cell r="AU59"/>
          <cell r="AV59"/>
          <cell r="AW59"/>
          <cell r="AX59"/>
          <cell r="AY59">
            <v>3</v>
          </cell>
          <cell r="AZ59"/>
          <cell r="BA59"/>
          <cell r="BB59">
            <v>6</v>
          </cell>
          <cell r="BC59"/>
          <cell r="BD59"/>
          <cell r="BE59"/>
          <cell r="BF59"/>
          <cell r="BG59"/>
          <cell r="BH59"/>
          <cell r="BI59"/>
          <cell r="BJ59"/>
          <cell r="BK59"/>
          <cell r="BL59"/>
          <cell r="BM59"/>
          <cell r="BN59"/>
          <cell r="BO59"/>
          <cell r="BP59"/>
          <cell r="BQ59"/>
          <cell r="BR59">
            <v>1</v>
          </cell>
          <cell r="BS59"/>
          <cell r="BT59"/>
          <cell r="BU59">
            <v>4</v>
          </cell>
          <cell r="BV59"/>
          <cell r="BW59"/>
          <cell r="BX59"/>
          <cell r="BY59">
            <v>1</v>
          </cell>
          <cell r="BZ59"/>
          <cell r="CA59"/>
          <cell r="CB59">
            <v>4</v>
          </cell>
          <cell r="CC59"/>
          <cell r="CD59"/>
          <cell r="CE59" t="str">
            <v>24 hrs</v>
          </cell>
          <cell r="CF59" t="str">
            <v>0/0/1/0/0/2/0</v>
          </cell>
          <cell r="CG59"/>
          <cell r="CH59"/>
          <cell r="CI59"/>
        </row>
        <row r="60">
          <cell r="A60">
            <v>750</v>
          </cell>
          <cell r="B60" t="str">
            <v>Cañete</v>
          </cell>
          <cell r="C60" t="str">
            <v>Unimarc</v>
          </cell>
          <cell r="D60">
            <v>8</v>
          </cell>
          <cell r="E60" t="str">
            <v>C12</v>
          </cell>
          <cell r="F60">
            <v>4</v>
          </cell>
          <cell r="G60">
            <v>3</v>
          </cell>
          <cell r="H60">
            <v>-1</v>
          </cell>
          <cell r="I60" t="str">
            <v>Abierto</v>
          </cell>
          <cell r="J60" t="str">
            <v>AM1</v>
          </cell>
          <cell r="K60" t="str">
            <v>0:00 a 11:15</v>
          </cell>
          <cell r="L60">
            <v>1</v>
          </cell>
          <cell r="M60">
            <v>2</v>
          </cell>
          <cell r="N60"/>
          <cell r="O60">
            <v>4</v>
          </cell>
          <cell r="P60"/>
          <cell r="Q60">
            <v>6</v>
          </cell>
          <cell r="R60"/>
          <cell r="S60"/>
          <cell r="T60"/>
          <cell r="U60"/>
          <cell r="V60"/>
          <cell r="W60">
            <v>5</v>
          </cell>
          <cell r="X60">
            <v>6</v>
          </cell>
          <cell r="Y60"/>
          <cell r="Z60">
            <v>1</v>
          </cell>
          <cell r="AA60"/>
          <cell r="AB60"/>
          <cell r="AC60"/>
          <cell r="AD60"/>
          <cell r="AE60">
            <v>6</v>
          </cell>
          <cell r="AF60"/>
          <cell r="AG60">
            <v>1</v>
          </cell>
          <cell r="AH60">
            <v>2</v>
          </cell>
          <cell r="AI60">
            <v>3</v>
          </cell>
          <cell r="AJ60"/>
          <cell r="AK60">
            <v>5</v>
          </cell>
          <cell r="AL60"/>
          <cell r="AM60"/>
          <cell r="AN60"/>
          <cell r="AO60">
            <v>2</v>
          </cell>
          <cell r="AP60">
            <v>3</v>
          </cell>
          <cell r="AQ60">
            <v>4</v>
          </cell>
          <cell r="AR60"/>
          <cell r="AS60">
            <v>6</v>
          </cell>
          <cell r="AT60"/>
          <cell r="AU60"/>
          <cell r="AV60"/>
          <cell r="AW60">
            <v>1</v>
          </cell>
          <cell r="AX60">
            <v>2</v>
          </cell>
          <cell r="AY60"/>
          <cell r="AZ60"/>
          <cell r="BA60"/>
          <cell r="BB60">
            <v>6</v>
          </cell>
          <cell r="BC60"/>
          <cell r="BD60"/>
          <cell r="BE60"/>
          <cell r="BF60"/>
          <cell r="BG60"/>
          <cell r="BH60">
            <v>5</v>
          </cell>
          <cell r="BI60">
            <v>6</v>
          </cell>
          <cell r="BJ60"/>
          <cell r="BK60">
            <v>1</v>
          </cell>
          <cell r="BL60"/>
          <cell r="BM60"/>
          <cell r="BN60"/>
          <cell r="BO60"/>
          <cell r="BP60">
            <v>6</v>
          </cell>
          <cell r="BQ60"/>
          <cell r="BR60">
            <v>1</v>
          </cell>
          <cell r="BS60">
            <v>2</v>
          </cell>
          <cell r="BT60">
            <v>3</v>
          </cell>
          <cell r="BU60"/>
          <cell r="BV60"/>
          <cell r="BW60"/>
          <cell r="BX60"/>
          <cell r="BY60"/>
          <cell r="BZ60">
            <v>2</v>
          </cell>
          <cell r="CA60">
            <v>3</v>
          </cell>
          <cell r="CB60">
            <v>4</v>
          </cell>
          <cell r="CC60"/>
          <cell r="CD60"/>
          <cell r="CE60" t="str">
            <v>48 hrs</v>
          </cell>
          <cell r="CF60" t="str">
            <v>2/2/0/2/0/3/0</v>
          </cell>
          <cell r="CG60" t="str">
            <v>Se elimina compra jueves</v>
          </cell>
          <cell r="CH60"/>
          <cell r="CI60"/>
        </row>
        <row r="61">
          <cell r="A61">
            <v>752</v>
          </cell>
          <cell r="B61" t="str">
            <v>Temuco II</v>
          </cell>
          <cell r="C61" t="str">
            <v>Unimarc</v>
          </cell>
          <cell r="D61">
            <v>9</v>
          </cell>
          <cell r="E61" t="str">
            <v>FLF</v>
          </cell>
          <cell r="F61">
            <v>3</v>
          </cell>
          <cell r="G61">
            <v>2</v>
          </cell>
          <cell r="H61">
            <v>-1</v>
          </cell>
          <cell r="I61"/>
          <cell r="J61" t="str">
            <v>AM1</v>
          </cell>
          <cell r="K61" t="str">
            <v>0:00 a 11:15</v>
          </cell>
          <cell r="L61"/>
          <cell r="M61">
            <v>2</v>
          </cell>
          <cell r="N61"/>
          <cell r="O61">
            <v>4</v>
          </cell>
          <cell r="P61"/>
          <cell r="Q61">
            <v>6</v>
          </cell>
          <cell r="R61"/>
          <cell r="S61"/>
          <cell r="T61"/>
          <cell r="U61"/>
          <cell r="V61"/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>
            <v>1</v>
          </cell>
          <cell r="AH61"/>
          <cell r="AI61">
            <v>3</v>
          </cell>
          <cell r="AJ61"/>
          <cell r="AK61">
            <v>5</v>
          </cell>
          <cell r="AL61"/>
          <cell r="AM61"/>
          <cell r="AN61">
            <v>1</v>
          </cell>
          <cell r="AO61"/>
          <cell r="AP61">
            <v>3</v>
          </cell>
          <cell r="AQ61"/>
          <cell r="AR61">
            <v>5</v>
          </cell>
          <cell r="AS61"/>
          <cell r="AT61"/>
          <cell r="AU61"/>
          <cell r="AV61"/>
          <cell r="AW61"/>
          <cell r="AX61">
            <v>2</v>
          </cell>
          <cell r="AY61"/>
          <cell r="AZ61"/>
          <cell r="BA61"/>
          <cell r="BB61">
            <v>6</v>
          </cell>
          <cell r="BC61"/>
          <cell r="BD61"/>
          <cell r="BE61"/>
          <cell r="BF61"/>
          <cell r="BG61"/>
          <cell r="BH61"/>
          <cell r="BI61"/>
          <cell r="BJ61"/>
          <cell r="BK61"/>
          <cell r="BL61"/>
          <cell r="BM61"/>
          <cell r="BN61"/>
          <cell r="BO61"/>
          <cell r="BP61"/>
          <cell r="BQ61"/>
          <cell r="BR61">
            <v>1</v>
          </cell>
          <cell r="BS61"/>
          <cell r="BT61">
            <v>3</v>
          </cell>
          <cell r="BU61"/>
          <cell r="BV61"/>
          <cell r="BW61"/>
          <cell r="BX61"/>
          <cell r="BY61">
            <v>1</v>
          </cell>
          <cell r="BZ61"/>
          <cell r="CA61">
            <v>3</v>
          </cell>
          <cell r="CB61"/>
          <cell r="CC61"/>
          <cell r="CD61"/>
          <cell r="CE61" t="str">
            <v>24 hrs</v>
          </cell>
          <cell r="CF61" t="str">
            <v>0/1/0/1/0/2/0</v>
          </cell>
          <cell r="CG61" t="str">
            <v>Se elimina compra jueves</v>
          </cell>
          <cell r="CH61"/>
          <cell r="CI61"/>
        </row>
        <row r="62">
          <cell r="A62">
            <v>754</v>
          </cell>
          <cell r="B62" t="str">
            <v>Temuco Iv</v>
          </cell>
          <cell r="C62" t="str">
            <v>Unimarc</v>
          </cell>
          <cell r="D62">
            <v>9</v>
          </cell>
          <cell r="E62" t="str">
            <v>FLF</v>
          </cell>
          <cell r="F62">
            <v>3</v>
          </cell>
          <cell r="G62">
            <v>2</v>
          </cell>
          <cell r="H62">
            <v>-1</v>
          </cell>
          <cell r="I62" t="str">
            <v>Abierto</v>
          </cell>
          <cell r="J62" t="str">
            <v>AM1</v>
          </cell>
          <cell r="K62" t="str">
            <v>0:00 a 11:15</v>
          </cell>
          <cell r="L62"/>
          <cell r="M62">
            <v>2</v>
          </cell>
          <cell r="N62"/>
          <cell r="O62">
            <v>4</v>
          </cell>
          <cell r="P62"/>
          <cell r="Q62">
            <v>6</v>
          </cell>
          <cell r="R62"/>
          <cell r="S62"/>
          <cell r="T62"/>
          <cell r="U62"/>
          <cell r="V62"/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>
            <v>1</v>
          </cell>
          <cell r="AH62"/>
          <cell r="AI62">
            <v>3</v>
          </cell>
          <cell r="AJ62"/>
          <cell r="AK62">
            <v>5</v>
          </cell>
          <cell r="AL62"/>
          <cell r="AM62"/>
          <cell r="AN62"/>
          <cell r="AO62">
            <v>2</v>
          </cell>
          <cell r="AP62"/>
          <cell r="AQ62">
            <v>4</v>
          </cell>
          <cell r="AR62"/>
          <cell r="AS62">
            <v>6</v>
          </cell>
          <cell r="AT62"/>
          <cell r="AU62"/>
          <cell r="AV62"/>
          <cell r="AW62"/>
          <cell r="AX62">
            <v>2</v>
          </cell>
          <cell r="AY62"/>
          <cell r="AZ62"/>
          <cell r="BA62"/>
          <cell r="BB62">
            <v>6</v>
          </cell>
          <cell r="BC62"/>
          <cell r="BD62"/>
          <cell r="BE62"/>
          <cell r="BF62"/>
          <cell r="BG62"/>
          <cell r="BH62"/>
          <cell r="BI62"/>
          <cell r="BJ62"/>
          <cell r="BK62"/>
          <cell r="BL62"/>
          <cell r="BM62"/>
          <cell r="BN62"/>
          <cell r="BO62"/>
          <cell r="BP62"/>
          <cell r="BQ62"/>
          <cell r="BR62">
            <v>1</v>
          </cell>
          <cell r="BS62"/>
          <cell r="BT62">
            <v>3</v>
          </cell>
          <cell r="BU62"/>
          <cell r="BV62"/>
          <cell r="BW62"/>
          <cell r="BX62"/>
          <cell r="BY62"/>
          <cell r="BZ62">
            <v>2</v>
          </cell>
          <cell r="CA62"/>
          <cell r="CB62">
            <v>4</v>
          </cell>
          <cell r="CC62"/>
          <cell r="CD62"/>
          <cell r="CE62" t="str">
            <v>48 hrs</v>
          </cell>
          <cell r="CF62" t="str">
            <v>0/2/0/2/0/3/0</v>
          </cell>
          <cell r="CG62" t="str">
            <v>Se elimina compra jueves</v>
          </cell>
          <cell r="CH62"/>
          <cell r="CI62"/>
        </row>
        <row r="63">
          <cell r="A63">
            <v>759</v>
          </cell>
          <cell r="B63" t="str">
            <v>Portal</v>
          </cell>
          <cell r="C63" t="str">
            <v>Unimarc</v>
          </cell>
          <cell r="D63">
            <v>8</v>
          </cell>
          <cell r="E63" t="str">
            <v>C12</v>
          </cell>
          <cell r="F63">
            <v>2</v>
          </cell>
          <cell r="G63">
            <v>1</v>
          </cell>
          <cell r="H63">
            <v>-1</v>
          </cell>
          <cell r="I63" t="str">
            <v>Abierto</v>
          </cell>
          <cell r="J63" t="str">
            <v>AM1</v>
          </cell>
          <cell r="K63" t="str">
            <v>0:00 a 11:15</v>
          </cell>
          <cell r="L63">
            <v>1</v>
          </cell>
          <cell r="M63"/>
          <cell r="N63"/>
          <cell r="O63">
            <v>4</v>
          </cell>
          <cell r="P63"/>
          <cell r="Q63"/>
          <cell r="R63"/>
          <cell r="S63"/>
          <cell r="T63"/>
          <cell r="U63">
            <v>3</v>
          </cell>
          <cell r="V63"/>
          <cell r="W63"/>
          <cell r="X63">
            <v>6</v>
          </cell>
          <cell r="Y63"/>
          <cell r="Z63">
            <v>1</v>
          </cell>
          <cell r="AA63"/>
          <cell r="AB63"/>
          <cell r="AC63">
            <v>4</v>
          </cell>
          <cell r="AD63"/>
          <cell r="AE63"/>
          <cell r="AF63"/>
          <cell r="AG63"/>
          <cell r="AH63">
            <v>2</v>
          </cell>
          <cell r="AI63"/>
          <cell r="AJ63"/>
          <cell r="AK63">
            <v>5</v>
          </cell>
          <cell r="AL63"/>
          <cell r="AM63"/>
          <cell r="AN63"/>
          <cell r="AO63">
            <v>2</v>
          </cell>
          <cell r="AP63"/>
          <cell r="AQ63"/>
          <cell r="AR63">
            <v>5</v>
          </cell>
          <cell r="AS63"/>
          <cell r="AT63"/>
          <cell r="AU63"/>
          <cell r="AV63"/>
          <cell r="AW63">
            <v>1</v>
          </cell>
          <cell r="AX63"/>
          <cell r="AY63"/>
          <cell r="AZ63"/>
          <cell r="BA63"/>
          <cell r="BB63"/>
          <cell r="BC63"/>
          <cell r="BD63"/>
          <cell r="BE63"/>
          <cell r="BF63">
            <v>3</v>
          </cell>
          <cell r="BG63"/>
          <cell r="BH63"/>
          <cell r="BI63">
            <v>6</v>
          </cell>
          <cell r="BJ63"/>
          <cell r="BK63">
            <v>1</v>
          </cell>
          <cell r="BL63"/>
          <cell r="BM63"/>
          <cell r="BN63">
            <v>4</v>
          </cell>
          <cell r="BO63"/>
          <cell r="BP63"/>
          <cell r="BQ63"/>
          <cell r="BR63"/>
          <cell r="BS63">
            <v>2</v>
          </cell>
          <cell r="BT63"/>
          <cell r="BU63"/>
          <cell r="BV63"/>
          <cell r="BW63"/>
          <cell r="BX63"/>
          <cell r="BY63"/>
          <cell r="BZ63">
            <v>2</v>
          </cell>
          <cell r="CA63"/>
          <cell r="CB63"/>
          <cell r="CC63"/>
          <cell r="CD63"/>
          <cell r="CE63" t="str">
            <v>24 hrs</v>
          </cell>
          <cell r="CF63" t="str">
            <v>1/0/0/1/0/0/0</v>
          </cell>
          <cell r="CG63" t="str">
            <v>Se elimina compra jueves</v>
          </cell>
          <cell r="CH63"/>
          <cell r="CI63"/>
        </row>
        <row r="64">
          <cell r="A64">
            <v>760</v>
          </cell>
          <cell r="B64" t="str">
            <v>Colon</v>
          </cell>
          <cell r="C64" t="str">
            <v>Unimarc</v>
          </cell>
          <cell r="D64">
            <v>8</v>
          </cell>
          <cell r="E64" t="str">
            <v>C12</v>
          </cell>
          <cell r="F64">
            <v>2</v>
          </cell>
          <cell r="G64">
            <v>2</v>
          </cell>
          <cell r="H64">
            <v>0</v>
          </cell>
          <cell r="I64" t="str">
            <v>Abierto</v>
          </cell>
          <cell r="J64" t="str">
            <v>AM1</v>
          </cell>
          <cell r="K64" t="str">
            <v>0:00 a 11:15</v>
          </cell>
          <cell r="L64"/>
          <cell r="M64"/>
          <cell r="N64">
            <v>3</v>
          </cell>
          <cell r="O64"/>
          <cell r="P64"/>
          <cell r="Q64">
            <v>6</v>
          </cell>
          <cell r="R64"/>
          <cell r="S64"/>
          <cell r="T64">
            <v>2</v>
          </cell>
          <cell r="U64"/>
          <cell r="V64"/>
          <cell r="W64">
            <v>5</v>
          </cell>
          <cell r="X64"/>
          <cell r="Y64"/>
          <cell r="Z64"/>
          <cell r="AA64"/>
          <cell r="AB64">
            <v>3</v>
          </cell>
          <cell r="AC64"/>
          <cell r="AD64"/>
          <cell r="AE64">
            <v>6</v>
          </cell>
          <cell r="AF64"/>
          <cell r="AG64">
            <v>1</v>
          </cell>
          <cell r="AH64"/>
          <cell r="AI64"/>
          <cell r="AJ64">
            <v>4</v>
          </cell>
          <cell r="AK64"/>
          <cell r="AL64"/>
          <cell r="AM64"/>
          <cell r="AN64"/>
          <cell r="AO64">
            <v>2</v>
          </cell>
          <cell r="AP64"/>
          <cell r="AQ64"/>
          <cell r="AR64">
            <v>5</v>
          </cell>
          <cell r="AS64"/>
          <cell r="AT64"/>
          <cell r="AU64"/>
          <cell r="AV64"/>
          <cell r="AW64"/>
          <cell r="AX64"/>
          <cell r="AY64">
            <v>3</v>
          </cell>
          <cell r="AZ64"/>
          <cell r="BA64"/>
          <cell r="BB64">
            <v>6</v>
          </cell>
          <cell r="BC64"/>
          <cell r="BD64"/>
          <cell r="BE64">
            <v>2</v>
          </cell>
          <cell r="BF64"/>
          <cell r="BG64"/>
          <cell r="BH64">
            <v>5</v>
          </cell>
          <cell r="BI64"/>
          <cell r="BJ64"/>
          <cell r="BK64"/>
          <cell r="BL64"/>
          <cell r="BM64">
            <v>3</v>
          </cell>
          <cell r="BN64"/>
          <cell r="BO64"/>
          <cell r="BP64">
            <v>6</v>
          </cell>
          <cell r="BQ64"/>
          <cell r="BR64">
            <v>1</v>
          </cell>
          <cell r="BS64"/>
          <cell r="BT64"/>
          <cell r="BU64">
            <v>4</v>
          </cell>
          <cell r="BV64"/>
          <cell r="BW64"/>
          <cell r="BX64"/>
          <cell r="BY64"/>
          <cell r="BZ64">
            <v>2</v>
          </cell>
          <cell r="CA64"/>
          <cell r="CB64"/>
          <cell r="CC64">
            <v>5</v>
          </cell>
          <cell r="CD64"/>
          <cell r="CE64" t="str">
            <v>48 hrs</v>
          </cell>
          <cell r="CF64" t="str">
            <v>0/0/2/0/0/3/0</v>
          </cell>
          <cell r="CG64"/>
          <cell r="CH64"/>
          <cell r="CI64"/>
        </row>
        <row r="65">
          <cell r="A65">
            <v>761</v>
          </cell>
          <cell r="B65" t="str">
            <v>Marconi</v>
          </cell>
          <cell r="C65" t="str">
            <v>Unimarc</v>
          </cell>
          <cell r="D65">
            <v>8</v>
          </cell>
          <cell r="E65" t="str">
            <v>C12</v>
          </cell>
          <cell r="F65">
            <v>3</v>
          </cell>
          <cell r="G65">
            <v>2</v>
          </cell>
          <cell r="H65">
            <v>-1</v>
          </cell>
          <cell r="I65" t="str">
            <v>Abierto</v>
          </cell>
          <cell r="J65" t="str">
            <v>AM2</v>
          </cell>
          <cell r="K65" t="str">
            <v>10:45 a 15:15</v>
          </cell>
          <cell r="L65"/>
          <cell r="M65">
            <v>2</v>
          </cell>
          <cell r="N65"/>
          <cell r="O65">
            <v>4</v>
          </cell>
          <cell r="P65"/>
          <cell r="Q65">
            <v>6</v>
          </cell>
          <cell r="R65"/>
          <cell r="S65">
            <v>1</v>
          </cell>
          <cell r="T65"/>
          <cell r="U65"/>
          <cell r="V65"/>
          <cell r="W65">
            <v>5</v>
          </cell>
          <cell r="X65"/>
          <cell r="Y65"/>
          <cell r="Z65"/>
          <cell r="AA65">
            <v>2</v>
          </cell>
          <cell r="AB65"/>
          <cell r="AC65"/>
          <cell r="AD65"/>
          <cell r="AE65">
            <v>6</v>
          </cell>
          <cell r="AF65"/>
          <cell r="AG65">
            <v>1</v>
          </cell>
          <cell r="AH65"/>
          <cell r="AI65">
            <v>3</v>
          </cell>
          <cell r="AJ65"/>
          <cell r="AK65">
            <v>5</v>
          </cell>
          <cell r="AL65"/>
          <cell r="AM65"/>
          <cell r="AN65">
            <v>1</v>
          </cell>
          <cell r="AO65"/>
          <cell r="AP65">
            <v>3</v>
          </cell>
          <cell r="AQ65"/>
          <cell r="AR65">
            <v>5</v>
          </cell>
          <cell r="AS65"/>
          <cell r="AT65"/>
          <cell r="AU65"/>
          <cell r="AV65"/>
          <cell r="AW65"/>
          <cell r="AX65">
            <v>2</v>
          </cell>
          <cell r="AY65"/>
          <cell r="AZ65"/>
          <cell r="BA65"/>
          <cell r="BB65">
            <v>6</v>
          </cell>
          <cell r="BC65"/>
          <cell r="BD65">
            <v>1</v>
          </cell>
          <cell r="BE65"/>
          <cell r="BF65"/>
          <cell r="BG65"/>
          <cell r="BH65">
            <v>5</v>
          </cell>
          <cell r="BI65"/>
          <cell r="BJ65"/>
          <cell r="BK65"/>
          <cell r="BL65">
            <v>2</v>
          </cell>
          <cell r="BM65"/>
          <cell r="BN65"/>
          <cell r="BO65"/>
          <cell r="BP65">
            <v>6</v>
          </cell>
          <cell r="BQ65"/>
          <cell r="BR65">
            <v>1</v>
          </cell>
          <cell r="BS65"/>
          <cell r="BT65">
            <v>3</v>
          </cell>
          <cell r="BU65"/>
          <cell r="BV65"/>
          <cell r="BW65"/>
          <cell r="BX65"/>
          <cell r="BY65">
            <v>1</v>
          </cell>
          <cell r="BZ65"/>
          <cell r="CA65">
            <v>3</v>
          </cell>
          <cell r="CB65"/>
          <cell r="CC65"/>
          <cell r="CD65"/>
          <cell r="CE65" t="str">
            <v>24 hrs</v>
          </cell>
          <cell r="CF65" t="str">
            <v>0/1/0/1/0/2/0</v>
          </cell>
          <cell r="CG65" t="str">
            <v>Se elimina compra jueves</v>
          </cell>
          <cell r="CH65"/>
          <cell r="CI65"/>
        </row>
        <row r="66">
          <cell r="A66">
            <v>906</v>
          </cell>
          <cell r="B66" t="str">
            <v>Temuco Caupolican</v>
          </cell>
          <cell r="C66" t="str">
            <v>Unimarc</v>
          </cell>
          <cell r="D66">
            <v>9</v>
          </cell>
          <cell r="E66" t="str">
            <v>FLF</v>
          </cell>
          <cell r="F66">
            <v>2</v>
          </cell>
          <cell r="G66">
            <v>2</v>
          </cell>
          <cell r="H66">
            <v>0</v>
          </cell>
          <cell r="I66" t="str">
            <v>Abierto</v>
          </cell>
          <cell r="J66" t="str">
            <v>AM1</v>
          </cell>
          <cell r="K66" t="str">
            <v>0:00 a 11:15</v>
          </cell>
          <cell r="L66">
            <v>1</v>
          </cell>
          <cell r="M66"/>
          <cell r="N66"/>
          <cell r="O66"/>
          <cell r="P66">
            <v>5</v>
          </cell>
          <cell r="Q66"/>
          <cell r="R66"/>
          <cell r="S66"/>
          <cell r="T66"/>
          <cell r="U66"/>
          <cell r="V66"/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>
            <v>2</v>
          </cell>
          <cell r="AI66"/>
          <cell r="AJ66"/>
          <cell r="AK66"/>
          <cell r="AL66">
            <v>6</v>
          </cell>
          <cell r="AM66"/>
          <cell r="AN66">
            <v>1</v>
          </cell>
          <cell r="AO66"/>
          <cell r="AP66">
            <v>3</v>
          </cell>
          <cell r="AQ66"/>
          <cell r="AR66"/>
          <cell r="AS66"/>
          <cell r="AT66"/>
          <cell r="AU66"/>
          <cell r="AV66"/>
          <cell r="AW66">
            <v>1</v>
          </cell>
          <cell r="AX66"/>
          <cell r="AY66"/>
          <cell r="AZ66">
            <v>4</v>
          </cell>
          <cell r="BA66"/>
          <cell r="BB66"/>
          <cell r="BC66"/>
          <cell r="BD66"/>
          <cell r="BE66"/>
          <cell r="BF66"/>
          <cell r="BG66"/>
          <cell r="BH66"/>
          <cell r="BI66"/>
          <cell r="BJ66"/>
          <cell r="BK66"/>
          <cell r="BL66"/>
          <cell r="BM66"/>
          <cell r="BN66"/>
          <cell r="BO66"/>
          <cell r="BP66"/>
          <cell r="BQ66"/>
          <cell r="BR66"/>
          <cell r="BS66">
            <v>2</v>
          </cell>
          <cell r="BT66"/>
          <cell r="BU66"/>
          <cell r="BV66"/>
          <cell r="BW66">
            <v>6</v>
          </cell>
          <cell r="BX66"/>
          <cell r="BY66">
            <v>1</v>
          </cell>
          <cell r="BZ66"/>
          <cell r="CA66">
            <v>3</v>
          </cell>
          <cell r="CB66"/>
          <cell r="CC66"/>
          <cell r="CD66"/>
          <cell r="CE66" t="str">
            <v>48 hrs</v>
          </cell>
          <cell r="CF66" t="str">
            <v>2/0/0/0/3/0/0</v>
          </cell>
          <cell r="CG66"/>
          <cell r="CH66" t="str">
            <v>Compra de viernes pasa a jueves, se mantiene despacho y entrega</v>
          </cell>
          <cell r="CI66"/>
        </row>
        <row r="67">
          <cell r="A67">
            <v>907</v>
          </cell>
          <cell r="B67" t="str">
            <v>Talcahuano Bilbao</v>
          </cell>
          <cell r="C67" t="str">
            <v>Unimarc</v>
          </cell>
          <cell r="D67">
            <v>8</v>
          </cell>
          <cell r="E67" t="str">
            <v>C12</v>
          </cell>
          <cell r="F67">
            <v>3</v>
          </cell>
          <cell r="G67">
            <v>3</v>
          </cell>
          <cell r="H67">
            <v>0</v>
          </cell>
          <cell r="I67" t="str">
            <v>Abierto</v>
          </cell>
          <cell r="J67" t="str">
            <v>AM2</v>
          </cell>
          <cell r="K67" t="str">
            <v>10:45 a 15:15</v>
          </cell>
          <cell r="L67">
            <v>1</v>
          </cell>
          <cell r="M67"/>
          <cell r="N67">
            <v>3</v>
          </cell>
          <cell r="O67"/>
          <cell r="P67">
            <v>5</v>
          </cell>
          <cell r="Q67"/>
          <cell r="R67"/>
          <cell r="S67"/>
          <cell r="T67"/>
          <cell r="U67"/>
          <cell r="V67">
            <v>4</v>
          </cell>
          <cell r="W67"/>
          <cell r="X67">
            <v>6</v>
          </cell>
          <cell r="Y67"/>
          <cell r="Z67">
            <v>1</v>
          </cell>
          <cell r="AA67"/>
          <cell r="AB67"/>
          <cell r="AC67"/>
          <cell r="AD67">
            <v>5</v>
          </cell>
          <cell r="AE67"/>
          <cell r="AF67"/>
          <cell r="AG67"/>
          <cell r="AH67">
            <v>2</v>
          </cell>
          <cell r="AI67"/>
          <cell r="AJ67">
            <v>4</v>
          </cell>
          <cell r="AK67"/>
          <cell r="AL67">
            <v>6</v>
          </cell>
          <cell r="AM67"/>
          <cell r="AN67"/>
          <cell r="AO67">
            <v>2</v>
          </cell>
          <cell r="AP67"/>
          <cell r="AQ67">
            <v>4</v>
          </cell>
          <cell r="AR67"/>
          <cell r="AS67">
            <v>6</v>
          </cell>
          <cell r="AT67"/>
          <cell r="AU67"/>
          <cell r="AV67"/>
          <cell r="AW67">
            <v>1</v>
          </cell>
          <cell r="AX67"/>
          <cell r="AY67">
            <v>3</v>
          </cell>
          <cell r="AZ67">
            <v>4</v>
          </cell>
          <cell r="BA67"/>
          <cell r="BB67"/>
          <cell r="BC67"/>
          <cell r="BD67"/>
          <cell r="BE67"/>
          <cell r="BF67"/>
          <cell r="BG67">
            <v>4</v>
          </cell>
          <cell r="BH67"/>
          <cell r="BI67">
            <v>6</v>
          </cell>
          <cell r="BJ67"/>
          <cell r="BK67">
            <v>1</v>
          </cell>
          <cell r="BL67"/>
          <cell r="BM67"/>
          <cell r="BN67"/>
          <cell r="BO67"/>
          <cell r="BP67"/>
          <cell r="BQ67"/>
          <cell r="BR67"/>
          <cell r="BS67">
            <v>2</v>
          </cell>
          <cell r="BT67"/>
          <cell r="BU67">
            <v>4</v>
          </cell>
          <cell r="BV67"/>
          <cell r="BW67">
            <v>6</v>
          </cell>
          <cell r="BX67"/>
          <cell r="BY67"/>
          <cell r="BZ67">
            <v>2</v>
          </cell>
          <cell r="CA67"/>
          <cell r="CB67">
            <v>4</v>
          </cell>
          <cell r="CC67"/>
          <cell r="CD67">
            <v>6</v>
          </cell>
          <cell r="CE67" t="str">
            <v>24 hrs</v>
          </cell>
          <cell r="CF67" t="str">
            <v>1/0/1/0/1/0/0</v>
          </cell>
          <cell r="CG67"/>
          <cell r="CH67" t="str">
            <v>Compra de viernes pasa a jueves, se mantiene despacho y entrega</v>
          </cell>
          <cell r="CI67" t="str">
            <v>Se elimina cross entrega viernes, se cambia para jueves</v>
          </cell>
        </row>
        <row r="68">
          <cell r="A68">
            <v>909</v>
          </cell>
          <cell r="B68" t="str">
            <v>Temuco San Martin</v>
          </cell>
          <cell r="C68" t="str">
            <v>Unimarc</v>
          </cell>
          <cell r="D68">
            <v>9</v>
          </cell>
          <cell r="E68" t="str">
            <v>FLF</v>
          </cell>
          <cell r="F68">
            <v>2</v>
          </cell>
          <cell r="G68">
            <v>2</v>
          </cell>
          <cell r="H68">
            <v>0</v>
          </cell>
          <cell r="I68" t="str">
            <v>Abierto</v>
          </cell>
          <cell r="J68" t="str">
            <v>AM1</v>
          </cell>
          <cell r="K68" t="str">
            <v>0:00 a 11:15</v>
          </cell>
          <cell r="L68">
            <v>1</v>
          </cell>
          <cell r="M68"/>
          <cell r="N68"/>
          <cell r="O68"/>
          <cell r="P68">
            <v>5</v>
          </cell>
          <cell r="Q68"/>
          <cell r="R68"/>
          <cell r="S68"/>
          <cell r="T68"/>
          <cell r="U68"/>
          <cell r="V68"/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>
            <v>2</v>
          </cell>
          <cell r="AI68"/>
          <cell r="AJ68"/>
          <cell r="AK68"/>
          <cell r="AL68">
            <v>6</v>
          </cell>
          <cell r="AM68"/>
          <cell r="AN68">
            <v>1</v>
          </cell>
          <cell r="AO68"/>
          <cell r="AP68">
            <v>3</v>
          </cell>
          <cell r="AQ68"/>
          <cell r="AR68"/>
          <cell r="AS68"/>
          <cell r="AT68"/>
          <cell r="AU68"/>
          <cell r="AV68"/>
          <cell r="AW68">
            <v>1</v>
          </cell>
          <cell r="AX68"/>
          <cell r="AY68"/>
          <cell r="AZ68">
            <v>4</v>
          </cell>
          <cell r="BA68"/>
          <cell r="BB68"/>
          <cell r="BC68"/>
          <cell r="BD68"/>
          <cell r="BE68"/>
          <cell r="BF68"/>
          <cell r="BG68"/>
          <cell r="BH68"/>
          <cell r="BI68"/>
          <cell r="BJ68"/>
          <cell r="BK68"/>
          <cell r="BL68"/>
          <cell r="BM68"/>
          <cell r="BN68"/>
          <cell r="BO68"/>
          <cell r="BP68"/>
          <cell r="BQ68"/>
          <cell r="BR68"/>
          <cell r="BS68">
            <v>2</v>
          </cell>
          <cell r="BT68"/>
          <cell r="BU68"/>
          <cell r="BV68"/>
          <cell r="BW68">
            <v>6</v>
          </cell>
          <cell r="BX68"/>
          <cell r="BY68">
            <v>1</v>
          </cell>
          <cell r="BZ68"/>
          <cell r="CA68">
            <v>3</v>
          </cell>
          <cell r="CB68"/>
          <cell r="CC68"/>
          <cell r="CD68"/>
          <cell r="CE68" t="str">
            <v>48 hrs</v>
          </cell>
          <cell r="CF68" t="str">
            <v>2/0/0/0/3/0/0</v>
          </cell>
          <cell r="CG68"/>
          <cell r="CH68" t="str">
            <v>Compra de viernes pasa a jueves, se mantiene despacho y entrega</v>
          </cell>
          <cell r="CI68"/>
        </row>
        <row r="69">
          <cell r="A69">
            <v>913</v>
          </cell>
          <cell r="B69" t="str">
            <v>Chillan Iv</v>
          </cell>
          <cell r="C69" t="str">
            <v>Unimarc</v>
          </cell>
          <cell r="D69">
            <v>16</v>
          </cell>
          <cell r="E69" t="str">
            <v>FLF</v>
          </cell>
          <cell r="F69">
            <v>2</v>
          </cell>
          <cell r="G69">
            <v>2</v>
          </cell>
          <cell r="H69">
            <v>0</v>
          </cell>
          <cell r="I69" t="str">
            <v>Abierto</v>
          </cell>
          <cell r="J69" t="str">
            <v>AM1</v>
          </cell>
          <cell r="K69" t="str">
            <v>0:00 a 11:15</v>
          </cell>
          <cell r="L69"/>
          <cell r="M69"/>
          <cell r="N69">
            <v>3</v>
          </cell>
          <cell r="O69"/>
          <cell r="P69"/>
          <cell r="Q69">
            <v>6</v>
          </cell>
          <cell r="R69"/>
          <cell r="S69"/>
          <cell r="T69"/>
          <cell r="U69"/>
          <cell r="V69"/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>
            <v>1</v>
          </cell>
          <cell r="AH69"/>
          <cell r="AI69"/>
          <cell r="AJ69">
            <v>4</v>
          </cell>
          <cell r="AK69"/>
          <cell r="AL69"/>
          <cell r="AM69"/>
          <cell r="AN69">
            <v>1</v>
          </cell>
          <cell r="AO69"/>
          <cell r="AP69"/>
          <cell r="AQ69">
            <v>4</v>
          </cell>
          <cell r="AR69"/>
          <cell r="AS69"/>
          <cell r="AT69"/>
          <cell r="AU69"/>
          <cell r="AV69"/>
          <cell r="AW69"/>
          <cell r="AX69"/>
          <cell r="AY69">
            <v>3</v>
          </cell>
          <cell r="AZ69"/>
          <cell r="BA69"/>
          <cell r="BB69">
            <v>6</v>
          </cell>
          <cell r="BC69"/>
          <cell r="BD69"/>
          <cell r="BE69"/>
          <cell r="BF69"/>
          <cell r="BG69"/>
          <cell r="BH69"/>
          <cell r="BI69"/>
          <cell r="BJ69"/>
          <cell r="BK69"/>
          <cell r="BL69"/>
          <cell r="BM69"/>
          <cell r="BN69"/>
          <cell r="BO69"/>
          <cell r="BP69"/>
          <cell r="BQ69"/>
          <cell r="BR69">
            <v>1</v>
          </cell>
          <cell r="BS69"/>
          <cell r="BT69"/>
          <cell r="BU69">
            <v>4</v>
          </cell>
          <cell r="BV69"/>
          <cell r="BW69"/>
          <cell r="BX69"/>
          <cell r="BY69">
            <v>1</v>
          </cell>
          <cell r="BZ69"/>
          <cell r="CA69"/>
          <cell r="CB69">
            <v>4</v>
          </cell>
          <cell r="CC69"/>
          <cell r="CD69"/>
          <cell r="CE69" t="str">
            <v>24 hrs</v>
          </cell>
          <cell r="CF69" t="str">
            <v>0/0/1/0/0/2/0</v>
          </cell>
          <cell r="CG69"/>
          <cell r="CH69"/>
          <cell r="CI69"/>
        </row>
        <row r="70">
          <cell r="A70">
            <v>914</v>
          </cell>
          <cell r="B70" t="str">
            <v>San Pedro De La Paz</v>
          </cell>
          <cell r="C70" t="str">
            <v>Unimarc</v>
          </cell>
          <cell r="D70">
            <v>8</v>
          </cell>
          <cell r="E70" t="str">
            <v>C12</v>
          </cell>
          <cell r="F70">
            <v>4</v>
          </cell>
          <cell r="G70">
            <v>3</v>
          </cell>
          <cell r="H70">
            <v>-1</v>
          </cell>
          <cell r="I70" t="str">
            <v>Abierto</v>
          </cell>
          <cell r="J70" t="str">
            <v>AM1</v>
          </cell>
          <cell r="K70" t="str">
            <v>0:00 a 11:15</v>
          </cell>
          <cell r="L70">
            <v>1</v>
          </cell>
          <cell r="M70">
            <v>2</v>
          </cell>
          <cell r="N70"/>
          <cell r="O70">
            <v>4</v>
          </cell>
          <cell r="P70"/>
          <cell r="Q70">
            <v>6</v>
          </cell>
          <cell r="R70"/>
          <cell r="S70">
            <v>1</v>
          </cell>
          <cell r="T70"/>
          <cell r="U70">
            <v>3</v>
          </cell>
          <cell r="V70"/>
          <cell r="W70"/>
          <cell r="X70"/>
          <cell r="Y70"/>
          <cell r="Z70"/>
          <cell r="AA70">
            <v>2</v>
          </cell>
          <cell r="AB70"/>
          <cell r="AC70">
            <v>4</v>
          </cell>
          <cell r="AD70"/>
          <cell r="AE70"/>
          <cell r="AF70"/>
          <cell r="AG70">
            <v>1</v>
          </cell>
          <cell r="AH70">
            <v>2</v>
          </cell>
          <cell r="AI70">
            <v>3</v>
          </cell>
          <cell r="AJ70"/>
          <cell r="AK70">
            <v>5</v>
          </cell>
          <cell r="AL70"/>
          <cell r="AM70"/>
          <cell r="AN70">
            <v>1</v>
          </cell>
          <cell r="AO70">
            <v>2</v>
          </cell>
          <cell r="AP70">
            <v>3</v>
          </cell>
          <cell r="AQ70"/>
          <cell r="AR70">
            <v>5</v>
          </cell>
          <cell r="AS70"/>
          <cell r="AT70"/>
          <cell r="AU70"/>
          <cell r="AV70"/>
          <cell r="AW70">
            <v>1</v>
          </cell>
          <cell r="AX70">
            <v>2</v>
          </cell>
          <cell r="AY70"/>
          <cell r="AZ70"/>
          <cell r="BA70"/>
          <cell r="BB70">
            <v>6</v>
          </cell>
          <cell r="BC70"/>
          <cell r="BD70">
            <v>1</v>
          </cell>
          <cell r="BE70"/>
          <cell r="BF70">
            <v>3</v>
          </cell>
          <cell r="BG70"/>
          <cell r="BH70"/>
          <cell r="BI70"/>
          <cell r="BJ70"/>
          <cell r="BK70"/>
          <cell r="BL70">
            <v>2</v>
          </cell>
          <cell r="BM70"/>
          <cell r="BN70">
            <v>4</v>
          </cell>
          <cell r="BO70"/>
          <cell r="BP70"/>
          <cell r="BQ70"/>
          <cell r="BR70">
            <v>1</v>
          </cell>
          <cell r="BS70">
            <v>2</v>
          </cell>
          <cell r="BT70">
            <v>3</v>
          </cell>
          <cell r="BU70"/>
          <cell r="BV70"/>
          <cell r="BW70"/>
          <cell r="BX70"/>
          <cell r="BY70">
            <v>1</v>
          </cell>
          <cell r="BZ70">
            <v>2</v>
          </cell>
          <cell r="CA70">
            <v>3</v>
          </cell>
          <cell r="CB70"/>
          <cell r="CC70"/>
          <cell r="CD70"/>
          <cell r="CE70" t="str">
            <v>24 hrs</v>
          </cell>
          <cell r="CF70" t="str">
            <v>1/1/0/1/0/2/0</v>
          </cell>
          <cell r="CG70" t="str">
            <v>Se elimina compra jueves</v>
          </cell>
          <cell r="CH70"/>
          <cell r="CI70"/>
        </row>
        <row r="71">
          <cell r="A71">
            <v>959</v>
          </cell>
          <cell r="B71" t="str">
            <v>Pucon</v>
          </cell>
          <cell r="C71" t="str">
            <v>Unimarc</v>
          </cell>
          <cell r="D71">
            <v>9</v>
          </cell>
          <cell r="E71" t="str">
            <v>C12</v>
          </cell>
          <cell r="F71">
            <v>6</v>
          </cell>
          <cell r="G71">
            <v>5</v>
          </cell>
          <cell r="H71">
            <v>-1</v>
          </cell>
          <cell r="I71" t="str">
            <v>Abierto</v>
          </cell>
          <cell r="J71" t="str">
            <v>AM1</v>
          </cell>
          <cell r="K71" t="str">
            <v>0:00 a 11:15</v>
          </cell>
          <cell r="L71">
            <v>1</v>
          </cell>
          <cell r="M71">
            <v>2</v>
          </cell>
          <cell r="N71">
            <v>3</v>
          </cell>
          <cell r="O71">
            <v>4</v>
          </cell>
          <cell r="P71">
            <v>5</v>
          </cell>
          <cell r="Q71">
            <v>6</v>
          </cell>
          <cell r="R71"/>
          <cell r="S71">
            <v>1</v>
          </cell>
          <cell r="T71">
            <v>2</v>
          </cell>
          <cell r="U71">
            <v>3</v>
          </cell>
          <cell r="V71">
            <v>4</v>
          </cell>
          <cell r="W71">
            <v>5</v>
          </cell>
          <cell r="X71">
            <v>6</v>
          </cell>
          <cell r="Y71"/>
          <cell r="Z71">
            <v>1</v>
          </cell>
          <cell r="AA71">
            <v>2</v>
          </cell>
          <cell r="AB71">
            <v>3</v>
          </cell>
          <cell r="AC71">
            <v>4</v>
          </cell>
          <cell r="AD71">
            <v>5</v>
          </cell>
          <cell r="AE71">
            <v>6</v>
          </cell>
          <cell r="AF71"/>
          <cell r="AG71">
            <v>1</v>
          </cell>
          <cell r="AH71">
            <v>2</v>
          </cell>
          <cell r="AI71">
            <v>3</v>
          </cell>
          <cell r="AJ71">
            <v>4</v>
          </cell>
          <cell r="AK71">
            <v>5</v>
          </cell>
          <cell r="AL71">
            <v>6</v>
          </cell>
          <cell r="AM71"/>
          <cell r="AN71">
            <v>1</v>
          </cell>
          <cell r="AO71">
            <v>2</v>
          </cell>
          <cell r="AP71">
            <v>3</v>
          </cell>
          <cell r="AQ71">
            <v>4</v>
          </cell>
          <cell r="AR71">
            <v>5</v>
          </cell>
          <cell r="AS71">
            <v>6</v>
          </cell>
          <cell r="AT71"/>
          <cell r="AU71"/>
          <cell r="AV71"/>
          <cell r="AW71">
            <v>1</v>
          </cell>
          <cell r="AX71">
            <v>2</v>
          </cell>
          <cell r="AY71">
            <v>3</v>
          </cell>
          <cell r="AZ71">
            <v>4</v>
          </cell>
          <cell r="BA71"/>
          <cell r="BB71">
            <v>6</v>
          </cell>
          <cell r="BC71"/>
          <cell r="BD71">
            <v>1</v>
          </cell>
          <cell r="BE71">
            <v>2</v>
          </cell>
          <cell r="BF71">
            <v>3</v>
          </cell>
          <cell r="BG71">
            <v>4</v>
          </cell>
          <cell r="BH71">
            <v>5</v>
          </cell>
          <cell r="BI71">
            <v>6</v>
          </cell>
          <cell r="BJ71"/>
          <cell r="BK71">
            <v>1</v>
          </cell>
          <cell r="BL71">
            <v>2</v>
          </cell>
          <cell r="BM71">
            <v>3</v>
          </cell>
          <cell r="BN71">
            <v>4</v>
          </cell>
          <cell r="BO71"/>
          <cell r="BP71">
            <v>6</v>
          </cell>
          <cell r="BQ71"/>
          <cell r="BR71">
            <v>1</v>
          </cell>
          <cell r="BS71">
            <v>2</v>
          </cell>
          <cell r="BT71">
            <v>3</v>
          </cell>
          <cell r="BU71">
            <v>4</v>
          </cell>
          <cell r="BV71"/>
          <cell r="BW71">
            <v>6</v>
          </cell>
          <cell r="BX71"/>
          <cell r="BY71">
            <v>1</v>
          </cell>
          <cell r="BZ71">
            <v>2</v>
          </cell>
          <cell r="CA71">
            <v>3</v>
          </cell>
          <cell r="CB71">
            <v>4</v>
          </cell>
          <cell r="CC71">
            <v>5</v>
          </cell>
          <cell r="CD71"/>
          <cell r="CE71" t="str">
            <v>48 hrs</v>
          </cell>
          <cell r="CF71" t="str">
            <v>2/2/2/2/3/3/0</v>
          </cell>
          <cell r="CG71" t="str">
            <v>Se elimina compra jueves</v>
          </cell>
          <cell r="CH71" t="str">
            <v>Compra de viernes pasa a jueves, se mantiene despacho y entrega</v>
          </cell>
          <cell r="CI71" t="str">
            <v>Se elimina cross entrega viernes, se cambia para jueves</v>
          </cell>
        </row>
        <row r="72">
          <cell r="A72">
            <v>966</v>
          </cell>
          <cell r="B72" t="str">
            <v>Coronel III</v>
          </cell>
          <cell r="C72" t="str">
            <v>Unimarc</v>
          </cell>
          <cell r="D72">
            <v>8</v>
          </cell>
          <cell r="E72" t="str">
            <v>C12</v>
          </cell>
          <cell r="F72">
            <v>3</v>
          </cell>
          <cell r="G72">
            <v>2</v>
          </cell>
          <cell r="H72">
            <v>-1</v>
          </cell>
          <cell r="I72" t="str">
            <v>Abierto</v>
          </cell>
          <cell r="J72" t="str">
            <v>AM1</v>
          </cell>
          <cell r="K72" t="str">
            <v>0:00 a 11:15</v>
          </cell>
          <cell r="L72"/>
          <cell r="M72">
            <v>2</v>
          </cell>
          <cell r="N72"/>
          <cell r="O72">
            <v>4</v>
          </cell>
          <cell r="P72"/>
          <cell r="Q72">
            <v>6</v>
          </cell>
          <cell r="R72"/>
          <cell r="S72">
            <v>1</v>
          </cell>
          <cell r="T72"/>
          <cell r="U72">
            <v>3</v>
          </cell>
          <cell r="V72"/>
          <cell r="W72"/>
          <cell r="X72"/>
          <cell r="Y72"/>
          <cell r="Z72"/>
          <cell r="AA72">
            <v>2</v>
          </cell>
          <cell r="AB72"/>
          <cell r="AC72">
            <v>4</v>
          </cell>
          <cell r="AD72"/>
          <cell r="AE72"/>
          <cell r="AF72"/>
          <cell r="AG72">
            <v>1</v>
          </cell>
          <cell r="AH72"/>
          <cell r="AI72">
            <v>3</v>
          </cell>
          <cell r="AJ72"/>
          <cell r="AK72">
            <v>5</v>
          </cell>
          <cell r="AL72"/>
          <cell r="AM72"/>
          <cell r="AN72">
            <v>1</v>
          </cell>
          <cell r="AO72"/>
          <cell r="AP72">
            <v>3</v>
          </cell>
          <cell r="AQ72"/>
          <cell r="AR72">
            <v>5</v>
          </cell>
          <cell r="AS72"/>
          <cell r="AT72"/>
          <cell r="AU72"/>
          <cell r="AV72"/>
          <cell r="AW72"/>
          <cell r="AX72">
            <v>2</v>
          </cell>
          <cell r="AY72"/>
          <cell r="AZ72"/>
          <cell r="BA72"/>
          <cell r="BB72">
            <v>6</v>
          </cell>
          <cell r="BC72"/>
          <cell r="BD72">
            <v>1</v>
          </cell>
          <cell r="BE72"/>
          <cell r="BF72">
            <v>3</v>
          </cell>
          <cell r="BG72"/>
          <cell r="BH72"/>
          <cell r="BI72"/>
          <cell r="BJ72"/>
          <cell r="BK72"/>
          <cell r="BL72">
            <v>2</v>
          </cell>
          <cell r="BM72"/>
          <cell r="BN72">
            <v>4</v>
          </cell>
          <cell r="BO72"/>
          <cell r="BP72"/>
          <cell r="BQ72"/>
          <cell r="BR72">
            <v>1</v>
          </cell>
          <cell r="BS72"/>
          <cell r="BT72">
            <v>3</v>
          </cell>
          <cell r="BU72"/>
          <cell r="BV72"/>
          <cell r="BW72"/>
          <cell r="BX72"/>
          <cell r="BY72">
            <v>1</v>
          </cell>
          <cell r="BZ72"/>
          <cell r="CA72">
            <v>3</v>
          </cell>
          <cell r="CB72"/>
          <cell r="CC72">
            <v>5</v>
          </cell>
          <cell r="CD72"/>
          <cell r="CE72" t="str">
            <v>24 hrs</v>
          </cell>
          <cell r="CF72" t="str">
            <v>0/1/0/1/0/2/0</v>
          </cell>
          <cell r="CG72" t="str">
            <v>Se elimina compra jueves</v>
          </cell>
          <cell r="CH72"/>
          <cell r="CI72"/>
        </row>
        <row r="73">
          <cell r="A73">
            <v>982</v>
          </cell>
          <cell r="B73" t="str">
            <v>Temuco Alemania</v>
          </cell>
          <cell r="C73" t="str">
            <v>Unimarc</v>
          </cell>
          <cell r="D73">
            <v>9</v>
          </cell>
          <cell r="E73" t="str">
            <v>C12</v>
          </cell>
          <cell r="F73">
            <v>3</v>
          </cell>
          <cell r="G73">
            <v>2</v>
          </cell>
          <cell r="H73">
            <v>-1</v>
          </cell>
          <cell r="I73" t="str">
            <v>Abierto</v>
          </cell>
          <cell r="J73" t="str">
            <v>AM1</v>
          </cell>
          <cell r="K73" t="str">
            <v>0:00 a 11:15</v>
          </cell>
          <cell r="L73"/>
          <cell r="M73">
            <v>2</v>
          </cell>
          <cell r="N73"/>
          <cell r="O73">
            <v>4</v>
          </cell>
          <cell r="P73"/>
          <cell r="Q73">
            <v>6</v>
          </cell>
          <cell r="R73"/>
          <cell r="S73"/>
          <cell r="T73"/>
          <cell r="U73"/>
          <cell r="V73"/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>
            <v>1</v>
          </cell>
          <cell r="AH73"/>
          <cell r="AI73">
            <v>3</v>
          </cell>
          <cell r="AJ73"/>
          <cell r="AK73">
            <v>5</v>
          </cell>
          <cell r="AL73"/>
          <cell r="AM73"/>
          <cell r="AN73"/>
          <cell r="AO73">
            <v>2</v>
          </cell>
          <cell r="AP73"/>
          <cell r="AQ73">
            <v>4</v>
          </cell>
          <cell r="AR73"/>
          <cell r="AS73">
            <v>6</v>
          </cell>
          <cell r="AT73"/>
          <cell r="AU73"/>
          <cell r="AV73"/>
          <cell r="AW73"/>
          <cell r="AX73">
            <v>2</v>
          </cell>
          <cell r="AY73"/>
          <cell r="AZ73"/>
          <cell r="BA73"/>
          <cell r="BB73">
            <v>6</v>
          </cell>
          <cell r="BC73"/>
          <cell r="BD73"/>
          <cell r="BE73"/>
          <cell r="BF73"/>
          <cell r="BG73"/>
          <cell r="BH73"/>
          <cell r="BI73"/>
          <cell r="BJ73"/>
          <cell r="BK73"/>
          <cell r="BL73"/>
          <cell r="BM73"/>
          <cell r="BN73"/>
          <cell r="BO73"/>
          <cell r="BP73"/>
          <cell r="BQ73"/>
          <cell r="BR73">
            <v>1</v>
          </cell>
          <cell r="BS73"/>
          <cell r="BT73">
            <v>3</v>
          </cell>
          <cell r="BU73"/>
          <cell r="BV73"/>
          <cell r="BW73"/>
          <cell r="BX73"/>
          <cell r="BY73"/>
          <cell r="BZ73">
            <v>2</v>
          </cell>
          <cell r="CA73"/>
          <cell r="CB73">
            <v>4</v>
          </cell>
          <cell r="CC73"/>
          <cell r="CD73"/>
          <cell r="CE73" t="str">
            <v>48 hrs</v>
          </cell>
          <cell r="CF73" t="str">
            <v>0/2/0/2/0/3/0</v>
          </cell>
          <cell r="CG73" t="str">
            <v>Se elimina compra jueves</v>
          </cell>
          <cell r="CH73"/>
          <cell r="CI73"/>
        </row>
        <row r="74">
          <cell r="A74">
            <v>3019</v>
          </cell>
          <cell r="B74" t="str">
            <v>M10 Angol</v>
          </cell>
          <cell r="C74" t="str">
            <v>M10</v>
          </cell>
          <cell r="D74">
            <v>9</v>
          </cell>
          <cell r="E74" t="str">
            <v>FLF</v>
          </cell>
          <cell r="F74">
            <v>3</v>
          </cell>
          <cell r="G74">
            <v>2</v>
          </cell>
          <cell r="H74">
            <v>-1</v>
          </cell>
          <cell r="I74" t="str">
            <v>Abierto</v>
          </cell>
          <cell r="J74" t="str">
            <v>AM1</v>
          </cell>
          <cell r="K74" t="str">
            <v>0:00 a 11:15</v>
          </cell>
          <cell r="L74"/>
          <cell r="M74">
            <v>2</v>
          </cell>
          <cell r="N74"/>
          <cell r="O74">
            <v>4</v>
          </cell>
          <cell r="P74"/>
          <cell r="Q74">
            <v>6</v>
          </cell>
          <cell r="R74"/>
          <cell r="S74"/>
          <cell r="T74"/>
          <cell r="U74"/>
          <cell r="V74"/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>
            <v>1</v>
          </cell>
          <cell r="AH74"/>
          <cell r="AI74">
            <v>3</v>
          </cell>
          <cell r="AJ74"/>
          <cell r="AK74">
            <v>5</v>
          </cell>
          <cell r="AL74"/>
          <cell r="AM74"/>
          <cell r="AN74"/>
          <cell r="AO74">
            <v>2</v>
          </cell>
          <cell r="AP74"/>
          <cell r="AQ74">
            <v>4</v>
          </cell>
          <cell r="AR74"/>
          <cell r="AS74">
            <v>6</v>
          </cell>
          <cell r="AT74"/>
          <cell r="AU74"/>
          <cell r="AV74"/>
          <cell r="AW74"/>
          <cell r="AX74">
            <v>2</v>
          </cell>
          <cell r="AY74"/>
          <cell r="AZ74"/>
          <cell r="BA74"/>
          <cell r="BB74">
            <v>6</v>
          </cell>
          <cell r="BC74"/>
          <cell r="BD74"/>
          <cell r="BE74"/>
          <cell r="BF74"/>
          <cell r="BG74"/>
          <cell r="BH74"/>
          <cell r="BI74"/>
          <cell r="BJ74"/>
          <cell r="BK74"/>
          <cell r="BL74"/>
          <cell r="BM74"/>
          <cell r="BN74"/>
          <cell r="BO74"/>
          <cell r="BP74"/>
          <cell r="BQ74"/>
          <cell r="BR74">
            <v>1</v>
          </cell>
          <cell r="BS74"/>
          <cell r="BT74">
            <v>3</v>
          </cell>
          <cell r="BU74"/>
          <cell r="BV74"/>
          <cell r="BW74"/>
          <cell r="BX74"/>
          <cell r="BY74"/>
          <cell r="BZ74">
            <v>2</v>
          </cell>
          <cell r="CA74"/>
          <cell r="CB74">
            <v>4</v>
          </cell>
          <cell r="CC74"/>
          <cell r="CD74"/>
          <cell r="CE74" t="str">
            <v>48 hrs</v>
          </cell>
          <cell r="CF74" t="str">
            <v>0/2/0/2/0/3/0</v>
          </cell>
          <cell r="CG74" t="str">
            <v>Se elimina compra jueves</v>
          </cell>
          <cell r="CH74"/>
          <cell r="CI74"/>
        </row>
        <row r="75">
          <cell r="A75">
            <v>3020</v>
          </cell>
          <cell r="B75" t="str">
            <v>M10 Los Angeles</v>
          </cell>
          <cell r="C75" t="str">
            <v>M10</v>
          </cell>
          <cell r="D75">
            <v>8</v>
          </cell>
          <cell r="E75" t="str">
            <v>C12</v>
          </cell>
          <cell r="F75">
            <v>3</v>
          </cell>
          <cell r="G75">
            <v>2</v>
          </cell>
          <cell r="H75">
            <v>-1</v>
          </cell>
          <cell r="I75" t="str">
            <v>Abierto</v>
          </cell>
          <cell r="J75" t="str">
            <v>AM1</v>
          </cell>
          <cell r="K75" t="str">
            <v>0:00 a 11:15</v>
          </cell>
          <cell r="L75"/>
          <cell r="M75">
            <v>2</v>
          </cell>
          <cell r="N75"/>
          <cell r="O75">
            <v>4</v>
          </cell>
          <cell r="P75"/>
          <cell r="Q75">
            <v>6</v>
          </cell>
          <cell r="R75"/>
          <cell r="S75">
            <v>1</v>
          </cell>
          <cell r="T75"/>
          <cell r="U75"/>
          <cell r="V75"/>
          <cell r="W75">
            <v>5</v>
          </cell>
          <cell r="X75"/>
          <cell r="Y75"/>
          <cell r="Z75"/>
          <cell r="AA75">
            <v>2</v>
          </cell>
          <cell r="AB75"/>
          <cell r="AC75"/>
          <cell r="AD75"/>
          <cell r="AE75">
            <v>6</v>
          </cell>
          <cell r="AF75"/>
          <cell r="AG75">
            <v>1</v>
          </cell>
          <cell r="AH75"/>
          <cell r="AI75">
            <v>3</v>
          </cell>
          <cell r="AJ75"/>
          <cell r="AK75">
            <v>5</v>
          </cell>
          <cell r="AL75"/>
          <cell r="AM75"/>
          <cell r="AN75"/>
          <cell r="AO75">
            <v>2</v>
          </cell>
          <cell r="AP75"/>
          <cell r="AQ75">
            <v>4</v>
          </cell>
          <cell r="AR75"/>
          <cell r="AS75">
            <v>6</v>
          </cell>
          <cell r="AT75"/>
          <cell r="AU75"/>
          <cell r="AV75"/>
          <cell r="AW75"/>
          <cell r="AX75">
            <v>2</v>
          </cell>
          <cell r="AY75"/>
          <cell r="AZ75"/>
          <cell r="BA75"/>
          <cell r="BB75">
            <v>6</v>
          </cell>
          <cell r="BC75"/>
          <cell r="BD75">
            <v>1</v>
          </cell>
          <cell r="BE75"/>
          <cell r="BF75"/>
          <cell r="BG75"/>
          <cell r="BH75">
            <v>5</v>
          </cell>
          <cell r="BI75"/>
          <cell r="BJ75"/>
          <cell r="BK75"/>
          <cell r="BL75">
            <v>2</v>
          </cell>
          <cell r="BM75"/>
          <cell r="BN75"/>
          <cell r="BO75"/>
          <cell r="BP75">
            <v>6</v>
          </cell>
          <cell r="BQ75"/>
          <cell r="BR75">
            <v>1</v>
          </cell>
          <cell r="BS75"/>
          <cell r="BT75">
            <v>3</v>
          </cell>
          <cell r="BU75"/>
          <cell r="BV75"/>
          <cell r="BW75"/>
          <cell r="BX75"/>
          <cell r="BY75"/>
          <cell r="BZ75">
            <v>2</v>
          </cell>
          <cell r="CA75"/>
          <cell r="CB75">
            <v>4</v>
          </cell>
          <cell r="CC75"/>
          <cell r="CD75"/>
          <cell r="CE75" t="str">
            <v>48 hrs</v>
          </cell>
          <cell r="CF75" t="str">
            <v>0/2/0/2/0/3/0</v>
          </cell>
          <cell r="CG75" t="str">
            <v>Se elimina compra jueves</v>
          </cell>
          <cell r="CH75"/>
          <cell r="CI75"/>
        </row>
        <row r="76">
          <cell r="A76">
            <v>3022</v>
          </cell>
          <cell r="B76" t="str">
            <v>M10 Temuco II</v>
          </cell>
          <cell r="C76" t="str">
            <v>M10</v>
          </cell>
          <cell r="D76">
            <v>9</v>
          </cell>
          <cell r="E76" t="str">
            <v>C12</v>
          </cell>
          <cell r="F76">
            <v>2</v>
          </cell>
          <cell r="G76">
            <v>2</v>
          </cell>
          <cell r="H76">
            <v>0</v>
          </cell>
          <cell r="I76" t="str">
            <v>Abierto</v>
          </cell>
          <cell r="J76" t="str">
            <v>AM1</v>
          </cell>
          <cell r="K76" t="str">
            <v>0:00 a 11:15</v>
          </cell>
          <cell r="L76">
            <v>1</v>
          </cell>
          <cell r="M76"/>
          <cell r="N76"/>
          <cell r="O76"/>
          <cell r="P76">
            <v>5</v>
          </cell>
          <cell r="Q76"/>
          <cell r="R76"/>
          <cell r="S76"/>
          <cell r="T76"/>
          <cell r="U76"/>
          <cell r="V76"/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>
            <v>2</v>
          </cell>
          <cell r="AI76"/>
          <cell r="AJ76"/>
          <cell r="AK76"/>
          <cell r="AL76">
            <v>6</v>
          </cell>
          <cell r="AM76"/>
          <cell r="AN76">
            <v>1</v>
          </cell>
          <cell r="AO76"/>
          <cell r="AP76">
            <v>3</v>
          </cell>
          <cell r="AQ76"/>
          <cell r="AR76"/>
          <cell r="AS76"/>
          <cell r="AT76"/>
          <cell r="AU76"/>
          <cell r="AV76"/>
          <cell r="AW76">
            <v>1</v>
          </cell>
          <cell r="AX76"/>
          <cell r="AY76"/>
          <cell r="AZ76">
            <v>4</v>
          </cell>
          <cell r="BA76"/>
          <cell r="BB76"/>
          <cell r="BC76"/>
          <cell r="BD76"/>
          <cell r="BE76"/>
          <cell r="BF76"/>
          <cell r="BG76"/>
          <cell r="BH76"/>
          <cell r="BI76"/>
          <cell r="BJ76"/>
          <cell r="BK76"/>
          <cell r="BL76"/>
          <cell r="BM76"/>
          <cell r="BN76"/>
          <cell r="BO76"/>
          <cell r="BP76"/>
          <cell r="BQ76"/>
          <cell r="BR76"/>
          <cell r="BS76">
            <v>2</v>
          </cell>
          <cell r="BT76"/>
          <cell r="BU76"/>
          <cell r="BV76"/>
          <cell r="BW76">
            <v>6</v>
          </cell>
          <cell r="BX76"/>
          <cell r="BY76">
            <v>1</v>
          </cell>
          <cell r="BZ76"/>
          <cell r="CA76">
            <v>3</v>
          </cell>
          <cell r="CB76"/>
          <cell r="CC76"/>
          <cell r="CD76"/>
          <cell r="CE76" t="str">
            <v>48 hrs</v>
          </cell>
          <cell r="CF76" t="str">
            <v>2/0/0/0/3/0/0</v>
          </cell>
          <cell r="CG76"/>
          <cell r="CH76" t="str">
            <v>Compra de viernes pasa a jueves, se mantiene despacho y entrega</v>
          </cell>
          <cell r="CI76"/>
        </row>
        <row r="77">
          <cell r="A77">
            <v>3026</v>
          </cell>
          <cell r="B77" t="str">
            <v>M10 Chillan Arturo Prat</v>
          </cell>
          <cell r="C77" t="str">
            <v>M10</v>
          </cell>
          <cell r="D77">
            <v>16</v>
          </cell>
          <cell r="E77" t="str">
            <v>C12</v>
          </cell>
          <cell r="F77">
            <v>2</v>
          </cell>
          <cell r="G77">
            <v>1</v>
          </cell>
          <cell r="H77">
            <v>-1</v>
          </cell>
          <cell r="I77" t="str">
            <v>Abierto</v>
          </cell>
          <cell r="J77" t="str">
            <v>AM1</v>
          </cell>
          <cell r="K77" t="str">
            <v>0:00 a 11:15</v>
          </cell>
          <cell r="L77"/>
          <cell r="M77">
            <v>2</v>
          </cell>
          <cell r="N77"/>
          <cell r="O77">
            <v>4</v>
          </cell>
          <cell r="P77"/>
          <cell r="Q77"/>
          <cell r="R77"/>
          <cell r="S77">
            <v>1</v>
          </cell>
          <cell r="T77"/>
          <cell r="U77">
            <v>3</v>
          </cell>
          <cell r="V77"/>
          <cell r="W77"/>
          <cell r="X77"/>
          <cell r="Y77"/>
          <cell r="Z77"/>
          <cell r="AA77">
            <v>2</v>
          </cell>
          <cell r="AB77"/>
          <cell r="AC77">
            <v>4</v>
          </cell>
          <cell r="AD77"/>
          <cell r="AE77"/>
          <cell r="AF77"/>
          <cell r="AG77"/>
          <cell r="AH77"/>
          <cell r="AI77">
            <v>3</v>
          </cell>
          <cell r="AJ77"/>
          <cell r="AK77">
            <v>5</v>
          </cell>
          <cell r="AL77"/>
          <cell r="AM77"/>
          <cell r="AN77"/>
          <cell r="AO77"/>
          <cell r="AP77"/>
          <cell r="AQ77">
            <v>4</v>
          </cell>
          <cell r="AR77"/>
          <cell r="AS77">
            <v>6</v>
          </cell>
          <cell r="AT77"/>
          <cell r="AU77"/>
          <cell r="AV77"/>
          <cell r="AW77"/>
          <cell r="AX77">
            <v>2</v>
          </cell>
          <cell r="AY77"/>
          <cell r="AZ77"/>
          <cell r="BA77"/>
          <cell r="BB77"/>
          <cell r="BC77"/>
          <cell r="BD77">
            <v>1</v>
          </cell>
          <cell r="BE77"/>
          <cell r="BF77">
            <v>3</v>
          </cell>
          <cell r="BG77"/>
          <cell r="BH77"/>
          <cell r="BI77"/>
          <cell r="BJ77"/>
          <cell r="BK77"/>
          <cell r="BL77">
            <v>2</v>
          </cell>
          <cell r="BM77"/>
          <cell r="BN77">
            <v>4</v>
          </cell>
          <cell r="BO77"/>
          <cell r="BP77"/>
          <cell r="BQ77"/>
          <cell r="BR77"/>
          <cell r="BS77"/>
          <cell r="BT77">
            <v>3</v>
          </cell>
          <cell r="BU77"/>
          <cell r="BV77"/>
          <cell r="BW77"/>
          <cell r="BX77"/>
          <cell r="BY77"/>
          <cell r="BZ77"/>
          <cell r="CA77"/>
          <cell r="CB77">
            <v>4</v>
          </cell>
          <cell r="CC77"/>
          <cell r="CD77"/>
          <cell r="CE77" t="str">
            <v>48 hrs</v>
          </cell>
          <cell r="CF77" t="str">
            <v>0/2/0/2/0/0/0</v>
          </cell>
          <cell r="CG77" t="str">
            <v>Se elimina compra jueves</v>
          </cell>
          <cell r="CH77"/>
          <cell r="CI77"/>
        </row>
        <row r="78">
          <cell r="A78">
            <v>3027</v>
          </cell>
          <cell r="B78" t="str">
            <v>M10 Chillan I Riquelme</v>
          </cell>
          <cell r="C78" t="str">
            <v>M10</v>
          </cell>
          <cell r="D78">
            <v>16</v>
          </cell>
          <cell r="E78" t="str">
            <v>C12</v>
          </cell>
          <cell r="F78">
            <v>4</v>
          </cell>
          <cell r="G78">
            <v>3</v>
          </cell>
          <cell r="H78">
            <v>-1</v>
          </cell>
          <cell r="I78" t="str">
            <v>Abierto</v>
          </cell>
          <cell r="J78" t="str">
            <v>AM1</v>
          </cell>
          <cell r="K78" t="str">
            <v>0:00 a 11:15</v>
          </cell>
          <cell r="L78">
            <v>1</v>
          </cell>
          <cell r="M78">
            <v>2</v>
          </cell>
          <cell r="N78"/>
          <cell r="O78">
            <v>4</v>
          </cell>
          <cell r="P78"/>
          <cell r="Q78">
            <v>6</v>
          </cell>
          <cell r="R78"/>
          <cell r="S78"/>
          <cell r="T78"/>
          <cell r="U78">
            <v>3</v>
          </cell>
          <cell r="V78"/>
          <cell r="W78">
            <v>5</v>
          </cell>
          <cell r="X78"/>
          <cell r="Y78"/>
          <cell r="Z78">
            <v>1</v>
          </cell>
          <cell r="AA78"/>
          <cell r="AB78"/>
          <cell r="AC78">
            <v>4</v>
          </cell>
          <cell r="AD78"/>
          <cell r="AE78">
            <v>6</v>
          </cell>
          <cell r="AF78"/>
          <cell r="AG78">
            <v>1</v>
          </cell>
          <cell r="AH78">
            <v>2</v>
          </cell>
          <cell r="AI78">
            <v>3</v>
          </cell>
          <cell r="AJ78"/>
          <cell r="AK78">
            <v>5</v>
          </cell>
          <cell r="AL78"/>
          <cell r="AM78"/>
          <cell r="AN78"/>
          <cell r="AO78">
            <v>2</v>
          </cell>
          <cell r="AP78">
            <v>3</v>
          </cell>
          <cell r="AQ78">
            <v>4</v>
          </cell>
          <cell r="AR78"/>
          <cell r="AS78">
            <v>6</v>
          </cell>
          <cell r="AT78"/>
          <cell r="AU78"/>
          <cell r="AV78"/>
          <cell r="AW78">
            <v>1</v>
          </cell>
          <cell r="AX78">
            <v>2</v>
          </cell>
          <cell r="AY78"/>
          <cell r="AZ78"/>
          <cell r="BA78"/>
          <cell r="BB78">
            <v>6</v>
          </cell>
          <cell r="BC78"/>
          <cell r="BD78"/>
          <cell r="BE78"/>
          <cell r="BF78">
            <v>3</v>
          </cell>
          <cell r="BG78"/>
          <cell r="BH78">
            <v>5</v>
          </cell>
          <cell r="BI78"/>
          <cell r="BJ78"/>
          <cell r="BK78">
            <v>1</v>
          </cell>
          <cell r="BL78"/>
          <cell r="BM78"/>
          <cell r="BN78">
            <v>4</v>
          </cell>
          <cell r="BO78"/>
          <cell r="BP78">
            <v>6</v>
          </cell>
          <cell r="BQ78"/>
          <cell r="BR78">
            <v>1</v>
          </cell>
          <cell r="BS78">
            <v>2</v>
          </cell>
          <cell r="BT78">
            <v>3</v>
          </cell>
          <cell r="BU78"/>
          <cell r="BV78"/>
          <cell r="BW78"/>
          <cell r="BX78"/>
          <cell r="BY78"/>
          <cell r="BZ78">
            <v>2</v>
          </cell>
          <cell r="CA78">
            <v>3</v>
          </cell>
          <cell r="CB78">
            <v>4</v>
          </cell>
          <cell r="CC78"/>
          <cell r="CD78"/>
          <cell r="CE78" t="str">
            <v>48 hrs</v>
          </cell>
          <cell r="CF78" t="str">
            <v>2/2/0/2/0/3/0</v>
          </cell>
          <cell r="CG78" t="str">
            <v>Se elimina compra jueves</v>
          </cell>
          <cell r="CH78"/>
          <cell r="CI78"/>
        </row>
        <row r="79">
          <cell r="A79">
            <v>3036</v>
          </cell>
          <cell r="B79" t="str">
            <v>M10 Hualpen</v>
          </cell>
          <cell r="C79" t="str">
            <v>M10</v>
          </cell>
          <cell r="D79">
            <v>8</v>
          </cell>
          <cell r="E79" t="str">
            <v>FLF</v>
          </cell>
          <cell r="F79">
            <v>3</v>
          </cell>
          <cell r="G79">
            <v>3</v>
          </cell>
          <cell r="H79">
            <v>0</v>
          </cell>
          <cell r="I79" t="str">
            <v>Abierto</v>
          </cell>
          <cell r="J79" t="str">
            <v>AM1</v>
          </cell>
          <cell r="K79" t="str">
            <v>0:00 a 11:15</v>
          </cell>
          <cell r="L79"/>
          <cell r="M79">
            <v>2</v>
          </cell>
          <cell r="N79"/>
          <cell r="O79"/>
          <cell r="P79">
            <v>5</v>
          </cell>
          <cell r="Q79">
            <v>6</v>
          </cell>
          <cell r="R79"/>
          <cell r="S79"/>
          <cell r="T79"/>
          <cell r="U79"/>
          <cell r="V79"/>
          <cell r="W79"/>
          <cell r="X79"/>
          <cell r="Y79"/>
          <cell r="Z79"/>
          <cell r="AA79"/>
          <cell r="AB79"/>
          <cell r="AC79"/>
          <cell r="AD79"/>
          <cell r="AE79"/>
          <cell r="AF79"/>
          <cell r="AG79">
            <v>1</v>
          </cell>
          <cell r="AH79"/>
          <cell r="AI79">
            <v>3</v>
          </cell>
          <cell r="AJ79"/>
          <cell r="AK79"/>
          <cell r="AL79">
            <v>6</v>
          </cell>
          <cell r="AM79"/>
          <cell r="AN79">
            <v>1</v>
          </cell>
          <cell r="AO79"/>
          <cell r="AP79">
            <v>3</v>
          </cell>
          <cell r="AQ79"/>
          <cell r="AR79"/>
          <cell r="AS79">
            <v>6</v>
          </cell>
          <cell r="AT79"/>
          <cell r="AU79"/>
          <cell r="AV79"/>
          <cell r="AW79"/>
          <cell r="AX79">
            <v>2</v>
          </cell>
          <cell r="AY79"/>
          <cell r="AZ79">
            <v>4</v>
          </cell>
          <cell r="BA79"/>
          <cell r="BB79">
            <v>6</v>
          </cell>
          <cell r="BC79"/>
          <cell r="BD79"/>
          <cell r="BE79"/>
          <cell r="BF79"/>
          <cell r="BG79"/>
          <cell r="BH79"/>
          <cell r="BI79"/>
          <cell r="BJ79"/>
          <cell r="BK79"/>
          <cell r="BL79"/>
          <cell r="BM79"/>
          <cell r="BN79"/>
          <cell r="BO79"/>
          <cell r="BP79"/>
          <cell r="BQ79"/>
          <cell r="BR79">
            <v>1</v>
          </cell>
          <cell r="BS79"/>
          <cell r="BT79">
            <v>3</v>
          </cell>
          <cell r="BU79"/>
          <cell r="BV79"/>
          <cell r="BW79">
            <v>6</v>
          </cell>
          <cell r="BX79"/>
          <cell r="BY79">
            <v>1</v>
          </cell>
          <cell r="BZ79"/>
          <cell r="CA79">
            <v>3</v>
          </cell>
          <cell r="CB79"/>
          <cell r="CC79"/>
          <cell r="CD79">
            <v>6</v>
          </cell>
          <cell r="CE79" t="str">
            <v>24 hrs</v>
          </cell>
          <cell r="CF79" t="str">
            <v>0/1/0/0/1/2/0</v>
          </cell>
          <cell r="CG79"/>
          <cell r="CH79" t="str">
            <v>Compra de viernes pasa a jueves, se mantiene despacho y entrega</v>
          </cell>
          <cell r="CI79"/>
        </row>
        <row r="80">
          <cell r="A80">
            <v>3040</v>
          </cell>
          <cell r="B80" t="str">
            <v>M10 Temuco III</v>
          </cell>
          <cell r="C80" t="str">
            <v>M10</v>
          </cell>
          <cell r="D80">
            <v>9</v>
          </cell>
          <cell r="E80" t="str">
            <v>C12</v>
          </cell>
          <cell r="F80">
            <v>2</v>
          </cell>
          <cell r="G80">
            <v>2</v>
          </cell>
          <cell r="H80">
            <v>0</v>
          </cell>
          <cell r="I80" t="str">
            <v>Abierto</v>
          </cell>
          <cell r="J80" t="str">
            <v>AM1</v>
          </cell>
          <cell r="K80" t="str">
            <v>0:00 a 11:15</v>
          </cell>
          <cell r="L80">
            <v>1</v>
          </cell>
          <cell r="M80"/>
          <cell r="N80"/>
          <cell r="O80"/>
          <cell r="P80">
            <v>5</v>
          </cell>
          <cell r="Q80"/>
          <cell r="R80"/>
          <cell r="S80"/>
          <cell r="T80"/>
          <cell r="U80"/>
          <cell r="V80"/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>
            <v>2</v>
          </cell>
          <cell r="AI80"/>
          <cell r="AJ80"/>
          <cell r="AK80"/>
          <cell r="AL80">
            <v>6</v>
          </cell>
          <cell r="AM80"/>
          <cell r="AN80">
            <v>1</v>
          </cell>
          <cell r="AO80"/>
          <cell r="AP80">
            <v>3</v>
          </cell>
          <cell r="AQ80"/>
          <cell r="AR80"/>
          <cell r="AS80"/>
          <cell r="AT80"/>
          <cell r="AU80"/>
          <cell r="AV80"/>
          <cell r="AW80">
            <v>1</v>
          </cell>
          <cell r="AX80"/>
          <cell r="AY80"/>
          <cell r="AZ80">
            <v>4</v>
          </cell>
          <cell r="BA80"/>
          <cell r="BB80"/>
          <cell r="BC80"/>
          <cell r="BD80"/>
          <cell r="BE80"/>
          <cell r="BF80"/>
          <cell r="BG80"/>
          <cell r="BH80"/>
          <cell r="BI80"/>
          <cell r="BJ80"/>
          <cell r="BK80"/>
          <cell r="BL80"/>
          <cell r="BM80"/>
          <cell r="BN80"/>
          <cell r="BO80"/>
          <cell r="BP80"/>
          <cell r="BQ80"/>
          <cell r="BR80"/>
          <cell r="BS80">
            <v>2</v>
          </cell>
          <cell r="BT80"/>
          <cell r="BU80"/>
          <cell r="BV80"/>
          <cell r="BW80">
            <v>6</v>
          </cell>
          <cell r="BX80"/>
          <cell r="BY80">
            <v>1</v>
          </cell>
          <cell r="BZ80"/>
          <cell r="CA80">
            <v>3</v>
          </cell>
          <cell r="CB80"/>
          <cell r="CC80"/>
          <cell r="CD80"/>
          <cell r="CE80" t="str">
            <v>48 hrs</v>
          </cell>
          <cell r="CF80" t="str">
            <v>2/0/0/0/3/0/0</v>
          </cell>
          <cell r="CG80"/>
          <cell r="CH80" t="str">
            <v>Compra de viernes pasa a jueves, se mantiene despacho y entrega</v>
          </cell>
          <cell r="CI80"/>
        </row>
        <row r="81">
          <cell r="A81">
            <v>3143</v>
          </cell>
          <cell r="B81" t="str">
            <v>M10 Temuco IV</v>
          </cell>
          <cell r="C81" t="str">
            <v>M10</v>
          </cell>
          <cell r="D81">
            <v>9</v>
          </cell>
          <cell r="E81" t="str">
            <v>FLF</v>
          </cell>
          <cell r="F81">
            <v>2</v>
          </cell>
          <cell r="G81">
            <v>2</v>
          </cell>
          <cell r="H81">
            <v>0</v>
          </cell>
          <cell r="I81" t="str">
            <v>Abierto</v>
          </cell>
          <cell r="J81" t="str">
            <v>AM1</v>
          </cell>
          <cell r="K81" t="str">
            <v>0:00 a 11:15</v>
          </cell>
          <cell r="L81"/>
          <cell r="M81"/>
          <cell r="N81">
            <v>3</v>
          </cell>
          <cell r="O81"/>
          <cell r="P81"/>
          <cell r="Q81">
            <v>6</v>
          </cell>
          <cell r="R81"/>
          <cell r="S81"/>
          <cell r="T81"/>
          <cell r="U81"/>
          <cell r="V81"/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>
            <v>1</v>
          </cell>
          <cell r="AH81"/>
          <cell r="AI81"/>
          <cell r="AJ81">
            <v>4</v>
          </cell>
          <cell r="AK81"/>
          <cell r="AL81"/>
          <cell r="AM81"/>
          <cell r="AN81"/>
          <cell r="AO81">
            <v>2</v>
          </cell>
          <cell r="AP81"/>
          <cell r="AQ81"/>
          <cell r="AR81">
            <v>5</v>
          </cell>
          <cell r="AS81"/>
          <cell r="AT81"/>
          <cell r="AU81"/>
          <cell r="AV81"/>
          <cell r="AW81"/>
          <cell r="AX81"/>
          <cell r="AY81">
            <v>3</v>
          </cell>
          <cell r="AZ81"/>
          <cell r="BA81"/>
          <cell r="BB81">
            <v>6</v>
          </cell>
          <cell r="BC81"/>
          <cell r="BD81"/>
          <cell r="BE81"/>
          <cell r="BF81"/>
          <cell r="BG81"/>
          <cell r="BH81"/>
          <cell r="BI81"/>
          <cell r="BJ81"/>
          <cell r="BK81"/>
          <cell r="BL81"/>
          <cell r="BM81"/>
          <cell r="BN81"/>
          <cell r="BO81"/>
          <cell r="BP81"/>
          <cell r="BQ81"/>
          <cell r="BR81">
            <v>1</v>
          </cell>
          <cell r="BS81"/>
          <cell r="BT81"/>
          <cell r="BU81">
            <v>4</v>
          </cell>
          <cell r="BV81"/>
          <cell r="BW81"/>
          <cell r="BX81"/>
          <cell r="BY81"/>
          <cell r="BZ81">
            <v>2</v>
          </cell>
          <cell r="CA81"/>
          <cell r="CB81"/>
          <cell r="CC81">
            <v>5</v>
          </cell>
          <cell r="CD81"/>
          <cell r="CE81" t="str">
            <v>48 hrs</v>
          </cell>
          <cell r="CF81" t="str">
            <v>0/0/2/0/0/3/0</v>
          </cell>
          <cell r="CG81"/>
          <cell r="CH81"/>
          <cell r="CI81"/>
        </row>
        <row r="82">
          <cell r="A82">
            <v>3163</v>
          </cell>
          <cell r="B82" t="str">
            <v>M10 Cañete</v>
          </cell>
          <cell r="C82" t="str">
            <v>M10</v>
          </cell>
          <cell r="D82">
            <v>8</v>
          </cell>
          <cell r="E82" t="str">
            <v>C12</v>
          </cell>
          <cell r="F82">
            <v>6</v>
          </cell>
          <cell r="G82">
            <v>5</v>
          </cell>
          <cell r="H82">
            <v>-1</v>
          </cell>
          <cell r="I82" t="str">
            <v>Abierto</v>
          </cell>
          <cell r="J82" t="str">
            <v>AM1</v>
          </cell>
          <cell r="K82" t="str">
            <v>0:00 a 11:15</v>
          </cell>
          <cell r="L82">
            <v>1</v>
          </cell>
          <cell r="M82">
            <v>2</v>
          </cell>
          <cell r="N82">
            <v>3</v>
          </cell>
          <cell r="O82">
            <v>4</v>
          </cell>
          <cell r="P82">
            <v>5</v>
          </cell>
          <cell r="Q82">
            <v>6</v>
          </cell>
          <cell r="R82"/>
          <cell r="S82">
            <v>1</v>
          </cell>
          <cell r="T82"/>
          <cell r="U82">
            <v>3</v>
          </cell>
          <cell r="V82"/>
          <cell r="W82"/>
          <cell r="X82"/>
          <cell r="Y82"/>
          <cell r="Z82"/>
          <cell r="AA82">
            <v>2</v>
          </cell>
          <cell r="AB82"/>
          <cell r="AC82">
            <v>4</v>
          </cell>
          <cell r="AD82"/>
          <cell r="AE82"/>
          <cell r="AF82"/>
          <cell r="AG82">
            <v>1</v>
          </cell>
          <cell r="AH82">
            <v>2</v>
          </cell>
          <cell r="AI82">
            <v>3</v>
          </cell>
          <cell r="AJ82">
            <v>4</v>
          </cell>
          <cell r="AK82">
            <v>5</v>
          </cell>
          <cell r="AL82">
            <v>6</v>
          </cell>
          <cell r="AM82"/>
          <cell r="AN82">
            <v>1</v>
          </cell>
          <cell r="AO82">
            <v>2</v>
          </cell>
          <cell r="AP82">
            <v>3</v>
          </cell>
          <cell r="AQ82">
            <v>4</v>
          </cell>
          <cell r="AR82">
            <v>5</v>
          </cell>
          <cell r="AS82">
            <v>6</v>
          </cell>
          <cell r="AT82"/>
          <cell r="AU82"/>
          <cell r="AV82"/>
          <cell r="AW82">
            <v>1</v>
          </cell>
          <cell r="AX82">
            <v>2</v>
          </cell>
          <cell r="AY82">
            <v>3</v>
          </cell>
          <cell r="AZ82">
            <v>4</v>
          </cell>
          <cell r="BA82"/>
          <cell r="BB82">
            <v>6</v>
          </cell>
          <cell r="BC82"/>
          <cell r="BD82">
            <v>1</v>
          </cell>
          <cell r="BE82"/>
          <cell r="BF82">
            <v>3</v>
          </cell>
          <cell r="BG82"/>
          <cell r="BH82"/>
          <cell r="BI82"/>
          <cell r="BJ82"/>
          <cell r="BK82"/>
          <cell r="BL82">
            <v>2</v>
          </cell>
          <cell r="BM82"/>
          <cell r="BN82">
            <v>4</v>
          </cell>
          <cell r="BO82"/>
          <cell r="BP82"/>
          <cell r="BQ82"/>
          <cell r="BR82">
            <v>1</v>
          </cell>
          <cell r="BS82">
            <v>2</v>
          </cell>
          <cell r="BT82">
            <v>3</v>
          </cell>
          <cell r="BU82">
            <v>4</v>
          </cell>
          <cell r="BV82"/>
          <cell r="BW82">
            <v>6</v>
          </cell>
          <cell r="BX82"/>
          <cell r="BY82">
            <v>1</v>
          </cell>
          <cell r="BZ82">
            <v>2</v>
          </cell>
          <cell r="CA82">
            <v>3</v>
          </cell>
          <cell r="CB82">
            <v>4</v>
          </cell>
          <cell r="CC82">
            <v>5</v>
          </cell>
          <cell r="CD82"/>
          <cell r="CE82" t="str">
            <v>48 hrs</v>
          </cell>
          <cell r="CF82" t="str">
            <v>2/2/2/2/3/3/0</v>
          </cell>
          <cell r="CG82" t="str">
            <v>Se elimina compra jueves</v>
          </cell>
          <cell r="CH82" t="str">
            <v>Compra de viernes pasa a jueves, se mantiene despacho y entrega</v>
          </cell>
          <cell r="CI82"/>
        </row>
        <row r="83">
          <cell r="A83">
            <v>3164</v>
          </cell>
          <cell r="B83" t="str">
            <v>M10 Concepcion</v>
          </cell>
          <cell r="C83" t="str">
            <v>M10</v>
          </cell>
          <cell r="D83">
            <v>8</v>
          </cell>
          <cell r="E83" t="str">
            <v>C12</v>
          </cell>
          <cell r="F83">
            <v>5</v>
          </cell>
          <cell r="G83">
            <v>4</v>
          </cell>
          <cell r="H83">
            <v>-1</v>
          </cell>
          <cell r="I83" t="str">
            <v>Abierto</v>
          </cell>
          <cell r="J83" t="str">
            <v>AM1</v>
          </cell>
          <cell r="K83" t="str">
            <v>0:00 a 11:15</v>
          </cell>
          <cell r="L83">
            <v>1</v>
          </cell>
          <cell r="M83">
            <v>2</v>
          </cell>
          <cell r="N83">
            <v>3</v>
          </cell>
          <cell r="O83">
            <v>4</v>
          </cell>
          <cell r="P83"/>
          <cell r="Q83">
            <v>6</v>
          </cell>
          <cell r="R83"/>
          <cell r="S83">
            <v>1</v>
          </cell>
          <cell r="T83"/>
          <cell r="U83">
            <v>3</v>
          </cell>
          <cell r="V83"/>
          <cell r="W83"/>
          <cell r="X83"/>
          <cell r="Y83"/>
          <cell r="Z83">
            <v>1</v>
          </cell>
          <cell r="AA83">
            <v>2</v>
          </cell>
          <cell r="AB83"/>
          <cell r="AC83">
            <v>4</v>
          </cell>
          <cell r="AD83"/>
          <cell r="AE83"/>
          <cell r="AF83"/>
          <cell r="AG83">
            <v>1</v>
          </cell>
          <cell r="AH83"/>
          <cell r="AI83">
            <v>3</v>
          </cell>
          <cell r="AJ83">
            <v>4</v>
          </cell>
          <cell r="AK83">
            <v>5</v>
          </cell>
          <cell r="AL83"/>
          <cell r="AM83"/>
          <cell r="AN83">
            <v>1</v>
          </cell>
          <cell r="AO83">
            <v>2</v>
          </cell>
          <cell r="AP83">
            <v>3</v>
          </cell>
          <cell r="AQ83">
            <v>4</v>
          </cell>
          <cell r="AR83">
            <v>5</v>
          </cell>
          <cell r="AS83"/>
          <cell r="AT83"/>
          <cell r="AU83"/>
          <cell r="AV83"/>
          <cell r="AW83">
            <v>1</v>
          </cell>
          <cell r="AX83">
            <v>2</v>
          </cell>
          <cell r="AY83">
            <v>3</v>
          </cell>
          <cell r="AZ83"/>
          <cell r="BA83"/>
          <cell r="BB83">
            <v>6</v>
          </cell>
          <cell r="BC83"/>
          <cell r="BD83">
            <v>1</v>
          </cell>
          <cell r="BE83"/>
          <cell r="BF83">
            <v>3</v>
          </cell>
          <cell r="BG83"/>
          <cell r="BH83"/>
          <cell r="BI83"/>
          <cell r="BJ83"/>
          <cell r="BK83">
            <v>1</v>
          </cell>
          <cell r="BL83">
            <v>2</v>
          </cell>
          <cell r="BM83"/>
          <cell r="BN83">
            <v>4</v>
          </cell>
          <cell r="BO83"/>
          <cell r="BP83"/>
          <cell r="BQ83"/>
          <cell r="BR83">
            <v>1</v>
          </cell>
          <cell r="BS83"/>
          <cell r="BT83">
            <v>3</v>
          </cell>
          <cell r="BU83">
            <v>4</v>
          </cell>
          <cell r="BV83"/>
          <cell r="BW83"/>
          <cell r="BX83"/>
          <cell r="BY83">
            <v>1</v>
          </cell>
          <cell r="BZ83">
            <v>2</v>
          </cell>
          <cell r="CA83">
            <v>3</v>
          </cell>
          <cell r="CB83">
            <v>4</v>
          </cell>
          <cell r="CC83"/>
          <cell r="CD83"/>
          <cell r="CE83" t="str">
            <v>24 hrs</v>
          </cell>
          <cell r="CF83" t="str">
            <v>1/1/1/1/0/2/0</v>
          </cell>
          <cell r="CG83" t="str">
            <v>Se elimina compra jueves</v>
          </cell>
          <cell r="CH83"/>
          <cell r="CI83"/>
        </row>
        <row r="84">
          <cell r="A84">
            <v>3166</v>
          </cell>
          <cell r="B84" t="str">
            <v>M10 Hualpen II</v>
          </cell>
          <cell r="C84" t="str">
            <v>M10</v>
          </cell>
          <cell r="D84">
            <v>8</v>
          </cell>
          <cell r="E84" t="str">
            <v>FLF</v>
          </cell>
          <cell r="F84">
            <v>3</v>
          </cell>
          <cell r="G84">
            <v>3</v>
          </cell>
          <cell r="H84">
            <v>0</v>
          </cell>
          <cell r="I84" t="str">
            <v>Abierto</v>
          </cell>
          <cell r="J84" t="str">
            <v>AM1</v>
          </cell>
          <cell r="K84" t="str">
            <v>0:00 a 11:15</v>
          </cell>
          <cell r="L84"/>
          <cell r="M84">
            <v>2</v>
          </cell>
          <cell r="N84"/>
          <cell r="O84"/>
          <cell r="P84">
            <v>5</v>
          </cell>
          <cell r="Q84">
            <v>6</v>
          </cell>
          <cell r="R84"/>
          <cell r="S84"/>
          <cell r="T84"/>
          <cell r="U84"/>
          <cell r="V84"/>
          <cell r="W84"/>
          <cell r="X84"/>
          <cell r="Y84"/>
          <cell r="Z84"/>
          <cell r="AA84"/>
          <cell r="AB84"/>
          <cell r="AC84"/>
          <cell r="AD84"/>
          <cell r="AE84"/>
          <cell r="AF84"/>
          <cell r="AG84">
            <v>1</v>
          </cell>
          <cell r="AH84"/>
          <cell r="AI84">
            <v>3</v>
          </cell>
          <cell r="AJ84"/>
          <cell r="AK84"/>
          <cell r="AL84">
            <v>6</v>
          </cell>
          <cell r="AM84"/>
          <cell r="AN84">
            <v>1</v>
          </cell>
          <cell r="AO84"/>
          <cell r="AP84">
            <v>3</v>
          </cell>
          <cell r="AQ84"/>
          <cell r="AR84"/>
          <cell r="AS84">
            <v>6</v>
          </cell>
          <cell r="AT84"/>
          <cell r="AU84"/>
          <cell r="AV84"/>
          <cell r="AW84"/>
          <cell r="AX84">
            <v>2</v>
          </cell>
          <cell r="AY84"/>
          <cell r="AZ84">
            <v>4</v>
          </cell>
          <cell r="BA84"/>
          <cell r="BB84">
            <v>6</v>
          </cell>
          <cell r="BC84"/>
          <cell r="BD84"/>
          <cell r="BE84"/>
          <cell r="BF84"/>
          <cell r="BG84"/>
          <cell r="BH84"/>
          <cell r="BI84"/>
          <cell r="BJ84"/>
          <cell r="BK84"/>
          <cell r="BL84"/>
          <cell r="BM84"/>
          <cell r="BN84"/>
          <cell r="BO84"/>
          <cell r="BP84"/>
          <cell r="BQ84"/>
          <cell r="BR84">
            <v>1</v>
          </cell>
          <cell r="BS84"/>
          <cell r="BT84">
            <v>3</v>
          </cell>
          <cell r="BU84"/>
          <cell r="BV84"/>
          <cell r="BW84">
            <v>6</v>
          </cell>
          <cell r="BX84"/>
          <cell r="BY84">
            <v>1</v>
          </cell>
          <cell r="BZ84"/>
          <cell r="CA84">
            <v>3</v>
          </cell>
          <cell r="CB84"/>
          <cell r="CC84"/>
          <cell r="CD84">
            <v>6</v>
          </cell>
          <cell r="CE84" t="str">
            <v>24 hrs</v>
          </cell>
          <cell r="CF84" t="str">
            <v>0/1/0/0/1/2/0</v>
          </cell>
          <cell r="CG84"/>
          <cell r="CH84" t="str">
            <v>Compra de viernes pasa a jueves, se mantiene despacho y entrega</v>
          </cell>
          <cell r="CI84"/>
        </row>
        <row r="85">
          <cell r="A85">
            <v>3167</v>
          </cell>
          <cell r="B85" t="str">
            <v>M10 Tome</v>
          </cell>
          <cell r="C85" t="str">
            <v>M10</v>
          </cell>
          <cell r="D85">
            <v>8</v>
          </cell>
          <cell r="E85" t="str">
            <v>C12</v>
          </cell>
          <cell r="F85">
            <v>3</v>
          </cell>
          <cell r="G85">
            <v>3</v>
          </cell>
          <cell r="H85">
            <v>0</v>
          </cell>
          <cell r="I85" t="str">
            <v>Abierto</v>
          </cell>
          <cell r="J85" t="str">
            <v>AM1</v>
          </cell>
          <cell r="K85" t="str">
            <v>0:00 a 11:15</v>
          </cell>
          <cell r="L85">
            <v>1</v>
          </cell>
          <cell r="M85"/>
          <cell r="N85">
            <v>3</v>
          </cell>
          <cell r="O85"/>
          <cell r="P85">
            <v>5</v>
          </cell>
          <cell r="Q85"/>
          <cell r="R85"/>
          <cell r="S85"/>
          <cell r="T85"/>
          <cell r="U85">
            <v>3</v>
          </cell>
          <cell r="V85"/>
          <cell r="W85">
            <v>5</v>
          </cell>
          <cell r="X85"/>
          <cell r="Y85"/>
          <cell r="Z85"/>
          <cell r="AA85"/>
          <cell r="AB85"/>
          <cell r="AC85">
            <v>4</v>
          </cell>
          <cell r="AD85"/>
          <cell r="AE85">
            <v>6</v>
          </cell>
          <cell r="AF85"/>
          <cell r="AG85"/>
          <cell r="AH85">
            <v>2</v>
          </cell>
          <cell r="AI85"/>
          <cell r="AJ85">
            <v>4</v>
          </cell>
          <cell r="AK85"/>
          <cell r="AL85">
            <v>6</v>
          </cell>
          <cell r="AM85"/>
          <cell r="AN85">
            <v>1</v>
          </cell>
          <cell r="AO85"/>
          <cell r="AP85">
            <v>3</v>
          </cell>
          <cell r="AQ85"/>
          <cell r="AR85">
            <v>5</v>
          </cell>
          <cell r="AS85"/>
          <cell r="AT85"/>
          <cell r="AU85"/>
          <cell r="AV85"/>
          <cell r="AW85">
            <v>1</v>
          </cell>
          <cell r="AX85"/>
          <cell r="AY85">
            <v>3</v>
          </cell>
          <cell r="AZ85">
            <v>4</v>
          </cell>
          <cell r="BA85"/>
          <cell r="BB85"/>
          <cell r="BC85"/>
          <cell r="BD85"/>
          <cell r="BE85"/>
          <cell r="BF85">
            <v>3</v>
          </cell>
          <cell r="BG85"/>
          <cell r="BH85">
            <v>5</v>
          </cell>
          <cell r="BI85"/>
          <cell r="BJ85"/>
          <cell r="BK85"/>
          <cell r="BL85"/>
          <cell r="BM85"/>
          <cell r="BN85">
            <v>4</v>
          </cell>
          <cell r="BO85"/>
          <cell r="BP85">
            <v>6</v>
          </cell>
          <cell r="BQ85"/>
          <cell r="BR85"/>
          <cell r="BS85">
            <v>2</v>
          </cell>
          <cell r="BT85"/>
          <cell r="BU85">
            <v>4</v>
          </cell>
          <cell r="BV85"/>
          <cell r="BW85">
            <v>6</v>
          </cell>
          <cell r="BX85"/>
          <cell r="BY85">
            <v>1</v>
          </cell>
          <cell r="BZ85"/>
          <cell r="CA85">
            <v>3</v>
          </cell>
          <cell r="CB85"/>
          <cell r="CC85">
            <v>5</v>
          </cell>
          <cell r="CD85"/>
          <cell r="CE85" t="str">
            <v>48 hrs</v>
          </cell>
          <cell r="CF85" t="str">
            <v>2/0/2/0/3/0/0</v>
          </cell>
          <cell r="CG85"/>
          <cell r="CH85" t="str">
            <v>Compra de viernes pasa a jueves, se mantiene despacho y entrega</v>
          </cell>
          <cell r="CI85"/>
        </row>
        <row r="86">
          <cell r="A86">
            <v>3168</v>
          </cell>
          <cell r="B86" t="str">
            <v>M10 Temuco V</v>
          </cell>
          <cell r="C86" t="str">
            <v>M10</v>
          </cell>
          <cell r="D86">
            <v>9</v>
          </cell>
          <cell r="E86" t="str">
            <v>FLF</v>
          </cell>
          <cell r="F86">
            <v>3</v>
          </cell>
          <cell r="G86">
            <v>3</v>
          </cell>
          <cell r="H86">
            <v>0</v>
          </cell>
          <cell r="I86" t="str">
            <v>Abierto</v>
          </cell>
          <cell r="J86" t="str">
            <v>AM1</v>
          </cell>
          <cell r="K86" t="str">
            <v>0:00 a 11:15</v>
          </cell>
          <cell r="L86">
            <v>1</v>
          </cell>
          <cell r="M86"/>
          <cell r="N86">
            <v>3</v>
          </cell>
          <cell r="O86"/>
          <cell r="P86">
            <v>5</v>
          </cell>
          <cell r="Q86"/>
          <cell r="R86"/>
          <cell r="S86"/>
          <cell r="T86"/>
          <cell r="U86"/>
          <cell r="V86"/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>
            <v>2</v>
          </cell>
          <cell r="AI86"/>
          <cell r="AJ86">
            <v>4</v>
          </cell>
          <cell r="AK86"/>
          <cell r="AL86">
            <v>6</v>
          </cell>
          <cell r="AM86"/>
          <cell r="AN86">
            <v>1</v>
          </cell>
          <cell r="AO86"/>
          <cell r="AP86">
            <v>3</v>
          </cell>
          <cell r="AQ86"/>
          <cell r="AR86">
            <v>5</v>
          </cell>
          <cell r="AS86"/>
          <cell r="AT86"/>
          <cell r="AU86"/>
          <cell r="AV86"/>
          <cell r="AW86">
            <v>1</v>
          </cell>
          <cell r="AX86"/>
          <cell r="AY86">
            <v>3</v>
          </cell>
          <cell r="AZ86">
            <v>4</v>
          </cell>
          <cell r="BA86"/>
          <cell r="BB86"/>
          <cell r="BC86"/>
          <cell r="BD86"/>
          <cell r="BE86"/>
          <cell r="BF86"/>
          <cell r="BG86"/>
          <cell r="BH86"/>
          <cell r="BI86"/>
          <cell r="BJ86"/>
          <cell r="BK86"/>
          <cell r="BL86"/>
          <cell r="BM86"/>
          <cell r="BN86"/>
          <cell r="BO86"/>
          <cell r="BP86"/>
          <cell r="BQ86"/>
          <cell r="BR86"/>
          <cell r="BS86">
            <v>2</v>
          </cell>
          <cell r="BT86"/>
          <cell r="BU86">
            <v>4</v>
          </cell>
          <cell r="BV86"/>
          <cell r="BW86">
            <v>6</v>
          </cell>
          <cell r="BX86"/>
          <cell r="BY86">
            <v>1</v>
          </cell>
          <cell r="BZ86"/>
          <cell r="CA86">
            <v>3</v>
          </cell>
          <cell r="CB86"/>
          <cell r="CC86">
            <v>5</v>
          </cell>
          <cell r="CD86"/>
          <cell r="CE86" t="str">
            <v>48 hrs</v>
          </cell>
          <cell r="CF86" t="str">
            <v>2/0/2/0/3/0/0</v>
          </cell>
          <cell r="CG86"/>
          <cell r="CH86" t="str">
            <v>Compra de viernes pasa a jueves, se mantiene despacho y entrega</v>
          </cell>
          <cell r="CI86"/>
        </row>
        <row r="87">
          <cell r="A87">
            <v>920</v>
          </cell>
          <cell r="B87" t="str">
            <v>Barrio Ingles</v>
          </cell>
          <cell r="C87" t="str">
            <v>Unimarc</v>
          </cell>
          <cell r="D87">
            <v>9</v>
          </cell>
          <cell r="E87" t="str">
            <v>FLF</v>
          </cell>
          <cell r="F87">
            <v>3</v>
          </cell>
          <cell r="G87">
            <v>3</v>
          </cell>
          <cell r="H87">
            <v>0</v>
          </cell>
          <cell r="I87"/>
          <cell r="J87" t="str">
            <v>-</v>
          </cell>
          <cell r="K87" t="str">
            <v>-</v>
          </cell>
          <cell r="L87">
            <v>1</v>
          </cell>
          <cell r="M87"/>
          <cell r="N87">
            <v>3</v>
          </cell>
          <cell r="O87"/>
          <cell r="P87">
            <v>5</v>
          </cell>
          <cell r="Q87"/>
          <cell r="R87"/>
          <cell r="S87"/>
          <cell r="T87"/>
          <cell r="U87"/>
          <cell r="V87"/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>
            <v>2</v>
          </cell>
          <cell r="AI87"/>
          <cell r="AJ87">
            <v>4</v>
          </cell>
          <cell r="AK87"/>
          <cell r="AL87">
            <v>6</v>
          </cell>
          <cell r="AM87"/>
          <cell r="AN87">
            <v>1</v>
          </cell>
          <cell r="AO87"/>
          <cell r="AP87">
            <v>3</v>
          </cell>
          <cell r="AQ87"/>
          <cell r="AR87">
            <v>5</v>
          </cell>
          <cell r="AS87"/>
          <cell r="AT87"/>
          <cell r="AU87"/>
          <cell r="AV87"/>
          <cell r="AW87">
            <v>1</v>
          </cell>
          <cell r="AX87"/>
          <cell r="AY87">
            <v>3</v>
          </cell>
          <cell r="AZ87">
            <v>4</v>
          </cell>
          <cell r="BA87"/>
          <cell r="BB87"/>
          <cell r="BC87"/>
          <cell r="BD87"/>
          <cell r="BE87"/>
          <cell r="BF87"/>
          <cell r="BG87"/>
          <cell r="BH87"/>
          <cell r="BI87"/>
          <cell r="BJ87"/>
          <cell r="BK87"/>
          <cell r="BL87"/>
          <cell r="BM87"/>
          <cell r="BN87"/>
          <cell r="BO87"/>
          <cell r="BP87"/>
          <cell r="BQ87"/>
          <cell r="BR87"/>
          <cell r="BS87">
            <v>2</v>
          </cell>
          <cell r="BT87"/>
          <cell r="BU87">
            <v>4</v>
          </cell>
          <cell r="BV87"/>
          <cell r="BW87">
            <v>6</v>
          </cell>
          <cell r="BX87"/>
          <cell r="BY87">
            <v>1</v>
          </cell>
          <cell r="BZ87"/>
          <cell r="CA87">
            <v>3</v>
          </cell>
          <cell r="CB87"/>
          <cell r="CC87">
            <v>5</v>
          </cell>
          <cell r="CD87"/>
          <cell r="CE87" t="str">
            <v>48 hrs</v>
          </cell>
          <cell r="CF87" t="str">
            <v>2/0/2/0/3/0/0</v>
          </cell>
          <cell r="CG87"/>
          <cell r="CH87" t="str">
            <v>Compra de viernes pasa a jueves, se mantiene despacho y entrega</v>
          </cell>
          <cell r="CI87"/>
        </row>
        <row r="88">
          <cell r="A88">
            <v>928</v>
          </cell>
          <cell r="B88" t="str">
            <v>Padre Las Casas</v>
          </cell>
          <cell r="C88" t="str">
            <v>Unimarc</v>
          </cell>
          <cell r="D88">
            <v>9</v>
          </cell>
          <cell r="E88" t="str">
            <v>FLF</v>
          </cell>
          <cell r="F88">
            <v>3</v>
          </cell>
          <cell r="G88">
            <v>3</v>
          </cell>
          <cell r="H88">
            <v>0</v>
          </cell>
          <cell r="I88"/>
          <cell r="J88" t="str">
            <v>-</v>
          </cell>
          <cell r="K88" t="str">
            <v>-</v>
          </cell>
          <cell r="L88">
            <v>1</v>
          </cell>
          <cell r="M88"/>
          <cell r="N88">
            <v>3</v>
          </cell>
          <cell r="O88"/>
          <cell r="P88">
            <v>5</v>
          </cell>
          <cell r="Q88"/>
          <cell r="R88"/>
          <cell r="S88"/>
          <cell r="T88"/>
          <cell r="U88"/>
          <cell r="V88"/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  <cell r="AH88">
            <v>2</v>
          </cell>
          <cell r="AI88"/>
          <cell r="AJ88">
            <v>4</v>
          </cell>
          <cell r="AK88"/>
          <cell r="AL88">
            <v>6</v>
          </cell>
          <cell r="AM88"/>
          <cell r="AN88">
            <v>1</v>
          </cell>
          <cell r="AO88"/>
          <cell r="AP88">
            <v>3</v>
          </cell>
          <cell r="AQ88"/>
          <cell r="AR88">
            <v>5</v>
          </cell>
          <cell r="AS88"/>
          <cell r="AT88"/>
          <cell r="AU88"/>
          <cell r="AV88"/>
          <cell r="AW88">
            <v>1</v>
          </cell>
          <cell r="AX88"/>
          <cell r="AY88">
            <v>3</v>
          </cell>
          <cell r="AZ88">
            <v>4</v>
          </cell>
          <cell r="BA88"/>
          <cell r="BB88"/>
          <cell r="BC88"/>
          <cell r="BD88"/>
          <cell r="BE88"/>
          <cell r="BF88"/>
          <cell r="BG88"/>
          <cell r="BH88"/>
          <cell r="BI88"/>
          <cell r="BJ88"/>
          <cell r="BK88"/>
          <cell r="BL88"/>
          <cell r="BM88"/>
          <cell r="BN88"/>
          <cell r="BO88"/>
          <cell r="BP88"/>
          <cell r="BQ88"/>
          <cell r="BR88"/>
          <cell r="BS88">
            <v>2</v>
          </cell>
          <cell r="BT88"/>
          <cell r="BU88">
            <v>4</v>
          </cell>
          <cell r="BV88"/>
          <cell r="BW88">
            <v>6</v>
          </cell>
          <cell r="BX88"/>
          <cell r="BY88">
            <v>1</v>
          </cell>
          <cell r="BZ88"/>
          <cell r="CA88">
            <v>3</v>
          </cell>
          <cell r="CB88"/>
          <cell r="CC88">
            <v>5</v>
          </cell>
          <cell r="CD88"/>
          <cell r="CE88" t="str">
            <v>48 hrs</v>
          </cell>
          <cell r="CF88" t="str">
            <v>2/0/2/0/3/0/0</v>
          </cell>
          <cell r="CG88"/>
          <cell r="CH88" t="str">
            <v>Compra de viernes pasa a jueves, se mantiene despacho y entrega</v>
          </cell>
          <cell r="CI88"/>
        </row>
        <row r="89">
          <cell r="A89">
            <v>3555</v>
          </cell>
          <cell r="B89" t="str">
            <v>S10 COLON HUALPEN</v>
          </cell>
          <cell r="C89" t="str">
            <v>M10</v>
          </cell>
          <cell r="D89">
            <v>8</v>
          </cell>
          <cell r="E89" t="str">
            <v>FLF</v>
          </cell>
          <cell r="F89">
            <v>3</v>
          </cell>
          <cell r="G89">
            <v>3</v>
          </cell>
          <cell r="H89">
            <v>0</v>
          </cell>
          <cell r="I89" t="str">
            <v>Abierto</v>
          </cell>
          <cell r="J89" t="str">
            <v>AM1</v>
          </cell>
          <cell r="K89" t="str">
            <v>0:00 a 11:15</v>
          </cell>
          <cell r="L89"/>
          <cell r="M89">
            <v>2</v>
          </cell>
          <cell r="N89"/>
          <cell r="O89"/>
          <cell r="P89">
            <v>5</v>
          </cell>
          <cell r="Q89">
            <v>6</v>
          </cell>
          <cell r="R89"/>
          <cell r="S89"/>
          <cell r="T89"/>
          <cell r="U89"/>
          <cell r="V89"/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>
            <v>1</v>
          </cell>
          <cell r="AH89"/>
          <cell r="AI89">
            <v>3</v>
          </cell>
          <cell r="AJ89"/>
          <cell r="AK89"/>
          <cell r="AL89">
            <v>6</v>
          </cell>
          <cell r="AM89"/>
          <cell r="AN89">
            <v>1</v>
          </cell>
          <cell r="AO89"/>
          <cell r="AP89">
            <v>3</v>
          </cell>
          <cell r="AQ89"/>
          <cell r="AR89"/>
          <cell r="AS89">
            <v>6</v>
          </cell>
          <cell r="AT89"/>
          <cell r="AU89"/>
          <cell r="AV89"/>
          <cell r="AW89"/>
          <cell r="AX89">
            <v>2</v>
          </cell>
          <cell r="AY89"/>
          <cell r="AZ89">
            <v>4</v>
          </cell>
          <cell r="BA89"/>
          <cell r="BB89">
            <v>6</v>
          </cell>
          <cell r="BC89"/>
          <cell r="BD89"/>
          <cell r="BE89"/>
          <cell r="BF89"/>
          <cell r="BG89"/>
          <cell r="BH89"/>
          <cell r="BI89"/>
          <cell r="BJ89"/>
          <cell r="BK89"/>
          <cell r="BL89"/>
          <cell r="BM89"/>
          <cell r="BN89"/>
          <cell r="BO89"/>
          <cell r="BP89"/>
          <cell r="BQ89"/>
          <cell r="BR89">
            <v>1</v>
          </cell>
          <cell r="BS89"/>
          <cell r="BT89">
            <v>3</v>
          </cell>
          <cell r="BU89"/>
          <cell r="BV89"/>
          <cell r="BW89">
            <v>6</v>
          </cell>
          <cell r="BX89"/>
          <cell r="BY89">
            <v>1</v>
          </cell>
          <cell r="BZ89"/>
          <cell r="CA89">
            <v>3</v>
          </cell>
          <cell r="CB89"/>
          <cell r="CC89"/>
          <cell r="CD89">
            <v>6</v>
          </cell>
          <cell r="CE89" t="str">
            <v>24 hrs</v>
          </cell>
          <cell r="CF89" t="str">
            <v>0/1/0/0/1/2/0</v>
          </cell>
          <cell r="CG89"/>
          <cell r="CH89" t="str">
            <v>Compra de viernes pasa a jueves, se mantiene despacho y entrega</v>
          </cell>
          <cell r="CI89"/>
        </row>
        <row r="90">
          <cell r="A90">
            <v>3556</v>
          </cell>
          <cell r="B90" t="str">
            <v>S10 NUEVA IMPERIAL HUALPEN</v>
          </cell>
          <cell r="C90" t="str">
            <v>M10</v>
          </cell>
          <cell r="D90">
            <v>8</v>
          </cell>
          <cell r="E90" t="str">
            <v>FLF</v>
          </cell>
          <cell r="F90">
            <v>3</v>
          </cell>
          <cell r="G90">
            <v>3</v>
          </cell>
          <cell r="H90">
            <v>0</v>
          </cell>
          <cell r="I90" t="str">
            <v>Abierto</v>
          </cell>
          <cell r="J90" t="str">
            <v>AM1</v>
          </cell>
          <cell r="K90" t="str">
            <v>0:00 a 11:15</v>
          </cell>
          <cell r="L90"/>
          <cell r="M90">
            <v>2</v>
          </cell>
          <cell r="N90"/>
          <cell r="O90"/>
          <cell r="P90">
            <v>5</v>
          </cell>
          <cell r="Q90">
            <v>6</v>
          </cell>
          <cell r="R90"/>
          <cell r="S90"/>
          <cell r="T90"/>
          <cell r="U90"/>
          <cell r="V90"/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>
            <v>1</v>
          </cell>
          <cell r="AH90"/>
          <cell r="AI90">
            <v>3</v>
          </cell>
          <cell r="AJ90"/>
          <cell r="AK90"/>
          <cell r="AL90">
            <v>6</v>
          </cell>
          <cell r="AM90"/>
          <cell r="AN90">
            <v>1</v>
          </cell>
          <cell r="AO90"/>
          <cell r="AP90">
            <v>3</v>
          </cell>
          <cell r="AQ90"/>
          <cell r="AR90"/>
          <cell r="AS90">
            <v>6</v>
          </cell>
          <cell r="AT90"/>
          <cell r="AU90"/>
          <cell r="AV90"/>
          <cell r="AW90"/>
          <cell r="AX90">
            <v>2</v>
          </cell>
          <cell r="AY90"/>
          <cell r="AZ90">
            <v>4</v>
          </cell>
          <cell r="BA90"/>
          <cell r="BB90">
            <v>6</v>
          </cell>
          <cell r="BC90"/>
          <cell r="BD90"/>
          <cell r="BE90"/>
          <cell r="BF90"/>
          <cell r="BG90"/>
          <cell r="BH90"/>
          <cell r="BI90"/>
          <cell r="BJ90"/>
          <cell r="BK90"/>
          <cell r="BL90"/>
          <cell r="BM90"/>
          <cell r="BN90"/>
          <cell r="BO90"/>
          <cell r="BP90"/>
          <cell r="BQ90"/>
          <cell r="BR90">
            <v>1</v>
          </cell>
          <cell r="BS90"/>
          <cell r="BT90">
            <v>3</v>
          </cell>
          <cell r="BU90"/>
          <cell r="BV90"/>
          <cell r="BW90">
            <v>6</v>
          </cell>
          <cell r="BX90"/>
          <cell r="BY90">
            <v>1</v>
          </cell>
          <cell r="BZ90"/>
          <cell r="CA90">
            <v>3</v>
          </cell>
          <cell r="CB90"/>
          <cell r="CC90"/>
          <cell r="CD90">
            <v>6</v>
          </cell>
          <cell r="CE90" t="str">
            <v>24 hrs</v>
          </cell>
          <cell r="CF90" t="str">
            <v>0/1/0/0/1/2/0</v>
          </cell>
          <cell r="CG90"/>
          <cell r="CH90" t="str">
            <v>Compra de viernes pasa a jueves, se mantiene despacho y entrega</v>
          </cell>
          <cell r="CI90"/>
        </row>
        <row r="91">
          <cell r="F91"/>
          <cell r="G91"/>
          <cell r="H91"/>
          <cell r="I91"/>
          <cell r="J91"/>
        </row>
        <row r="92">
          <cell r="F92"/>
          <cell r="G92"/>
          <cell r="H92"/>
          <cell r="I92"/>
          <cell r="J92"/>
        </row>
        <row r="93">
          <cell r="F93"/>
          <cell r="G93"/>
          <cell r="H93"/>
          <cell r="I93"/>
          <cell r="J93"/>
        </row>
        <row r="94">
          <cell r="F94"/>
          <cell r="G94"/>
          <cell r="H94"/>
          <cell r="I94"/>
          <cell r="J94"/>
        </row>
        <row r="95">
          <cell r="F95"/>
          <cell r="G95"/>
          <cell r="H95"/>
          <cell r="I95"/>
          <cell r="J95"/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. CD PMC Abarrotes"/>
      <sheetName val="Locales Cerrados"/>
    </sheetNames>
    <sheetDataSet>
      <sheetData sheetId="0">
        <row r="1">
          <cell r="N1">
            <v>12</v>
          </cell>
          <cell r="O1">
            <v>0</v>
          </cell>
          <cell r="P1">
            <v>14</v>
          </cell>
          <cell r="Q1">
            <v>0</v>
          </cell>
          <cell r="R1">
            <v>15</v>
          </cell>
          <cell r="S1">
            <v>1</v>
          </cell>
          <cell r="U1">
            <v>1</v>
          </cell>
          <cell r="V1">
            <v>15</v>
          </cell>
          <cell r="W1">
            <v>1</v>
          </cell>
          <cell r="X1">
            <v>15</v>
          </cell>
          <cell r="Y1">
            <v>1</v>
          </cell>
          <cell r="Z1">
            <v>12</v>
          </cell>
          <cell r="AA1"/>
          <cell r="AB1">
            <v>12</v>
          </cell>
          <cell r="AC1">
            <v>1</v>
          </cell>
          <cell r="AD1">
            <v>15</v>
          </cell>
          <cell r="AE1">
            <v>1</v>
          </cell>
          <cell r="AF1">
            <v>15</v>
          </cell>
          <cell r="AG1">
            <v>1</v>
          </cell>
          <cell r="AH1"/>
          <cell r="AI1">
            <v>1</v>
          </cell>
          <cell r="AJ1">
            <v>12</v>
          </cell>
          <cell r="AK1">
            <v>0</v>
          </cell>
          <cell r="AL1">
            <v>14</v>
          </cell>
          <cell r="AM1">
            <v>0</v>
          </cell>
          <cell r="AN1">
            <v>15</v>
          </cell>
          <cell r="AO1"/>
          <cell r="AP1">
            <v>1</v>
          </cell>
          <cell r="AQ1">
            <v>12</v>
          </cell>
          <cell r="AR1">
            <v>0</v>
          </cell>
          <cell r="AS1">
            <v>14</v>
          </cell>
          <cell r="AT1">
            <v>0</v>
          </cell>
          <cell r="AU1">
            <v>15</v>
          </cell>
          <cell r="AV1"/>
          <cell r="AW1"/>
          <cell r="AX1"/>
          <cell r="AY1">
            <v>12</v>
          </cell>
          <cell r="AZ1">
            <v>0</v>
          </cell>
          <cell r="BA1">
            <v>14</v>
          </cell>
          <cell r="BB1">
            <v>15</v>
          </cell>
          <cell r="BC1">
            <v>0</v>
          </cell>
          <cell r="BD1">
            <v>1</v>
          </cell>
          <cell r="BF1">
            <v>1</v>
          </cell>
          <cell r="BG1">
            <v>15</v>
          </cell>
          <cell r="BH1">
            <v>1</v>
          </cell>
          <cell r="BI1">
            <v>15</v>
          </cell>
          <cell r="BJ1">
            <v>1</v>
          </cell>
          <cell r="BK1">
            <v>12</v>
          </cell>
          <cell r="BL1"/>
          <cell r="BM1">
            <v>12</v>
          </cell>
          <cell r="BN1">
            <v>1</v>
          </cell>
          <cell r="BO1">
            <v>15</v>
          </cell>
          <cell r="BP1">
            <v>1</v>
          </cell>
          <cell r="BQ1">
            <v>0</v>
          </cell>
          <cell r="BR1">
            <v>1</v>
          </cell>
          <cell r="BS1"/>
          <cell r="BT1">
            <v>1</v>
          </cell>
          <cell r="BU1">
            <v>12</v>
          </cell>
          <cell r="BV1">
            <v>0</v>
          </cell>
          <cell r="BW1">
            <v>14</v>
          </cell>
          <cell r="BX1">
            <v>0</v>
          </cell>
          <cell r="BY1">
            <v>15</v>
          </cell>
          <cell r="BZ1"/>
          <cell r="CA1">
            <v>1</v>
          </cell>
          <cell r="CB1">
            <v>12</v>
          </cell>
          <cell r="CC1">
            <v>0</v>
          </cell>
          <cell r="CD1">
            <v>14</v>
          </cell>
          <cell r="CE1">
            <v>0</v>
          </cell>
          <cell r="CF1">
            <v>15</v>
          </cell>
        </row>
        <row r="2">
          <cell r="M2"/>
          <cell r="N2">
            <v>34</v>
          </cell>
          <cell r="O2">
            <v>14</v>
          </cell>
          <cell r="P2">
            <v>24</v>
          </cell>
          <cell r="Q2">
            <v>22</v>
          </cell>
          <cell r="R2">
            <v>29</v>
          </cell>
          <cell r="S2">
            <v>19</v>
          </cell>
          <cell r="U2">
            <v>16</v>
          </cell>
          <cell r="V2">
            <v>15</v>
          </cell>
          <cell r="W2">
            <v>14</v>
          </cell>
          <cell r="X2">
            <v>15</v>
          </cell>
          <cell r="Y2">
            <v>15</v>
          </cell>
          <cell r="Z2">
            <v>13</v>
          </cell>
          <cell r="AA2"/>
          <cell r="AB2">
            <v>13</v>
          </cell>
          <cell r="AC2">
            <v>16</v>
          </cell>
          <cell r="AD2">
            <v>15</v>
          </cell>
          <cell r="AE2">
            <v>14</v>
          </cell>
          <cell r="AF2">
            <v>15</v>
          </cell>
          <cell r="AG2">
            <v>15</v>
          </cell>
          <cell r="AI2">
            <v>19</v>
          </cell>
          <cell r="AJ2">
            <v>34</v>
          </cell>
          <cell r="AK2">
            <v>14</v>
          </cell>
          <cell r="AL2">
            <v>24</v>
          </cell>
          <cell r="AM2">
            <v>22</v>
          </cell>
          <cell r="AN2">
            <v>29</v>
          </cell>
          <cell r="AP2">
            <v>28</v>
          </cell>
          <cell r="AQ2">
            <v>25</v>
          </cell>
          <cell r="AR2">
            <v>14</v>
          </cell>
          <cell r="AS2">
            <v>31</v>
          </cell>
          <cell r="AT2">
            <v>17</v>
          </cell>
          <cell r="AU2">
            <v>27</v>
          </cell>
          <cell r="AV2"/>
          <cell r="AW2"/>
          <cell r="AX2"/>
          <cell r="AY2">
            <v>34</v>
          </cell>
          <cell r="AZ2">
            <v>14</v>
          </cell>
          <cell r="BA2">
            <v>24</v>
          </cell>
          <cell r="BB2">
            <v>22</v>
          </cell>
          <cell r="BC2">
            <v>29</v>
          </cell>
          <cell r="BD2">
            <v>19</v>
          </cell>
          <cell r="BF2">
            <v>16</v>
          </cell>
          <cell r="BG2">
            <v>15</v>
          </cell>
          <cell r="BH2">
            <v>14</v>
          </cell>
          <cell r="BI2">
            <v>15</v>
          </cell>
          <cell r="BJ2">
            <v>15</v>
          </cell>
          <cell r="BK2">
            <v>13</v>
          </cell>
          <cell r="BL2"/>
          <cell r="BM2">
            <v>13</v>
          </cell>
          <cell r="BN2">
            <v>16</v>
          </cell>
          <cell r="BO2">
            <v>15</v>
          </cell>
          <cell r="BP2">
            <v>14</v>
          </cell>
          <cell r="BQ2">
            <v>15</v>
          </cell>
          <cell r="BR2">
            <v>15</v>
          </cell>
          <cell r="BT2">
            <v>19</v>
          </cell>
          <cell r="BU2">
            <v>34</v>
          </cell>
          <cell r="BV2">
            <v>14</v>
          </cell>
          <cell r="BW2">
            <v>24</v>
          </cell>
          <cell r="BX2">
            <v>22</v>
          </cell>
          <cell r="BY2">
            <v>29</v>
          </cell>
          <cell r="CA2">
            <v>28</v>
          </cell>
          <cell r="CB2">
            <v>25</v>
          </cell>
          <cell r="CC2">
            <v>14</v>
          </cell>
          <cell r="CD2">
            <v>31</v>
          </cell>
          <cell r="CE2">
            <v>17</v>
          </cell>
          <cell r="CF2">
            <v>27</v>
          </cell>
        </row>
        <row r="3">
          <cell r="M3"/>
          <cell r="N3">
            <v>16</v>
          </cell>
          <cell r="O3">
            <v>17</v>
          </cell>
          <cell r="P3">
            <v>18</v>
          </cell>
          <cell r="Q3">
            <v>19</v>
          </cell>
          <cell r="R3">
            <v>20</v>
          </cell>
          <cell r="S3">
            <v>21</v>
          </cell>
          <cell r="U3">
            <v>16</v>
          </cell>
          <cell r="V3">
            <v>17</v>
          </cell>
          <cell r="W3">
            <v>18</v>
          </cell>
          <cell r="X3">
            <v>19</v>
          </cell>
          <cell r="Y3">
            <v>20</v>
          </cell>
          <cell r="Z3">
            <v>21</v>
          </cell>
          <cell r="AA3"/>
          <cell r="AB3">
            <v>16</v>
          </cell>
          <cell r="AC3">
            <v>17</v>
          </cell>
          <cell r="AD3">
            <v>18</v>
          </cell>
          <cell r="AE3">
            <v>19</v>
          </cell>
          <cell r="AF3">
            <v>20</v>
          </cell>
          <cell r="AG3">
            <v>21</v>
          </cell>
          <cell r="AI3">
            <v>16</v>
          </cell>
          <cell r="AJ3">
            <v>17</v>
          </cell>
          <cell r="AK3">
            <v>18</v>
          </cell>
          <cell r="AL3">
            <v>19</v>
          </cell>
          <cell r="AM3">
            <v>20</v>
          </cell>
          <cell r="AN3">
            <v>21</v>
          </cell>
          <cell r="AP3">
            <v>16</v>
          </cell>
          <cell r="AQ3">
            <v>17</v>
          </cell>
          <cell r="AR3">
            <v>18</v>
          </cell>
          <cell r="AS3">
            <v>19</v>
          </cell>
          <cell r="AT3">
            <v>20</v>
          </cell>
          <cell r="AU3">
            <v>21</v>
          </cell>
          <cell r="AV3"/>
          <cell r="AW3"/>
          <cell r="AX3"/>
          <cell r="AY3">
            <v>16</v>
          </cell>
          <cell r="AZ3">
            <v>17</v>
          </cell>
          <cell r="BA3">
            <v>18</v>
          </cell>
          <cell r="BB3">
            <v>19</v>
          </cell>
          <cell r="BC3">
            <v>20</v>
          </cell>
          <cell r="BD3">
            <v>21</v>
          </cell>
          <cell r="BF3">
            <v>16</v>
          </cell>
          <cell r="BG3">
            <v>17</v>
          </cell>
          <cell r="BH3">
            <v>18</v>
          </cell>
          <cell r="BI3">
            <v>19</v>
          </cell>
          <cell r="BJ3">
            <v>20</v>
          </cell>
          <cell r="BK3">
            <v>21</v>
          </cell>
          <cell r="BL3"/>
          <cell r="BM3">
            <v>16</v>
          </cell>
          <cell r="BN3">
            <v>17</v>
          </cell>
          <cell r="BO3">
            <v>18</v>
          </cell>
          <cell r="BP3">
            <v>19</v>
          </cell>
          <cell r="BQ3">
            <v>20</v>
          </cell>
          <cell r="BR3">
            <v>21</v>
          </cell>
          <cell r="BT3">
            <v>16</v>
          </cell>
          <cell r="BU3">
            <v>17</v>
          </cell>
          <cell r="BV3">
            <v>18</v>
          </cell>
          <cell r="BW3">
            <v>19</v>
          </cell>
          <cell r="BX3">
            <v>20</v>
          </cell>
          <cell r="BY3">
            <v>21</v>
          </cell>
          <cell r="CA3">
            <v>16</v>
          </cell>
          <cell r="CB3">
            <v>17</v>
          </cell>
          <cell r="CC3">
            <v>18</v>
          </cell>
          <cell r="CD3">
            <v>19</v>
          </cell>
          <cell r="CE3">
            <v>20</v>
          </cell>
          <cell r="CF3">
            <v>21</v>
          </cell>
        </row>
        <row r="4">
          <cell r="N4"/>
          <cell r="O4"/>
          <cell r="P4"/>
          <cell r="Q4"/>
          <cell r="R4"/>
          <cell r="S4"/>
          <cell r="T4"/>
          <cell r="U4" t="str">
            <v>CROSS DOCKING</v>
          </cell>
          <cell r="V4"/>
          <cell r="W4"/>
          <cell r="X4"/>
          <cell r="Y4"/>
          <cell r="Z4"/>
          <cell r="AA4"/>
          <cell r="AB4"/>
          <cell r="AC4"/>
          <cell r="AD4"/>
          <cell r="AE4"/>
          <cell r="AF4"/>
          <cell r="AG4"/>
          <cell r="AH4"/>
          <cell r="AI4"/>
          <cell r="AJ4"/>
          <cell r="AK4"/>
          <cell r="AL4"/>
          <cell r="AM4"/>
          <cell r="AN4"/>
          <cell r="AO4"/>
          <cell r="AP4"/>
          <cell r="AQ4"/>
          <cell r="AR4"/>
          <cell r="AS4"/>
          <cell r="AT4"/>
          <cell r="AU4"/>
          <cell r="AV4"/>
          <cell r="AW4"/>
          <cell r="AX4"/>
          <cell r="AY4"/>
          <cell r="AZ4"/>
          <cell r="BA4"/>
          <cell r="BB4"/>
          <cell r="BC4"/>
          <cell r="BD4"/>
          <cell r="BE4"/>
          <cell r="BF4" t="str">
            <v>CROSS DOCKING</v>
          </cell>
          <cell r="BG4"/>
          <cell r="BH4"/>
          <cell r="BI4"/>
          <cell r="BJ4"/>
          <cell r="BK4"/>
          <cell r="BL4"/>
          <cell r="BM4"/>
          <cell r="BN4"/>
          <cell r="BO4"/>
          <cell r="BP4"/>
          <cell r="BQ4"/>
          <cell r="BR4"/>
          <cell r="BS4"/>
          <cell r="BT4"/>
          <cell r="BU4"/>
          <cell r="BV4"/>
          <cell r="BW4"/>
          <cell r="BX4"/>
          <cell r="BY4"/>
          <cell r="BZ4"/>
          <cell r="CA4"/>
          <cell r="CB4"/>
          <cell r="CC4"/>
          <cell r="CD4"/>
          <cell r="CE4"/>
          <cell r="CF4"/>
        </row>
        <row r="5">
          <cell r="N5" t="str">
            <v>Compras</v>
          </cell>
          <cell r="O5"/>
          <cell r="P5"/>
          <cell r="Q5"/>
          <cell r="R5"/>
          <cell r="S5"/>
          <cell r="T5"/>
          <cell r="U5" t="str">
            <v>Despacho CD Origen</v>
          </cell>
          <cell r="V5"/>
          <cell r="W5"/>
          <cell r="X5"/>
          <cell r="Y5"/>
          <cell r="Z5"/>
          <cell r="AA5"/>
          <cell r="AB5" t="str">
            <v>Entrega CD</v>
          </cell>
          <cell r="AC5"/>
          <cell r="AD5"/>
          <cell r="AE5"/>
          <cell r="AF5"/>
          <cell r="AG5"/>
          <cell r="AH5"/>
          <cell r="AI5" t="str">
            <v>Despacho</v>
          </cell>
          <cell r="AJ5"/>
          <cell r="AK5"/>
          <cell r="AL5"/>
          <cell r="AM5"/>
          <cell r="AN5"/>
          <cell r="AO5"/>
          <cell r="AP5" t="str">
            <v>Entrega</v>
          </cell>
          <cell r="AQ5"/>
          <cell r="AR5"/>
          <cell r="AS5"/>
          <cell r="AT5"/>
          <cell r="AU5"/>
          <cell r="AV5"/>
          <cell r="AW5"/>
          <cell r="AX5"/>
          <cell r="AY5" t="str">
            <v>Compras</v>
          </cell>
          <cell r="AZ5"/>
          <cell r="BA5"/>
          <cell r="BB5"/>
          <cell r="BC5"/>
          <cell r="BD5"/>
          <cell r="BE5"/>
          <cell r="BF5" t="str">
            <v>Despacho CD Origen</v>
          </cell>
          <cell r="BG5"/>
          <cell r="BH5"/>
          <cell r="BI5"/>
          <cell r="BJ5"/>
          <cell r="BK5"/>
          <cell r="BL5"/>
          <cell r="BM5" t="str">
            <v>Entrega CD</v>
          </cell>
          <cell r="BN5"/>
          <cell r="BO5"/>
          <cell r="BP5"/>
          <cell r="BQ5"/>
          <cell r="BR5"/>
          <cell r="BS5"/>
          <cell r="BT5" t="str">
            <v>Despacho</v>
          </cell>
          <cell r="BU5"/>
          <cell r="BV5"/>
          <cell r="BW5"/>
          <cell r="BX5"/>
          <cell r="BY5"/>
          <cell r="BZ5"/>
          <cell r="CA5" t="str">
            <v>Entrega</v>
          </cell>
          <cell r="CB5"/>
          <cell r="CC5"/>
          <cell r="CD5"/>
          <cell r="CE5"/>
          <cell r="CF5"/>
          <cell r="CH5" t="str">
            <v>//////</v>
          </cell>
        </row>
        <row r="6">
          <cell r="A6" t="str">
            <v>Local</v>
          </cell>
          <cell r="B6" t="str">
            <v>Nombre</v>
          </cell>
          <cell r="C6" t="str">
            <v>Formato</v>
          </cell>
          <cell r="D6" t="str">
            <v>Region</v>
          </cell>
          <cell r="E6" t="str">
            <v>Camión</v>
          </cell>
          <cell r="F6" t="str">
            <v>Fr Compra</v>
          </cell>
          <cell r="G6" t="str">
            <v>Fe Entr XD</v>
          </cell>
          <cell r="H6" t="str">
            <v>Desp XD</v>
          </cell>
          <cell r="I6" t="str">
            <v>Fr Desp</v>
          </cell>
          <cell r="J6" t="str">
            <v>Fr Entr</v>
          </cell>
          <cell r="K6" t="str">
            <v>Status</v>
          </cell>
          <cell r="L6" t="str">
            <v>VH</v>
          </cell>
          <cell r="M6" t="str">
            <v>Hr VH</v>
          </cell>
          <cell r="N6" t="str">
            <v>L</v>
          </cell>
          <cell r="O6" t="str">
            <v>M</v>
          </cell>
          <cell r="P6" t="str">
            <v>W</v>
          </cell>
          <cell r="Q6" t="str">
            <v>J</v>
          </cell>
          <cell r="R6" t="str">
            <v>V</v>
          </cell>
          <cell r="S6" t="str">
            <v>S</v>
          </cell>
          <cell r="T6"/>
          <cell r="U6" t="str">
            <v>L</v>
          </cell>
          <cell r="V6" t="str">
            <v>M</v>
          </cell>
          <cell r="W6" t="str">
            <v>W</v>
          </cell>
          <cell r="X6" t="str">
            <v>J</v>
          </cell>
          <cell r="Y6" t="str">
            <v>V</v>
          </cell>
          <cell r="Z6" t="str">
            <v>S</v>
          </cell>
          <cell r="AA6"/>
          <cell r="AB6" t="str">
            <v>L</v>
          </cell>
          <cell r="AC6" t="str">
            <v>M</v>
          </cell>
          <cell r="AD6" t="str">
            <v>W</v>
          </cell>
          <cell r="AE6" t="str">
            <v>J</v>
          </cell>
          <cell r="AF6" t="str">
            <v>V</v>
          </cell>
          <cell r="AG6" t="str">
            <v>S</v>
          </cell>
          <cell r="AH6"/>
          <cell r="AI6" t="str">
            <v>L</v>
          </cell>
          <cell r="AJ6" t="str">
            <v>M</v>
          </cell>
          <cell r="AK6" t="str">
            <v>W</v>
          </cell>
          <cell r="AL6" t="str">
            <v>J</v>
          </cell>
          <cell r="AM6" t="str">
            <v>V</v>
          </cell>
          <cell r="AN6" t="str">
            <v>S</v>
          </cell>
          <cell r="AO6" t="str">
            <v>D</v>
          </cell>
          <cell r="AP6" t="str">
            <v>L</v>
          </cell>
          <cell r="AQ6" t="str">
            <v>M</v>
          </cell>
          <cell r="AR6" t="str">
            <v>W</v>
          </cell>
          <cell r="AS6" t="str">
            <v>J</v>
          </cell>
          <cell r="AT6" t="str">
            <v>V</v>
          </cell>
          <cell r="AU6" t="str">
            <v>S</v>
          </cell>
          <cell r="AV6"/>
          <cell r="AW6"/>
          <cell r="AX6"/>
          <cell r="AY6" t="str">
            <v>L</v>
          </cell>
          <cell r="AZ6" t="str">
            <v>M</v>
          </cell>
          <cell r="BA6" t="str">
            <v>W</v>
          </cell>
          <cell r="BB6" t="str">
            <v>J</v>
          </cell>
          <cell r="BC6" t="str">
            <v>V</v>
          </cell>
          <cell r="BD6" t="str">
            <v>S</v>
          </cell>
          <cell r="BE6"/>
          <cell r="BF6" t="str">
            <v>L</v>
          </cell>
          <cell r="BG6" t="str">
            <v>M</v>
          </cell>
          <cell r="BH6" t="str">
            <v>W</v>
          </cell>
          <cell r="BI6" t="str">
            <v>J</v>
          </cell>
          <cell r="BJ6" t="str">
            <v>V</v>
          </cell>
          <cell r="BK6" t="str">
            <v>S</v>
          </cell>
          <cell r="BL6"/>
          <cell r="BM6" t="str">
            <v>L</v>
          </cell>
          <cell r="BN6" t="str">
            <v>M</v>
          </cell>
          <cell r="BO6" t="str">
            <v>W</v>
          </cell>
          <cell r="BP6" t="str">
            <v>J</v>
          </cell>
          <cell r="BQ6" t="str">
            <v>V</v>
          </cell>
          <cell r="BR6" t="str">
            <v>S</v>
          </cell>
          <cell r="BS6"/>
          <cell r="BT6" t="str">
            <v>L</v>
          </cell>
          <cell r="BU6" t="str">
            <v>M</v>
          </cell>
          <cell r="BV6" t="str">
            <v>W</v>
          </cell>
          <cell r="BW6" t="str">
            <v>J</v>
          </cell>
          <cell r="BX6" t="str">
            <v>V</v>
          </cell>
          <cell r="BY6" t="str">
            <v>S</v>
          </cell>
          <cell r="BZ6" t="str">
            <v>D</v>
          </cell>
          <cell r="CA6" t="str">
            <v>L</v>
          </cell>
          <cell r="CB6" t="str">
            <v>M</v>
          </cell>
          <cell r="CC6" t="str">
            <v>W</v>
          </cell>
          <cell r="CD6" t="str">
            <v>J</v>
          </cell>
          <cell r="CE6" t="str">
            <v>V</v>
          </cell>
          <cell r="CF6" t="str">
            <v>S</v>
          </cell>
          <cell r="CG6" t="str">
            <v>Lead-Time</v>
          </cell>
          <cell r="CH6" t="str">
            <v>ASR</v>
          </cell>
          <cell r="CI6" t="str">
            <v>Comentario</v>
          </cell>
          <cell r="CJ6" t="str">
            <v>Comentario</v>
          </cell>
          <cell r="CK6" t="str">
            <v>Comentario</v>
          </cell>
        </row>
        <row r="7">
          <cell r="A7" t="str">
            <v>Local</v>
          </cell>
          <cell r="B7" t="str">
            <v>Nombre</v>
          </cell>
          <cell r="C7" t="str">
            <v>Formato</v>
          </cell>
          <cell r="D7" t="str">
            <v>Region</v>
          </cell>
          <cell r="E7" t="str">
            <v>Camión</v>
          </cell>
          <cell r="F7" t="str">
            <v>Fr Compra</v>
          </cell>
          <cell r="G7" t="str">
            <v>Fe Entr XD</v>
          </cell>
          <cell r="H7" t="str">
            <v>Desp XD</v>
          </cell>
          <cell r="I7" t="str">
            <v>Fr Desp</v>
          </cell>
          <cell r="J7" t="str">
            <v>Fr Entr</v>
          </cell>
          <cell r="K7" t="str">
            <v>Status</v>
          </cell>
          <cell r="L7" t="str">
            <v>VH</v>
          </cell>
          <cell r="M7" t="str">
            <v>Hr VH</v>
          </cell>
          <cell r="N7" t="str">
            <v>L</v>
          </cell>
          <cell r="O7" t="str">
            <v>M</v>
          </cell>
          <cell r="P7" t="str">
            <v>W</v>
          </cell>
          <cell r="Q7" t="str">
            <v>J</v>
          </cell>
          <cell r="R7" t="str">
            <v>V</v>
          </cell>
          <cell r="S7" t="str">
            <v>S</v>
          </cell>
          <cell r="T7" t="str">
            <v>D</v>
          </cell>
          <cell r="U7" t="str">
            <v>L</v>
          </cell>
          <cell r="V7" t="str">
            <v>M</v>
          </cell>
          <cell r="W7" t="str">
            <v>W</v>
          </cell>
          <cell r="X7" t="str">
            <v>J</v>
          </cell>
          <cell r="Y7" t="str">
            <v>V</v>
          </cell>
          <cell r="Z7" t="str">
            <v>S</v>
          </cell>
          <cell r="AA7" t="str">
            <v>D</v>
          </cell>
          <cell r="AB7" t="str">
            <v>L</v>
          </cell>
          <cell r="AC7" t="str">
            <v>M</v>
          </cell>
          <cell r="AD7" t="str">
            <v>W</v>
          </cell>
          <cell r="AE7" t="str">
            <v>J</v>
          </cell>
          <cell r="AF7" t="str">
            <v>V</v>
          </cell>
          <cell r="AG7" t="str">
            <v>S</v>
          </cell>
          <cell r="AH7" t="str">
            <v>D</v>
          </cell>
          <cell r="AI7" t="str">
            <v>L</v>
          </cell>
          <cell r="AJ7" t="str">
            <v>M</v>
          </cell>
          <cell r="AK7" t="str">
            <v>W</v>
          </cell>
          <cell r="AL7" t="str">
            <v>J</v>
          </cell>
          <cell r="AM7" t="str">
            <v>V</v>
          </cell>
          <cell r="AN7" t="str">
            <v>S</v>
          </cell>
          <cell r="AO7" t="str">
            <v>D</v>
          </cell>
          <cell r="AP7" t="str">
            <v>L</v>
          </cell>
          <cell r="AQ7" t="str">
            <v>M</v>
          </cell>
          <cell r="AR7" t="str">
            <v>W</v>
          </cell>
          <cell r="AS7" t="str">
            <v>J</v>
          </cell>
          <cell r="AT7" t="str">
            <v>V</v>
          </cell>
          <cell r="AU7" t="str">
            <v>S</v>
          </cell>
          <cell r="AV7"/>
          <cell r="AW7"/>
          <cell r="AX7"/>
          <cell r="AY7" t="str">
            <v>L</v>
          </cell>
          <cell r="AZ7" t="str">
            <v>M</v>
          </cell>
          <cell r="BA7" t="str">
            <v>W</v>
          </cell>
          <cell r="BB7" t="str">
            <v>J</v>
          </cell>
          <cell r="BC7" t="str">
            <v>V</v>
          </cell>
          <cell r="BD7" t="str">
            <v>S</v>
          </cell>
          <cell r="BE7" t="str">
            <v>D</v>
          </cell>
          <cell r="BF7" t="str">
            <v>L</v>
          </cell>
          <cell r="BG7" t="str">
            <v>M</v>
          </cell>
          <cell r="BH7" t="str">
            <v>W</v>
          </cell>
          <cell r="BI7" t="str">
            <v>J</v>
          </cell>
          <cell r="BJ7" t="str">
            <v>V</v>
          </cell>
          <cell r="BK7" t="str">
            <v>S</v>
          </cell>
          <cell r="BL7" t="str">
            <v>D</v>
          </cell>
          <cell r="BM7" t="str">
            <v>L</v>
          </cell>
          <cell r="BN7" t="str">
            <v>M</v>
          </cell>
          <cell r="BO7" t="str">
            <v>W</v>
          </cell>
          <cell r="BP7" t="str">
            <v>J</v>
          </cell>
          <cell r="BQ7" t="str">
            <v>V</v>
          </cell>
          <cell r="BR7" t="str">
            <v>S</v>
          </cell>
          <cell r="BS7" t="str">
            <v>D</v>
          </cell>
          <cell r="BT7" t="str">
            <v>L</v>
          </cell>
          <cell r="BU7" t="str">
            <v>M</v>
          </cell>
          <cell r="BV7" t="str">
            <v>W</v>
          </cell>
          <cell r="BW7" t="str">
            <v>J</v>
          </cell>
          <cell r="BX7" t="str">
            <v>V</v>
          </cell>
          <cell r="BY7" t="str">
            <v>S</v>
          </cell>
          <cell r="BZ7" t="str">
            <v>D</v>
          </cell>
          <cell r="CA7" t="str">
            <v>L</v>
          </cell>
          <cell r="CB7" t="str">
            <v>M</v>
          </cell>
          <cell r="CC7" t="str">
            <v>W</v>
          </cell>
          <cell r="CD7" t="str">
            <v>J</v>
          </cell>
          <cell r="CE7" t="str">
            <v>V</v>
          </cell>
          <cell r="CF7" t="str">
            <v>S</v>
          </cell>
          <cell r="CG7" t="str">
            <v>Lead-Time</v>
          </cell>
          <cell r="CH7" t="str">
            <v>ASR</v>
          </cell>
          <cell r="CI7" t="str">
            <v>Comentario</v>
          </cell>
          <cell r="CJ7" t="str">
            <v>Comentario</v>
          </cell>
          <cell r="CK7" t="str">
            <v>Comentario</v>
          </cell>
        </row>
        <row r="8">
          <cell r="A8">
            <v>375</v>
          </cell>
          <cell r="B8" t="str">
            <v>Arauco</v>
          </cell>
          <cell r="C8" t="str">
            <v>M10</v>
          </cell>
          <cell r="D8">
            <v>14</v>
          </cell>
          <cell r="E8" t="str">
            <v>C12</v>
          </cell>
          <cell r="F8">
            <v>2</v>
          </cell>
          <cell r="G8">
            <v>2</v>
          </cell>
          <cell r="H8">
            <v>0</v>
          </cell>
          <cell r="I8">
            <v>2</v>
          </cell>
          <cell r="J8">
            <v>2</v>
          </cell>
          <cell r="K8" t="str">
            <v>Abierto</v>
          </cell>
          <cell r="L8" t="str">
            <v>AM2</v>
          </cell>
          <cell r="M8" t="str">
            <v>10:45 a 15:15</v>
          </cell>
          <cell r="N8"/>
          <cell r="O8">
            <v>2</v>
          </cell>
          <cell r="P8">
            <v>3</v>
          </cell>
          <cell r="Q8"/>
          <cell r="R8"/>
          <cell r="S8"/>
          <cell r="T8"/>
          <cell r="U8"/>
          <cell r="V8"/>
          <cell r="W8"/>
          <cell r="X8"/>
          <cell r="Y8"/>
          <cell r="Z8"/>
          <cell r="AA8"/>
          <cell r="AB8"/>
          <cell r="AC8"/>
          <cell r="AD8"/>
          <cell r="AE8"/>
          <cell r="AF8"/>
          <cell r="AG8"/>
          <cell r="AH8"/>
          <cell r="AI8"/>
          <cell r="AJ8"/>
          <cell r="AK8">
            <v>3</v>
          </cell>
          <cell r="AL8">
            <v>4</v>
          </cell>
          <cell r="AM8"/>
          <cell r="AN8"/>
          <cell r="AO8"/>
          <cell r="AP8"/>
          <cell r="AQ8"/>
          <cell r="AR8">
            <v>3</v>
          </cell>
          <cell r="AS8">
            <v>4</v>
          </cell>
          <cell r="AT8"/>
          <cell r="AU8"/>
          <cell r="AV8"/>
          <cell r="AW8"/>
          <cell r="AX8"/>
          <cell r="AY8"/>
          <cell r="AZ8">
            <v>2</v>
          </cell>
          <cell r="BA8">
            <v>3</v>
          </cell>
          <cell r="BB8"/>
          <cell r="BC8"/>
          <cell r="BD8"/>
          <cell r="BE8"/>
          <cell r="BF8"/>
          <cell r="BG8"/>
          <cell r="BH8"/>
          <cell r="BI8"/>
          <cell r="BJ8"/>
          <cell r="BK8"/>
          <cell r="BL8"/>
          <cell r="BM8"/>
          <cell r="BN8"/>
          <cell r="BO8"/>
          <cell r="BP8"/>
          <cell r="BQ8"/>
          <cell r="BR8"/>
          <cell r="BS8"/>
          <cell r="BT8"/>
          <cell r="BU8"/>
          <cell r="BV8">
            <v>3</v>
          </cell>
          <cell r="BW8">
            <v>4</v>
          </cell>
          <cell r="BX8"/>
          <cell r="BY8"/>
          <cell r="BZ8"/>
          <cell r="CA8"/>
          <cell r="CB8"/>
          <cell r="CC8">
            <v>3</v>
          </cell>
          <cell r="CD8">
            <v>4</v>
          </cell>
          <cell r="CE8"/>
          <cell r="CF8"/>
          <cell r="CG8" t="str">
            <v>24 hrs</v>
          </cell>
          <cell r="CH8" t="str">
            <v>0/1/1/0/0/0/0</v>
          </cell>
          <cell r="CI8"/>
          <cell r="CJ8"/>
          <cell r="CK8"/>
        </row>
        <row r="9">
          <cell r="A9">
            <v>376</v>
          </cell>
          <cell r="B9" t="str">
            <v>Las Animas</v>
          </cell>
          <cell r="C9" t="str">
            <v>M10</v>
          </cell>
          <cell r="D9">
            <v>14</v>
          </cell>
          <cell r="E9" t="str">
            <v>C12</v>
          </cell>
          <cell r="F9">
            <v>3</v>
          </cell>
          <cell r="G9">
            <v>2</v>
          </cell>
          <cell r="H9">
            <v>-1</v>
          </cell>
          <cell r="I9">
            <v>3</v>
          </cell>
          <cell r="J9">
            <v>3</v>
          </cell>
          <cell r="K9" t="str">
            <v>Abierto</v>
          </cell>
          <cell r="L9" t="str">
            <v>AM2</v>
          </cell>
          <cell r="M9" t="str">
            <v>10:45 a 15:15</v>
          </cell>
          <cell r="N9"/>
          <cell r="O9">
            <v>2</v>
          </cell>
          <cell r="P9"/>
          <cell r="Q9">
            <v>4</v>
          </cell>
          <cell r="R9"/>
          <cell r="S9">
            <v>6</v>
          </cell>
          <cell r="T9"/>
          <cell r="U9">
            <v>1</v>
          </cell>
          <cell r="V9"/>
          <cell r="W9">
            <v>3</v>
          </cell>
          <cell r="X9"/>
          <cell r="Y9">
            <v>5</v>
          </cell>
          <cell r="Z9"/>
          <cell r="AA9"/>
          <cell r="AB9"/>
          <cell r="AC9">
            <v>2</v>
          </cell>
          <cell r="AD9"/>
          <cell r="AE9">
            <v>4</v>
          </cell>
          <cell r="AF9"/>
          <cell r="AG9">
            <v>6</v>
          </cell>
          <cell r="AH9"/>
          <cell r="AI9">
            <v>1</v>
          </cell>
          <cell r="AJ9"/>
          <cell r="AK9">
            <v>3</v>
          </cell>
          <cell r="AL9"/>
          <cell r="AM9">
            <v>5</v>
          </cell>
          <cell r="AN9"/>
          <cell r="AO9"/>
          <cell r="AP9">
            <v>1</v>
          </cell>
          <cell r="AQ9"/>
          <cell r="AR9">
            <v>3</v>
          </cell>
          <cell r="AS9"/>
          <cell r="AT9">
            <v>5</v>
          </cell>
          <cell r="AU9"/>
          <cell r="AV9"/>
          <cell r="AW9"/>
          <cell r="AX9"/>
          <cell r="AY9"/>
          <cell r="AZ9">
            <v>2</v>
          </cell>
          <cell r="BA9"/>
          <cell r="BB9"/>
          <cell r="BC9"/>
          <cell r="BD9">
            <v>6</v>
          </cell>
          <cell r="BE9"/>
          <cell r="BF9">
            <v>1</v>
          </cell>
          <cell r="BG9"/>
          <cell r="BH9">
            <v>3</v>
          </cell>
          <cell r="BI9"/>
          <cell r="BJ9">
            <v>5</v>
          </cell>
          <cell r="BK9"/>
          <cell r="BL9"/>
          <cell r="BM9"/>
          <cell r="BN9">
            <v>2</v>
          </cell>
          <cell r="BO9"/>
          <cell r="BP9">
            <v>4</v>
          </cell>
          <cell r="BQ9"/>
          <cell r="BR9">
            <v>6</v>
          </cell>
          <cell r="BS9"/>
          <cell r="BT9">
            <v>1</v>
          </cell>
          <cell r="BU9"/>
          <cell r="BV9">
            <v>3</v>
          </cell>
          <cell r="BW9"/>
          <cell r="BX9"/>
          <cell r="BY9"/>
          <cell r="BZ9"/>
          <cell r="CA9">
            <v>1</v>
          </cell>
          <cell r="CB9"/>
          <cell r="CC9">
            <v>3</v>
          </cell>
          <cell r="CD9"/>
          <cell r="CE9"/>
          <cell r="CF9"/>
          <cell r="CG9" t="str">
            <v>24 hrs</v>
          </cell>
          <cell r="CH9" t="str">
            <v>0/1/0/1/0/2/0</v>
          </cell>
          <cell r="CI9" t="str">
            <v xml:space="preserve">Se elimina compra jueves 19 </v>
          </cell>
          <cell r="CJ9"/>
          <cell r="CK9"/>
        </row>
        <row r="10">
          <cell r="A10">
            <v>441</v>
          </cell>
          <cell r="B10" t="str">
            <v>Aysen</v>
          </cell>
          <cell r="C10" t="str">
            <v>M10</v>
          </cell>
          <cell r="D10">
            <v>11</v>
          </cell>
          <cell r="E10" t="str">
            <v>FLF</v>
          </cell>
          <cell r="F10">
            <v>2</v>
          </cell>
          <cell r="G10">
            <v>2</v>
          </cell>
          <cell r="H10">
            <v>0</v>
          </cell>
          <cell r="I10">
            <v>2</v>
          </cell>
          <cell r="J10">
            <v>2</v>
          </cell>
          <cell r="K10" t="str">
            <v>Abierto</v>
          </cell>
          <cell r="L10" t="str">
            <v>XD</v>
          </cell>
          <cell r="M10" t="str">
            <v>-</v>
          </cell>
          <cell r="N10">
            <v>1</v>
          </cell>
          <cell r="O10"/>
          <cell r="P10"/>
          <cell r="Q10"/>
          <cell r="R10">
            <v>5</v>
          </cell>
          <cell r="S10"/>
          <cell r="T10"/>
          <cell r="U10"/>
          <cell r="V10"/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  <cell r="AH10"/>
          <cell r="AI10"/>
          <cell r="AJ10">
            <v>2</v>
          </cell>
          <cell r="AK10"/>
          <cell r="AL10"/>
          <cell r="AM10"/>
          <cell r="AN10">
            <v>6</v>
          </cell>
          <cell r="AO10"/>
          <cell r="AP10">
            <v>1</v>
          </cell>
          <cell r="AQ10"/>
          <cell r="AR10"/>
          <cell r="AS10"/>
          <cell r="AT10">
            <v>5</v>
          </cell>
          <cell r="AU10"/>
          <cell r="AV10"/>
          <cell r="AW10"/>
          <cell r="AX10"/>
          <cell r="AY10">
            <v>1</v>
          </cell>
          <cell r="AZ10"/>
          <cell r="BA10"/>
          <cell r="BB10">
            <v>4</v>
          </cell>
          <cell r="BC10"/>
          <cell r="BD10"/>
          <cell r="BE10"/>
          <cell r="BF10"/>
          <cell r="BG10"/>
          <cell r="BH10"/>
          <cell r="BI10"/>
          <cell r="BJ10"/>
          <cell r="BK10"/>
          <cell r="BL10"/>
          <cell r="BM10"/>
          <cell r="BN10"/>
          <cell r="BO10"/>
          <cell r="BP10"/>
          <cell r="BQ10"/>
          <cell r="BR10"/>
          <cell r="BS10"/>
          <cell r="BT10"/>
          <cell r="BU10">
            <v>2</v>
          </cell>
          <cell r="BV10"/>
          <cell r="BW10"/>
          <cell r="BX10"/>
          <cell r="BY10">
            <v>6</v>
          </cell>
          <cell r="BZ10"/>
          <cell r="CA10">
            <v>1</v>
          </cell>
          <cell r="CB10"/>
          <cell r="CC10"/>
          <cell r="CD10"/>
          <cell r="CE10">
            <v>5</v>
          </cell>
          <cell r="CF10"/>
          <cell r="CG10" t="str">
            <v>168 hrs</v>
          </cell>
          <cell r="CH10" t="str">
            <v>7/0/0/0/7/0/0</v>
          </cell>
          <cell r="CI10"/>
          <cell r="CJ10" t="str">
            <v>Compra de viernes pasa a jueves se mantiene despacho</v>
          </cell>
          <cell r="CK10"/>
        </row>
        <row r="11">
          <cell r="A11">
            <v>442</v>
          </cell>
          <cell r="B11" t="str">
            <v>Coyhaique</v>
          </cell>
          <cell r="C11" t="str">
            <v>Unimarc</v>
          </cell>
          <cell r="D11">
            <v>11</v>
          </cell>
          <cell r="E11" t="str">
            <v>FLF</v>
          </cell>
          <cell r="F11">
            <v>2</v>
          </cell>
          <cell r="G11">
            <v>2</v>
          </cell>
          <cell r="H11">
            <v>0</v>
          </cell>
          <cell r="I11">
            <v>2</v>
          </cell>
          <cell r="J11">
            <v>2</v>
          </cell>
          <cell r="K11" t="str">
            <v>Abierto</v>
          </cell>
          <cell r="L11" t="str">
            <v>XD</v>
          </cell>
          <cell r="M11" t="str">
            <v>-</v>
          </cell>
          <cell r="N11">
            <v>1</v>
          </cell>
          <cell r="O11"/>
          <cell r="P11"/>
          <cell r="Q11"/>
          <cell r="R11">
            <v>5</v>
          </cell>
          <cell r="S11"/>
          <cell r="T11"/>
          <cell r="U11"/>
          <cell r="V11"/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  <cell r="AH11"/>
          <cell r="AI11"/>
          <cell r="AJ11">
            <v>2</v>
          </cell>
          <cell r="AK11"/>
          <cell r="AL11"/>
          <cell r="AM11"/>
          <cell r="AN11">
            <v>6</v>
          </cell>
          <cell r="AO11"/>
          <cell r="AP11">
            <v>1</v>
          </cell>
          <cell r="AQ11"/>
          <cell r="AR11"/>
          <cell r="AS11"/>
          <cell r="AT11">
            <v>5</v>
          </cell>
          <cell r="AU11"/>
          <cell r="AV11"/>
          <cell r="AW11"/>
          <cell r="AX11"/>
          <cell r="AY11">
            <v>1</v>
          </cell>
          <cell r="AZ11"/>
          <cell r="BA11"/>
          <cell r="BB11">
            <v>4</v>
          </cell>
          <cell r="BC11"/>
          <cell r="BD11"/>
          <cell r="BE11"/>
          <cell r="BF11"/>
          <cell r="BG11"/>
          <cell r="BH11"/>
          <cell r="BI11"/>
          <cell r="BJ11"/>
          <cell r="BK11"/>
          <cell r="BL11"/>
          <cell r="BM11"/>
          <cell r="BN11"/>
          <cell r="BO11"/>
          <cell r="BP11"/>
          <cell r="BQ11"/>
          <cell r="BR11"/>
          <cell r="BS11"/>
          <cell r="BT11"/>
          <cell r="BU11">
            <v>2</v>
          </cell>
          <cell r="BV11"/>
          <cell r="BW11"/>
          <cell r="BX11"/>
          <cell r="BY11">
            <v>6</v>
          </cell>
          <cell r="BZ11"/>
          <cell r="CA11">
            <v>1</v>
          </cell>
          <cell r="CB11"/>
          <cell r="CC11"/>
          <cell r="CD11"/>
          <cell r="CE11">
            <v>5</v>
          </cell>
          <cell r="CF11"/>
          <cell r="CG11" t="str">
            <v>168 hrs</v>
          </cell>
          <cell r="CH11" t="str">
            <v>7/0/0/0/7/0/0</v>
          </cell>
          <cell r="CI11"/>
          <cell r="CJ11" t="str">
            <v>Compra de viernes pasa a jueves se mantiene despacho</v>
          </cell>
          <cell r="CK11"/>
        </row>
        <row r="12">
          <cell r="A12">
            <v>457</v>
          </cell>
          <cell r="B12" t="str">
            <v>Lautaro Navarro Austral</v>
          </cell>
          <cell r="C12" t="str">
            <v>Unimarc</v>
          </cell>
          <cell r="D12">
            <v>12</v>
          </cell>
          <cell r="E12" t="str">
            <v>FLF</v>
          </cell>
          <cell r="F12">
            <v>2</v>
          </cell>
          <cell r="G12">
            <v>1</v>
          </cell>
          <cell r="H12">
            <v>-1</v>
          </cell>
          <cell r="I12">
            <v>2</v>
          </cell>
          <cell r="J12">
            <v>2</v>
          </cell>
          <cell r="K12" t="str">
            <v>Abierto</v>
          </cell>
          <cell r="L12" t="str">
            <v>XD</v>
          </cell>
          <cell r="M12" t="str">
            <v>-</v>
          </cell>
          <cell r="N12">
            <v>1</v>
          </cell>
          <cell r="O12"/>
          <cell r="P12"/>
          <cell r="Q12">
            <v>4</v>
          </cell>
          <cell r="R12"/>
          <cell r="S12"/>
          <cell r="T12"/>
          <cell r="U12"/>
          <cell r="V12"/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  <cell r="AH12"/>
          <cell r="AI12"/>
          <cell r="AJ12">
            <v>2</v>
          </cell>
          <cell r="AK12"/>
          <cell r="AL12"/>
          <cell r="AM12">
            <v>5</v>
          </cell>
          <cell r="AN12"/>
          <cell r="AO12"/>
          <cell r="AP12">
            <v>1</v>
          </cell>
          <cell r="AQ12"/>
          <cell r="AR12"/>
          <cell r="AS12">
            <v>4</v>
          </cell>
          <cell r="AT12"/>
          <cell r="AU12"/>
          <cell r="AV12"/>
          <cell r="AW12"/>
          <cell r="AX12"/>
          <cell r="AY12">
            <v>1</v>
          </cell>
          <cell r="AZ12"/>
          <cell r="BA12"/>
          <cell r="BB12"/>
          <cell r="BC12"/>
          <cell r="BD12"/>
          <cell r="BE12"/>
          <cell r="BF12"/>
          <cell r="BG12"/>
          <cell r="BH12"/>
          <cell r="BI12"/>
          <cell r="BJ12"/>
          <cell r="BK12"/>
          <cell r="BL12"/>
          <cell r="BM12"/>
          <cell r="BN12"/>
          <cell r="BO12"/>
          <cell r="BP12"/>
          <cell r="BQ12"/>
          <cell r="BR12"/>
          <cell r="BS12"/>
          <cell r="BT12"/>
          <cell r="BU12">
            <v>2</v>
          </cell>
          <cell r="BV12"/>
          <cell r="BW12"/>
          <cell r="BX12"/>
          <cell r="BY12"/>
          <cell r="BZ12"/>
          <cell r="CA12">
            <v>1</v>
          </cell>
          <cell r="CB12"/>
          <cell r="CC12"/>
          <cell r="CD12"/>
          <cell r="CE12"/>
          <cell r="CF12"/>
          <cell r="CG12" t="str">
            <v>168 hrs</v>
          </cell>
          <cell r="CH12" t="str">
            <v>14/0/0/14/0/0/0</v>
          </cell>
          <cell r="CI12" t="str">
            <v xml:space="preserve">Se elimina compra jueves 19 </v>
          </cell>
          <cell r="CJ12"/>
          <cell r="CK12"/>
        </row>
        <row r="13">
          <cell r="A13">
            <v>458</v>
          </cell>
          <cell r="B13" t="str">
            <v>España Austral</v>
          </cell>
          <cell r="C13" t="str">
            <v>Unimarc</v>
          </cell>
          <cell r="D13">
            <v>12</v>
          </cell>
          <cell r="E13" t="str">
            <v>FLF</v>
          </cell>
          <cell r="F13">
            <v>2</v>
          </cell>
          <cell r="G13">
            <v>1</v>
          </cell>
          <cell r="H13">
            <v>-1</v>
          </cell>
          <cell r="I13">
            <v>2</v>
          </cell>
          <cell r="J13">
            <v>2</v>
          </cell>
          <cell r="K13" t="str">
            <v>Abierto</v>
          </cell>
          <cell r="L13" t="str">
            <v>XD</v>
          </cell>
          <cell r="M13" t="str">
            <v>-</v>
          </cell>
          <cell r="N13">
            <v>1</v>
          </cell>
          <cell r="O13"/>
          <cell r="P13"/>
          <cell r="Q13">
            <v>4</v>
          </cell>
          <cell r="R13"/>
          <cell r="S13"/>
          <cell r="T13"/>
          <cell r="U13"/>
          <cell r="V13"/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>
            <v>2</v>
          </cell>
          <cell r="AK13"/>
          <cell r="AL13"/>
          <cell r="AM13">
            <v>5</v>
          </cell>
          <cell r="AN13"/>
          <cell r="AO13"/>
          <cell r="AP13">
            <v>1</v>
          </cell>
          <cell r="AQ13"/>
          <cell r="AR13"/>
          <cell r="AS13">
            <v>4</v>
          </cell>
          <cell r="AT13"/>
          <cell r="AU13"/>
          <cell r="AV13"/>
          <cell r="AW13"/>
          <cell r="AX13"/>
          <cell r="AY13">
            <v>1</v>
          </cell>
          <cell r="AZ13"/>
          <cell r="BA13"/>
          <cell r="BB13"/>
          <cell r="BC13"/>
          <cell r="BD13"/>
          <cell r="BE13"/>
          <cell r="BF13"/>
          <cell r="BG13"/>
          <cell r="BH13"/>
          <cell r="BI13"/>
          <cell r="BJ13"/>
          <cell r="BK13"/>
          <cell r="BL13"/>
          <cell r="BM13"/>
          <cell r="BN13"/>
          <cell r="BO13"/>
          <cell r="BP13"/>
          <cell r="BQ13"/>
          <cell r="BR13"/>
          <cell r="BS13"/>
          <cell r="BT13"/>
          <cell r="BU13">
            <v>2</v>
          </cell>
          <cell r="BV13"/>
          <cell r="BW13"/>
          <cell r="BX13"/>
          <cell r="BY13"/>
          <cell r="BZ13"/>
          <cell r="CA13">
            <v>1</v>
          </cell>
          <cell r="CB13"/>
          <cell r="CC13"/>
          <cell r="CD13"/>
          <cell r="CE13"/>
          <cell r="CF13"/>
          <cell r="CG13" t="str">
            <v>168 hrs</v>
          </cell>
          <cell r="CH13" t="str">
            <v>14/0/0/14/0/0/0</v>
          </cell>
          <cell r="CI13" t="str">
            <v xml:space="preserve">Se elimina compra jueves 19 </v>
          </cell>
          <cell r="CJ13"/>
          <cell r="CK13"/>
        </row>
        <row r="14">
          <cell r="A14">
            <v>459</v>
          </cell>
          <cell r="B14" t="str">
            <v>Allende Austral</v>
          </cell>
          <cell r="C14" t="str">
            <v>Unimarc</v>
          </cell>
          <cell r="D14">
            <v>12</v>
          </cell>
          <cell r="E14" t="str">
            <v>FLF</v>
          </cell>
          <cell r="F14">
            <v>2</v>
          </cell>
          <cell r="G14">
            <v>1</v>
          </cell>
          <cell r="H14">
            <v>-1</v>
          </cell>
          <cell r="I14">
            <v>2</v>
          </cell>
          <cell r="J14">
            <v>2</v>
          </cell>
          <cell r="K14" t="str">
            <v>Abierto</v>
          </cell>
          <cell r="L14" t="str">
            <v>XD</v>
          </cell>
          <cell r="M14" t="str">
            <v>-</v>
          </cell>
          <cell r="N14">
            <v>1</v>
          </cell>
          <cell r="O14"/>
          <cell r="P14"/>
          <cell r="Q14">
            <v>4</v>
          </cell>
          <cell r="R14"/>
          <cell r="S14"/>
          <cell r="T14"/>
          <cell r="U14"/>
          <cell r="V14"/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>
            <v>2</v>
          </cell>
          <cell r="AK14"/>
          <cell r="AL14"/>
          <cell r="AM14">
            <v>5</v>
          </cell>
          <cell r="AN14"/>
          <cell r="AO14"/>
          <cell r="AP14">
            <v>1</v>
          </cell>
          <cell r="AQ14"/>
          <cell r="AR14"/>
          <cell r="AS14">
            <v>4</v>
          </cell>
          <cell r="AT14"/>
          <cell r="AU14"/>
          <cell r="AV14"/>
          <cell r="AW14"/>
          <cell r="AX14"/>
          <cell r="AY14">
            <v>1</v>
          </cell>
          <cell r="AZ14"/>
          <cell r="BA14"/>
          <cell r="BB14"/>
          <cell r="BC14"/>
          <cell r="BD14"/>
          <cell r="BE14"/>
          <cell r="BF14"/>
          <cell r="BG14"/>
          <cell r="BH14"/>
          <cell r="BI14"/>
          <cell r="BJ14"/>
          <cell r="BK14"/>
          <cell r="BL14"/>
          <cell r="BM14"/>
          <cell r="BN14"/>
          <cell r="BO14"/>
          <cell r="BP14"/>
          <cell r="BQ14"/>
          <cell r="BR14"/>
          <cell r="BS14"/>
          <cell r="BT14"/>
          <cell r="BU14">
            <v>2</v>
          </cell>
          <cell r="BV14"/>
          <cell r="BW14"/>
          <cell r="BX14"/>
          <cell r="BY14"/>
          <cell r="BZ14"/>
          <cell r="CA14">
            <v>1</v>
          </cell>
          <cell r="CB14"/>
          <cell r="CC14"/>
          <cell r="CD14"/>
          <cell r="CE14"/>
          <cell r="CF14"/>
          <cell r="CG14" t="str">
            <v>168 hrs</v>
          </cell>
          <cell r="CH14" t="str">
            <v>14/0/0/14/0/0/0</v>
          </cell>
          <cell r="CI14" t="str">
            <v xml:space="preserve">Se elimina compra jueves 19 </v>
          </cell>
          <cell r="CJ14"/>
          <cell r="CK14"/>
        </row>
        <row r="15">
          <cell r="A15">
            <v>461</v>
          </cell>
          <cell r="B15" t="str">
            <v>Zenteno Austral</v>
          </cell>
          <cell r="C15" t="str">
            <v>Unimarc</v>
          </cell>
          <cell r="D15">
            <v>12</v>
          </cell>
          <cell r="E15" t="str">
            <v>FLF</v>
          </cell>
          <cell r="F15">
            <v>2</v>
          </cell>
          <cell r="G15">
            <v>1</v>
          </cell>
          <cell r="H15">
            <v>-1</v>
          </cell>
          <cell r="I15">
            <v>2</v>
          </cell>
          <cell r="J15">
            <v>2</v>
          </cell>
          <cell r="K15" t="str">
            <v>Abierto</v>
          </cell>
          <cell r="L15" t="str">
            <v>XD</v>
          </cell>
          <cell r="M15" t="str">
            <v>-</v>
          </cell>
          <cell r="N15">
            <v>1</v>
          </cell>
          <cell r="O15"/>
          <cell r="P15"/>
          <cell r="Q15">
            <v>4</v>
          </cell>
          <cell r="R15"/>
          <cell r="S15"/>
          <cell r="T15"/>
          <cell r="U15"/>
          <cell r="V15"/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>
            <v>2</v>
          </cell>
          <cell r="AK15"/>
          <cell r="AL15"/>
          <cell r="AM15">
            <v>5</v>
          </cell>
          <cell r="AN15"/>
          <cell r="AO15"/>
          <cell r="AP15">
            <v>1</v>
          </cell>
          <cell r="AQ15"/>
          <cell r="AR15"/>
          <cell r="AS15">
            <v>4</v>
          </cell>
          <cell r="AT15"/>
          <cell r="AU15"/>
          <cell r="AV15"/>
          <cell r="AW15"/>
          <cell r="AX15"/>
          <cell r="AY15">
            <v>1</v>
          </cell>
          <cell r="AZ15"/>
          <cell r="BA15"/>
          <cell r="BB15"/>
          <cell r="BC15"/>
          <cell r="BD15"/>
          <cell r="BE15"/>
          <cell r="BF15"/>
          <cell r="BG15"/>
          <cell r="BH15"/>
          <cell r="BI15"/>
          <cell r="BJ15"/>
          <cell r="BK15"/>
          <cell r="BL15"/>
          <cell r="BM15"/>
          <cell r="BN15"/>
          <cell r="BO15"/>
          <cell r="BP15"/>
          <cell r="BQ15"/>
          <cell r="BR15"/>
          <cell r="BS15"/>
          <cell r="BT15"/>
          <cell r="BU15">
            <v>2</v>
          </cell>
          <cell r="BV15"/>
          <cell r="BW15"/>
          <cell r="BX15"/>
          <cell r="BY15"/>
          <cell r="BZ15"/>
          <cell r="CA15">
            <v>1</v>
          </cell>
          <cell r="CB15"/>
          <cell r="CC15"/>
          <cell r="CD15"/>
          <cell r="CE15"/>
          <cell r="CF15"/>
          <cell r="CG15" t="str">
            <v>168 hrs</v>
          </cell>
          <cell r="CH15" t="str">
            <v>14/0/0/14/0/0/0</v>
          </cell>
          <cell r="CI15" t="str">
            <v xml:space="preserve">Se elimina compra jueves 19 </v>
          </cell>
          <cell r="CJ15"/>
          <cell r="CK15"/>
        </row>
        <row r="16">
          <cell r="A16">
            <v>463</v>
          </cell>
          <cell r="B16" t="str">
            <v>Bories Austral</v>
          </cell>
          <cell r="C16" t="str">
            <v>Unimarc</v>
          </cell>
          <cell r="D16">
            <v>12</v>
          </cell>
          <cell r="E16" t="str">
            <v>FLF</v>
          </cell>
          <cell r="F16">
            <v>2</v>
          </cell>
          <cell r="G16">
            <v>1</v>
          </cell>
          <cell r="H16">
            <v>-1</v>
          </cell>
          <cell r="I16">
            <v>2</v>
          </cell>
          <cell r="J16">
            <v>2</v>
          </cell>
          <cell r="K16" t="str">
            <v>Abierto</v>
          </cell>
          <cell r="L16" t="str">
            <v>XD</v>
          </cell>
          <cell r="M16" t="str">
            <v>-</v>
          </cell>
          <cell r="N16">
            <v>1</v>
          </cell>
          <cell r="O16"/>
          <cell r="P16"/>
          <cell r="Q16">
            <v>4</v>
          </cell>
          <cell r="R16"/>
          <cell r="S16"/>
          <cell r="T16"/>
          <cell r="U16"/>
          <cell r="V16"/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  <cell r="AH16"/>
          <cell r="AI16"/>
          <cell r="AJ16">
            <v>2</v>
          </cell>
          <cell r="AK16"/>
          <cell r="AL16"/>
          <cell r="AM16">
            <v>5</v>
          </cell>
          <cell r="AN16"/>
          <cell r="AO16"/>
          <cell r="AP16">
            <v>1</v>
          </cell>
          <cell r="AQ16"/>
          <cell r="AR16"/>
          <cell r="AS16">
            <v>4</v>
          </cell>
          <cell r="AT16"/>
          <cell r="AU16"/>
          <cell r="AV16"/>
          <cell r="AW16"/>
          <cell r="AX16"/>
          <cell r="AY16">
            <v>1</v>
          </cell>
          <cell r="AZ16"/>
          <cell r="BA16"/>
          <cell r="BB16"/>
          <cell r="BC16"/>
          <cell r="BD16"/>
          <cell r="BE16"/>
          <cell r="BF16"/>
          <cell r="BG16"/>
          <cell r="BH16"/>
          <cell r="BI16"/>
          <cell r="BJ16"/>
          <cell r="BK16"/>
          <cell r="BL16"/>
          <cell r="BM16"/>
          <cell r="BN16"/>
          <cell r="BO16"/>
          <cell r="BP16"/>
          <cell r="BQ16"/>
          <cell r="BR16"/>
          <cell r="BS16"/>
          <cell r="BT16"/>
          <cell r="BU16">
            <v>2</v>
          </cell>
          <cell r="BV16"/>
          <cell r="BW16"/>
          <cell r="BX16"/>
          <cell r="BY16"/>
          <cell r="BZ16"/>
          <cell r="CA16">
            <v>1</v>
          </cell>
          <cell r="CB16"/>
          <cell r="CC16"/>
          <cell r="CD16"/>
          <cell r="CE16"/>
          <cell r="CF16"/>
          <cell r="CG16" t="str">
            <v>168 hrs</v>
          </cell>
          <cell r="CH16" t="str">
            <v>14/0/0/14/0/0/0</v>
          </cell>
          <cell r="CI16" t="str">
            <v xml:space="preserve">Se elimina compra jueves 19 </v>
          </cell>
          <cell r="CJ16"/>
          <cell r="CK16"/>
        </row>
        <row r="17">
          <cell r="A17">
            <v>464</v>
          </cell>
          <cell r="B17" t="str">
            <v>Aguirre Cerda Austral</v>
          </cell>
          <cell r="C17" t="str">
            <v>Unimarc</v>
          </cell>
          <cell r="D17">
            <v>12</v>
          </cell>
          <cell r="E17" t="str">
            <v>FLF</v>
          </cell>
          <cell r="F17">
            <v>2</v>
          </cell>
          <cell r="G17">
            <v>1</v>
          </cell>
          <cell r="H17">
            <v>-1</v>
          </cell>
          <cell r="I17">
            <v>2</v>
          </cell>
          <cell r="J17">
            <v>2</v>
          </cell>
          <cell r="K17" t="str">
            <v>Abierto</v>
          </cell>
          <cell r="L17" t="str">
            <v>XD</v>
          </cell>
          <cell r="M17" t="str">
            <v>-</v>
          </cell>
          <cell r="N17">
            <v>1</v>
          </cell>
          <cell r="O17"/>
          <cell r="P17"/>
          <cell r="Q17">
            <v>4</v>
          </cell>
          <cell r="R17"/>
          <cell r="S17"/>
          <cell r="T17"/>
          <cell r="U17"/>
          <cell r="V17"/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>
            <v>2</v>
          </cell>
          <cell r="AK17"/>
          <cell r="AL17"/>
          <cell r="AM17">
            <v>5</v>
          </cell>
          <cell r="AN17"/>
          <cell r="AO17"/>
          <cell r="AP17">
            <v>1</v>
          </cell>
          <cell r="AQ17"/>
          <cell r="AR17"/>
          <cell r="AS17">
            <v>4</v>
          </cell>
          <cell r="AT17"/>
          <cell r="AU17"/>
          <cell r="AV17"/>
          <cell r="AW17"/>
          <cell r="AX17"/>
          <cell r="AY17">
            <v>1</v>
          </cell>
          <cell r="AZ17"/>
          <cell r="BA17"/>
          <cell r="BB17"/>
          <cell r="BC17"/>
          <cell r="BD17"/>
          <cell r="BE17"/>
          <cell r="BF17"/>
          <cell r="BG17"/>
          <cell r="BH17"/>
          <cell r="BI17"/>
          <cell r="BJ17"/>
          <cell r="BK17"/>
          <cell r="BL17"/>
          <cell r="BM17"/>
          <cell r="BN17"/>
          <cell r="BO17"/>
          <cell r="BP17"/>
          <cell r="BQ17"/>
          <cell r="BR17"/>
          <cell r="BS17"/>
          <cell r="BT17"/>
          <cell r="BU17">
            <v>2</v>
          </cell>
          <cell r="BV17"/>
          <cell r="BW17"/>
          <cell r="BX17"/>
          <cell r="BY17"/>
          <cell r="BZ17"/>
          <cell r="CA17">
            <v>1</v>
          </cell>
          <cell r="CB17"/>
          <cell r="CC17"/>
          <cell r="CD17"/>
          <cell r="CE17"/>
          <cell r="CF17"/>
          <cell r="CG17" t="str">
            <v>168 hrs</v>
          </cell>
          <cell r="CH17" t="str">
            <v>14/0/0/14/0/0/0</v>
          </cell>
          <cell r="CI17" t="str">
            <v xml:space="preserve">Se elimina compra jueves 19 </v>
          </cell>
          <cell r="CJ17"/>
          <cell r="CK17"/>
        </row>
        <row r="18">
          <cell r="A18">
            <v>465</v>
          </cell>
          <cell r="B18" t="str">
            <v>Puerto Natales</v>
          </cell>
          <cell r="C18" t="str">
            <v>Unimarc</v>
          </cell>
          <cell r="D18">
            <v>12</v>
          </cell>
          <cell r="E18" t="str">
            <v>FLF</v>
          </cell>
          <cell r="F18">
            <v>2</v>
          </cell>
          <cell r="G18">
            <v>1</v>
          </cell>
          <cell r="H18">
            <v>-1</v>
          </cell>
          <cell r="I18">
            <v>2</v>
          </cell>
          <cell r="J18">
            <v>2</v>
          </cell>
          <cell r="K18" t="str">
            <v>Abierto</v>
          </cell>
          <cell r="L18" t="str">
            <v>XD</v>
          </cell>
          <cell r="M18" t="str">
            <v>-</v>
          </cell>
          <cell r="N18">
            <v>1</v>
          </cell>
          <cell r="O18"/>
          <cell r="P18"/>
          <cell r="Q18">
            <v>4</v>
          </cell>
          <cell r="R18"/>
          <cell r="S18"/>
          <cell r="T18"/>
          <cell r="U18"/>
          <cell r="V18"/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  <cell r="AH18"/>
          <cell r="AI18"/>
          <cell r="AJ18">
            <v>2</v>
          </cell>
          <cell r="AK18"/>
          <cell r="AL18"/>
          <cell r="AM18">
            <v>5</v>
          </cell>
          <cell r="AN18"/>
          <cell r="AO18"/>
          <cell r="AP18">
            <v>1</v>
          </cell>
          <cell r="AQ18"/>
          <cell r="AR18"/>
          <cell r="AS18">
            <v>4</v>
          </cell>
          <cell r="AT18"/>
          <cell r="AU18"/>
          <cell r="AV18"/>
          <cell r="AW18"/>
          <cell r="AX18"/>
          <cell r="AY18">
            <v>1</v>
          </cell>
          <cell r="AZ18"/>
          <cell r="BA18"/>
          <cell r="BB18"/>
          <cell r="BC18"/>
          <cell r="BD18"/>
          <cell r="BE18"/>
          <cell r="BF18"/>
          <cell r="BG18"/>
          <cell r="BH18"/>
          <cell r="BI18"/>
          <cell r="BJ18"/>
          <cell r="BK18"/>
          <cell r="BL18"/>
          <cell r="BM18"/>
          <cell r="BN18"/>
          <cell r="BO18"/>
          <cell r="BP18"/>
          <cell r="BQ18"/>
          <cell r="BR18"/>
          <cell r="BS18"/>
          <cell r="BT18"/>
          <cell r="BU18">
            <v>2</v>
          </cell>
          <cell r="BV18"/>
          <cell r="BW18"/>
          <cell r="BX18"/>
          <cell r="BY18"/>
          <cell r="BZ18"/>
          <cell r="CA18">
            <v>1</v>
          </cell>
          <cell r="CB18"/>
          <cell r="CC18"/>
          <cell r="CD18"/>
          <cell r="CE18"/>
          <cell r="CF18"/>
          <cell r="CG18" t="str">
            <v>168 hrs</v>
          </cell>
          <cell r="CH18" t="str">
            <v>14/0/0/14/0/0/0</v>
          </cell>
          <cell r="CI18" t="str">
            <v xml:space="preserve">Se elimina compra jueves 19 </v>
          </cell>
          <cell r="CJ18"/>
          <cell r="CK18"/>
        </row>
        <row r="19">
          <cell r="A19">
            <v>541</v>
          </cell>
          <cell r="B19" t="str">
            <v>Los Lagos I</v>
          </cell>
          <cell r="C19" t="str">
            <v>Unimarc</v>
          </cell>
          <cell r="D19">
            <v>14</v>
          </cell>
          <cell r="E19" t="str">
            <v>C12</v>
          </cell>
          <cell r="F19">
            <v>3</v>
          </cell>
          <cell r="G19">
            <v>3</v>
          </cell>
          <cell r="H19">
            <v>0</v>
          </cell>
          <cell r="I19">
            <v>3</v>
          </cell>
          <cell r="J19">
            <v>3</v>
          </cell>
          <cell r="K19" t="str">
            <v>Abierto</v>
          </cell>
          <cell r="L19" t="str">
            <v>AM1</v>
          </cell>
          <cell r="M19" t="str">
            <v>0:00 a 11:15</v>
          </cell>
          <cell r="N19">
            <v>1</v>
          </cell>
          <cell r="O19"/>
          <cell r="P19">
            <v>3</v>
          </cell>
          <cell r="Q19"/>
          <cell r="R19">
            <v>5</v>
          </cell>
          <cell r="S19"/>
          <cell r="T19"/>
          <cell r="U19"/>
          <cell r="V19">
            <v>2</v>
          </cell>
          <cell r="W19"/>
          <cell r="X19">
            <v>4</v>
          </cell>
          <cell r="Y19"/>
          <cell r="Z19">
            <v>6</v>
          </cell>
          <cell r="AA19"/>
          <cell r="AB19">
            <v>1</v>
          </cell>
          <cell r="AC19"/>
          <cell r="AD19">
            <v>3</v>
          </cell>
          <cell r="AE19"/>
          <cell r="AF19">
            <v>5</v>
          </cell>
          <cell r="AG19"/>
          <cell r="AH19"/>
          <cell r="AI19"/>
          <cell r="AJ19">
            <v>2</v>
          </cell>
          <cell r="AK19"/>
          <cell r="AL19">
            <v>4</v>
          </cell>
          <cell r="AM19"/>
          <cell r="AN19">
            <v>6</v>
          </cell>
          <cell r="AO19"/>
          <cell r="AP19"/>
          <cell r="AQ19">
            <v>2</v>
          </cell>
          <cell r="AR19"/>
          <cell r="AS19">
            <v>4</v>
          </cell>
          <cell r="AT19"/>
          <cell r="AU19">
            <v>6</v>
          </cell>
          <cell r="AV19"/>
          <cell r="AW19"/>
          <cell r="AX19"/>
          <cell r="AY19">
            <v>1</v>
          </cell>
          <cell r="AZ19"/>
          <cell r="BA19">
            <v>3</v>
          </cell>
          <cell r="BB19">
            <v>4</v>
          </cell>
          <cell r="BC19"/>
          <cell r="BD19"/>
          <cell r="BE19"/>
          <cell r="BF19"/>
          <cell r="BG19">
            <v>2</v>
          </cell>
          <cell r="BH19"/>
          <cell r="BI19">
            <v>4</v>
          </cell>
          <cell r="BJ19"/>
          <cell r="BK19">
            <v>6</v>
          </cell>
          <cell r="BL19"/>
          <cell r="BM19">
            <v>1</v>
          </cell>
          <cell r="BN19"/>
          <cell r="BO19">
            <v>3</v>
          </cell>
          <cell r="BP19"/>
          <cell r="BQ19"/>
          <cell r="BR19"/>
          <cell r="BS19"/>
          <cell r="BT19"/>
          <cell r="BU19">
            <v>2</v>
          </cell>
          <cell r="BV19"/>
          <cell r="BW19">
            <v>4</v>
          </cell>
          <cell r="BX19"/>
          <cell r="BY19">
            <v>6</v>
          </cell>
          <cell r="BZ19"/>
          <cell r="CA19"/>
          <cell r="CB19">
            <v>2</v>
          </cell>
          <cell r="CC19"/>
          <cell r="CD19">
            <v>4</v>
          </cell>
          <cell r="CE19"/>
          <cell r="CF19">
            <v>6</v>
          </cell>
          <cell r="CG19" t="str">
            <v>24 hrs</v>
          </cell>
          <cell r="CH19" t="str">
            <v>1/0/1/0/1/0/0</v>
          </cell>
          <cell r="CI19"/>
          <cell r="CJ19" t="str">
            <v>Compra de viernes pasa a jueves se mantiene despacho</v>
          </cell>
          <cell r="CK19" t="str">
            <v xml:space="preserve">Se elimina cross </v>
          </cell>
        </row>
        <row r="20">
          <cell r="A20">
            <v>542</v>
          </cell>
          <cell r="B20" t="str">
            <v>Los Lagos II</v>
          </cell>
          <cell r="C20" t="str">
            <v>Unimarc</v>
          </cell>
          <cell r="D20">
            <v>14</v>
          </cell>
          <cell r="E20" t="str">
            <v>C12</v>
          </cell>
          <cell r="F20">
            <v>2</v>
          </cell>
          <cell r="G20">
            <v>2</v>
          </cell>
          <cell r="H20">
            <v>0</v>
          </cell>
          <cell r="I20">
            <v>2</v>
          </cell>
          <cell r="J20">
            <v>2</v>
          </cell>
          <cell r="K20" t="str">
            <v>Abierto</v>
          </cell>
          <cell r="L20" t="str">
            <v>AM2</v>
          </cell>
          <cell r="M20" t="str">
            <v>10:45 a 15:15</v>
          </cell>
          <cell r="N20">
            <v>1</v>
          </cell>
          <cell r="O20"/>
          <cell r="P20"/>
          <cell r="Q20"/>
          <cell r="R20">
            <v>5</v>
          </cell>
          <cell r="S20"/>
          <cell r="T20"/>
          <cell r="U20"/>
          <cell r="V20">
            <v>2</v>
          </cell>
          <cell r="W20"/>
          <cell r="X20">
            <v>4</v>
          </cell>
          <cell r="Y20"/>
          <cell r="Z20">
            <v>6</v>
          </cell>
          <cell r="AA20"/>
          <cell r="AB20">
            <v>1</v>
          </cell>
          <cell r="AC20"/>
          <cell r="AD20">
            <v>3</v>
          </cell>
          <cell r="AE20"/>
          <cell r="AF20">
            <v>5</v>
          </cell>
          <cell r="AG20"/>
          <cell r="AH20"/>
          <cell r="AI20"/>
          <cell r="AJ20">
            <v>2</v>
          </cell>
          <cell r="AK20"/>
          <cell r="AL20"/>
          <cell r="AM20"/>
          <cell r="AN20">
            <v>6</v>
          </cell>
          <cell r="AO20"/>
          <cell r="AP20"/>
          <cell r="AQ20">
            <v>2</v>
          </cell>
          <cell r="AR20"/>
          <cell r="AS20"/>
          <cell r="AT20"/>
          <cell r="AU20">
            <v>6</v>
          </cell>
          <cell r="AV20"/>
          <cell r="AW20"/>
          <cell r="AX20"/>
          <cell r="AY20">
            <v>1</v>
          </cell>
          <cell r="AZ20"/>
          <cell r="BA20"/>
          <cell r="BB20">
            <v>4</v>
          </cell>
          <cell r="BC20"/>
          <cell r="BD20"/>
          <cell r="BE20"/>
          <cell r="BF20"/>
          <cell r="BG20">
            <v>2</v>
          </cell>
          <cell r="BH20"/>
          <cell r="BI20">
            <v>4</v>
          </cell>
          <cell r="BJ20"/>
          <cell r="BK20">
            <v>6</v>
          </cell>
          <cell r="BL20"/>
          <cell r="BM20">
            <v>1</v>
          </cell>
          <cell r="BN20"/>
          <cell r="BO20">
            <v>3</v>
          </cell>
          <cell r="BP20"/>
          <cell r="BQ20"/>
          <cell r="BR20"/>
          <cell r="BS20"/>
          <cell r="BT20"/>
          <cell r="BU20">
            <v>2</v>
          </cell>
          <cell r="BV20"/>
          <cell r="BW20"/>
          <cell r="BX20"/>
          <cell r="BY20">
            <v>6</v>
          </cell>
          <cell r="BZ20"/>
          <cell r="CA20"/>
          <cell r="CB20">
            <v>2</v>
          </cell>
          <cell r="CC20"/>
          <cell r="CD20"/>
          <cell r="CE20"/>
          <cell r="CF20">
            <v>6</v>
          </cell>
          <cell r="CG20" t="str">
            <v>24 hrs</v>
          </cell>
          <cell r="CH20" t="str">
            <v>1/0/0/0/1/0/0</v>
          </cell>
          <cell r="CI20"/>
          <cell r="CJ20" t="str">
            <v>Compra de viernes pasa a jueves se mantiene despacho</v>
          </cell>
          <cell r="CK20" t="str">
            <v xml:space="preserve">Se elimina cross </v>
          </cell>
        </row>
        <row r="21">
          <cell r="A21">
            <v>544</v>
          </cell>
          <cell r="B21" t="str">
            <v>Purranque</v>
          </cell>
          <cell r="C21" t="str">
            <v>Unimarc</v>
          </cell>
          <cell r="D21">
            <v>10</v>
          </cell>
          <cell r="E21" t="str">
            <v>C12</v>
          </cell>
          <cell r="F21">
            <v>2</v>
          </cell>
          <cell r="G21">
            <v>2</v>
          </cell>
          <cell r="H21">
            <v>0</v>
          </cell>
          <cell r="I21">
            <v>2</v>
          </cell>
          <cell r="J21">
            <v>2</v>
          </cell>
          <cell r="K21" t="str">
            <v>Abierto</v>
          </cell>
          <cell r="L21" t="str">
            <v>AM2</v>
          </cell>
          <cell r="M21" t="str">
            <v>10:45 a 15:15</v>
          </cell>
          <cell r="N21"/>
          <cell r="O21">
            <v>2</v>
          </cell>
          <cell r="P21"/>
          <cell r="Q21"/>
          <cell r="R21"/>
          <cell r="S21">
            <v>6</v>
          </cell>
          <cell r="T21"/>
          <cell r="U21">
            <v>1</v>
          </cell>
          <cell r="V21"/>
          <cell r="W21"/>
          <cell r="X21"/>
          <cell r="Y21">
            <v>5</v>
          </cell>
          <cell r="Z21"/>
          <cell r="AA21"/>
          <cell r="AB21"/>
          <cell r="AC21">
            <v>2</v>
          </cell>
          <cell r="AD21"/>
          <cell r="AE21"/>
          <cell r="AF21"/>
          <cell r="AG21">
            <v>6</v>
          </cell>
          <cell r="AH21"/>
          <cell r="AI21">
            <v>1</v>
          </cell>
          <cell r="AJ21"/>
          <cell r="AK21">
            <v>3</v>
          </cell>
          <cell r="AL21"/>
          <cell r="AM21"/>
          <cell r="AN21"/>
          <cell r="AO21"/>
          <cell r="AP21">
            <v>1</v>
          </cell>
          <cell r="AQ21"/>
          <cell r="AR21">
            <v>3</v>
          </cell>
          <cell r="AS21"/>
          <cell r="AT21"/>
          <cell r="AU21"/>
          <cell r="AV21"/>
          <cell r="AW21"/>
          <cell r="AX21"/>
          <cell r="AY21"/>
          <cell r="AZ21">
            <v>2</v>
          </cell>
          <cell r="BA21"/>
          <cell r="BB21"/>
          <cell r="BC21"/>
          <cell r="BD21">
            <v>6</v>
          </cell>
          <cell r="BE21"/>
          <cell r="BF21">
            <v>1</v>
          </cell>
          <cell r="BG21"/>
          <cell r="BH21"/>
          <cell r="BI21"/>
          <cell r="BJ21">
            <v>5</v>
          </cell>
          <cell r="BK21"/>
          <cell r="BL21"/>
          <cell r="BM21"/>
          <cell r="BN21">
            <v>2</v>
          </cell>
          <cell r="BO21"/>
          <cell r="BP21"/>
          <cell r="BQ21"/>
          <cell r="BR21">
            <v>6</v>
          </cell>
          <cell r="BS21"/>
          <cell r="BT21">
            <v>1</v>
          </cell>
          <cell r="BU21"/>
          <cell r="BV21">
            <v>3</v>
          </cell>
          <cell r="BW21"/>
          <cell r="BX21"/>
          <cell r="BY21"/>
          <cell r="BZ21"/>
          <cell r="CA21">
            <v>1</v>
          </cell>
          <cell r="CB21"/>
          <cell r="CC21">
            <v>3</v>
          </cell>
          <cell r="CD21"/>
          <cell r="CE21"/>
          <cell r="CF21"/>
          <cell r="CG21" t="str">
            <v>24 hrs</v>
          </cell>
          <cell r="CH21" t="str">
            <v>0/1/0/0/0/2/0</v>
          </cell>
          <cell r="CI21"/>
          <cell r="CJ21"/>
          <cell r="CK21"/>
        </row>
        <row r="22">
          <cell r="A22">
            <v>576</v>
          </cell>
          <cell r="B22" t="str">
            <v>Castro I</v>
          </cell>
          <cell r="C22" t="str">
            <v>Unimarc</v>
          </cell>
          <cell r="D22">
            <v>10</v>
          </cell>
          <cell r="E22" t="str">
            <v>C12</v>
          </cell>
          <cell r="F22">
            <v>3</v>
          </cell>
          <cell r="G22">
            <v>3</v>
          </cell>
          <cell r="H22">
            <v>0</v>
          </cell>
          <cell r="I22">
            <v>3</v>
          </cell>
          <cell r="J22">
            <v>3</v>
          </cell>
          <cell r="K22" t="str">
            <v>Abierto</v>
          </cell>
          <cell r="L22" t="str">
            <v>AM1</v>
          </cell>
          <cell r="M22" t="str">
            <v>0:00 a 11:15</v>
          </cell>
          <cell r="N22">
            <v>1</v>
          </cell>
          <cell r="O22"/>
          <cell r="P22">
            <v>3</v>
          </cell>
          <cell r="Q22"/>
          <cell r="R22">
            <v>5</v>
          </cell>
          <cell r="S22"/>
          <cell r="T22"/>
          <cell r="U22"/>
          <cell r="V22">
            <v>2</v>
          </cell>
          <cell r="W22"/>
          <cell r="X22">
            <v>4</v>
          </cell>
          <cell r="Y22"/>
          <cell r="Z22">
            <v>6</v>
          </cell>
          <cell r="AA22"/>
          <cell r="AB22">
            <v>1</v>
          </cell>
          <cell r="AC22"/>
          <cell r="AD22">
            <v>3</v>
          </cell>
          <cell r="AE22"/>
          <cell r="AF22">
            <v>5</v>
          </cell>
          <cell r="AG22"/>
          <cell r="AH22"/>
          <cell r="AI22"/>
          <cell r="AJ22">
            <v>2</v>
          </cell>
          <cell r="AK22"/>
          <cell r="AL22">
            <v>4</v>
          </cell>
          <cell r="AM22"/>
          <cell r="AN22">
            <v>6</v>
          </cell>
          <cell r="AO22"/>
          <cell r="AP22"/>
          <cell r="AQ22">
            <v>2</v>
          </cell>
          <cell r="AR22"/>
          <cell r="AS22">
            <v>4</v>
          </cell>
          <cell r="AT22"/>
          <cell r="AU22">
            <v>6</v>
          </cell>
          <cell r="AV22"/>
          <cell r="AW22"/>
          <cell r="AX22"/>
          <cell r="AY22">
            <v>1</v>
          </cell>
          <cell r="AZ22"/>
          <cell r="BA22">
            <v>3</v>
          </cell>
          <cell r="BB22">
            <v>4</v>
          </cell>
          <cell r="BC22"/>
          <cell r="BD22"/>
          <cell r="BE22"/>
          <cell r="BF22"/>
          <cell r="BG22">
            <v>2</v>
          </cell>
          <cell r="BH22"/>
          <cell r="BI22">
            <v>4</v>
          </cell>
          <cell r="BJ22"/>
          <cell r="BK22">
            <v>6</v>
          </cell>
          <cell r="BL22"/>
          <cell r="BM22">
            <v>1</v>
          </cell>
          <cell r="BN22"/>
          <cell r="BO22">
            <v>3</v>
          </cell>
          <cell r="BP22"/>
          <cell r="BQ22"/>
          <cell r="BR22"/>
          <cell r="BS22"/>
          <cell r="BT22"/>
          <cell r="BU22">
            <v>2</v>
          </cell>
          <cell r="BV22"/>
          <cell r="BW22">
            <v>4</v>
          </cell>
          <cell r="BX22"/>
          <cell r="BY22">
            <v>6</v>
          </cell>
          <cell r="BZ22"/>
          <cell r="CA22"/>
          <cell r="CB22">
            <v>2</v>
          </cell>
          <cell r="CC22"/>
          <cell r="CD22">
            <v>4</v>
          </cell>
          <cell r="CE22"/>
          <cell r="CF22">
            <v>6</v>
          </cell>
          <cell r="CG22" t="str">
            <v>24 hrs</v>
          </cell>
          <cell r="CH22" t="str">
            <v>1/0/1/0/1/0/0</v>
          </cell>
          <cell r="CI22"/>
          <cell r="CJ22" t="str">
            <v>Compra de viernes pasa a jueves se mantiene despacho</v>
          </cell>
          <cell r="CK22" t="str">
            <v xml:space="preserve">Se elimina cross </v>
          </cell>
        </row>
        <row r="23">
          <cell r="A23">
            <v>578</v>
          </cell>
          <cell r="B23" t="str">
            <v>Achao</v>
          </cell>
          <cell r="C23" t="str">
            <v>Unimarc</v>
          </cell>
          <cell r="D23">
            <v>10</v>
          </cell>
          <cell r="E23" t="str">
            <v>C12</v>
          </cell>
          <cell r="F23">
            <v>3</v>
          </cell>
          <cell r="G23">
            <v>3</v>
          </cell>
          <cell r="H23">
            <v>0</v>
          </cell>
          <cell r="I23">
            <v>3</v>
          </cell>
          <cell r="J23">
            <v>3</v>
          </cell>
          <cell r="K23" t="str">
            <v>Abierto</v>
          </cell>
          <cell r="L23" t="str">
            <v>AM1</v>
          </cell>
          <cell r="M23" t="str">
            <v>0:00 a 11:15</v>
          </cell>
          <cell r="N23">
            <v>1</v>
          </cell>
          <cell r="O23"/>
          <cell r="P23">
            <v>3</v>
          </cell>
          <cell r="Q23"/>
          <cell r="R23">
            <v>5</v>
          </cell>
          <cell r="S23"/>
          <cell r="T23"/>
          <cell r="U23"/>
          <cell r="V23">
            <v>2</v>
          </cell>
          <cell r="W23"/>
          <cell r="X23">
            <v>4</v>
          </cell>
          <cell r="Y23"/>
          <cell r="Z23">
            <v>6</v>
          </cell>
          <cell r="AA23"/>
          <cell r="AB23">
            <v>1</v>
          </cell>
          <cell r="AC23"/>
          <cell r="AD23">
            <v>3</v>
          </cell>
          <cell r="AE23"/>
          <cell r="AF23">
            <v>5</v>
          </cell>
          <cell r="AG23"/>
          <cell r="AH23"/>
          <cell r="AI23"/>
          <cell r="AJ23">
            <v>2</v>
          </cell>
          <cell r="AK23"/>
          <cell r="AL23">
            <v>4</v>
          </cell>
          <cell r="AM23"/>
          <cell r="AN23">
            <v>6</v>
          </cell>
          <cell r="AO23"/>
          <cell r="AP23"/>
          <cell r="AQ23">
            <v>2</v>
          </cell>
          <cell r="AR23"/>
          <cell r="AS23">
            <v>4</v>
          </cell>
          <cell r="AT23"/>
          <cell r="AU23">
            <v>6</v>
          </cell>
          <cell r="AV23"/>
          <cell r="AW23"/>
          <cell r="AX23"/>
          <cell r="AY23">
            <v>1</v>
          </cell>
          <cell r="AZ23"/>
          <cell r="BA23">
            <v>3</v>
          </cell>
          <cell r="BB23">
            <v>4</v>
          </cell>
          <cell r="BC23"/>
          <cell r="BD23"/>
          <cell r="BE23"/>
          <cell r="BF23"/>
          <cell r="BG23">
            <v>2</v>
          </cell>
          <cell r="BH23"/>
          <cell r="BI23">
            <v>4</v>
          </cell>
          <cell r="BJ23"/>
          <cell r="BK23">
            <v>6</v>
          </cell>
          <cell r="BL23"/>
          <cell r="BM23">
            <v>1</v>
          </cell>
          <cell r="BN23"/>
          <cell r="BO23">
            <v>3</v>
          </cell>
          <cell r="BP23"/>
          <cell r="BQ23"/>
          <cell r="BR23"/>
          <cell r="BS23"/>
          <cell r="BT23"/>
          <cell r="BU23">
            <v>2</v>
          </cell>
          <cell r="BV23"/>
          <cell r="BW23">
            <v>4</v>
          </cell>
          <cell r="BX23"/>
          <cell r="BY23">
            <v>6</v>
          </cell>
          <cell r="BZ23"/>
          <cell r="CA23"/>
          <cell r="CB23">
            <v>2</v>
          </cell>
          <cell r="CC23"/>
          <cell r="CD23">
            <v>4</v>
          </cell>
          <cell r="CE23"/>
          <cell r="CF23">
            <v>6</v>
          </cell>
          <cell r="CG23" t="str">
            <v>24 hrs</v>
          </cell>
          <cell r="CH23" t="str">
            <v>1/0/1/0/1/0/0</v>
          </cell>
          <cell r="CI23"/>
          <cell r="CJ23" t="str">
            <v>Compra de viernes pasa a jueves se mantiene despacho</v>
          </cell>
          <cell r="CK23" t="str">
            <v xml:space="preserve">Se elimina cross </v>
          </cell>
        </row>
        <row r="24">
          <cell r="A24">
            <v>585</v>
          </cell>
          <cell r="B24" t="str">
            <v>Los Volcanes</v>
          </cell>
          <cell r="C24" t="str">
            <v>Unimarc</v>
          </cell>
          <cell r="D24">
            <v>10</v>
          </cell>
          <cell r="E24" t="str">
            <v>C12</v>
          </cell>
          <cell r="F24">
            <v>2</v>
          </cell>
          <cell r="G24">
            <v>2</v>
          </cell>
          <cell r="H24">
            <v>0</v>
          </cell>
          <cell r="I24">
            <v>2</v>
          </cell>
          <cell r="J24">
            <v>2</v>
          </cell>
          <cell r="K24" t="str">
            <v>Abierto</v>
          </cell>
          <cell r="L24" t="str">
            <v>AM1</v>
          </cell>
          <cell r="M24" t="str">
            <v>0:00 a 11:15</v>
          </cell>
          <cell r="N24"/>
          <cell r="O24"/>
          <cell r="P24">
            <v>3</v>
          </cell>
          <cell r="Q24"/>
          <cell r="R24">
            <v>5</v>
          </cell>
          <cell r="S24"/>
          <cell r="T24"/>
          <cell r="U24"/>
          <cell r="V24">
            <v>2</v>
          </cell>
          <cell r="W24"/>
          <cell r="X24">
            <v>4</v>
          </cell>
          <cell r="Y24"/>
          <cell r="Z24"/>
          <cell r="AA24"/>
          <cell r="AB24"/>
          <cell r="AC24"/>
          <cell r="AD24">
            <v>3</v>
          </cell>
          <cell r="AE24"/>
          <cell r="AF24">
            <v>5</v>
          </cell>
          <cell r="AG24"/>
          <cell r="AH24"/>
          <cell r="AI24"/>
          <cell r="AJ24"/>
          <cell r="AK24"/>
          <cell r="AL24">
            <v>4</v>
          </cell>
          <cell r="AM24"/>
          <cell r="AN24">
            <v>6</v>
          </cell>
          <cell r="AO24"/>
          <cell r="AP24"/>
          <cell r="AQ24"/>
          <cell r="AR24"/>
          <cell r="AS24">
            <v>4</v>
          </cell>
          <cell r="AT24"/>
          <cell r="AU24">
            <v>6</v>
          </cell>
          <cell r="AV24"/>
          <cell r="AW24"/>
          <cell r="AX24"/>
          <cell r="AY24"/>
          <cell r="AZ24"/>
          <cell r="BA24">
            <v>3</v>
          </cell>
          <cell r="BB24">
            <v>4</v>
          </cell>
          <cell r="BC24"/>
          <cell r="BD24"/>
          <cell r="BE24"/>
          <cell r="BF24"/>
          <cell r="BG24">
            <v>2</v>
          </cell>
          <cell r="BH24"/>
          <cell r="BI24">
            <v>4</v>
          </cell>
          <cell r="BJ24"/>
          <cell r="BK24"/>
          <cell r="BL24"/>
          <cell r="BM24"/>
          <cell r="BN24"/>
          <cell r="BO24">
            <v>3</v>
          </cell>
          <cell r="BP24"/>
          <cell r="BQ24"/>
          <cell r="BR24"/>
          <cell r="BS24"/>
          <cell r="BT24"/>
          <cell r="BU24"/>
          <cell r="BV24"/>
          <cell r="BW24">
            <v>4</v>
          </cell>
          <cell r="BX24"/>
          <cell r="BY24">
            <v>6</v>
          </cell>
          <cell r="BZ24"/>
          <cell r="CA24"/>
          <cell r="CB24"/>
          <cell r="CC24"/>
          <cell r="CD24">
            <v>4</v>
          </cell>
          <cell r="CE24"/>
          <cell r="CF24">
            <v>6</v>
          </cell>
          <cell r="CG24" t="str">
            <v>24 hrs</v>
          </cell>
          <cell r="CH24" t="str">
            <v>0/0/1/0/1/0/0</v>
          </cell>
          <cell r="CI24"/>
          <cell r="CJ24" t="str">
            <v>Compra de viernes pasa a jueves se mantiene despacho</v>
          </cell>
          <cell r="CK24" t="str">
            <v xml:space="preserve">Se elimina cross </v>
          </cell>
        </row>
        <row r="25">
          <cell r="A25">
            <v>642</v>
          </cell>
          <cell r="B25" t="str">
            <v>Los Notros</v>
          </cell>
          <cell r="C25" t="str">
            <v>Unimarc</v>
          </cell>
          <cell r="D25">
            <v>10</v>
          </cell>
          <cell r="E25" t="str">
            <v>C12</v>
          </cell>
          <cell r="F25">
            <v>3</v>
          </cell>
          <cell r="G25">
            <v>3</v>
          </cell>
          <cell r="H25">
            <v>0</v>
          </cell>
          <cell r="I25">
            <v>3</v>
          </cell>
          <cell r="J25">
            <v>3</v>
          </cell>
          <cell r="K25" t="str">
            <v>Abierto</v>
          </cell>
          <cell r="L25" t="str">
            <v>AM2</v>
          </cell>
          <cell r="M25" t="str">
            <v>10:45 a 15:15</v>
          </cell>
          <cell r="N25">
            <v>1</v>
          </cell>
          <cell r="O25"/>
          <cell r="P25">
            <v>3</v>
          </cell>
          <cell r="Q25"/>
          <cell r="R25">
            <v>5</v>
          </cell>
          <cell r="S25"/>
          <cell r="T25"/>
          <cell r="U25"/>
          <cell r="V25"/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>
            <v>2</v>
          </cell>
          <cell r="AK25"/>
          <cell r="AL25">
            <v>4</v>
          </cell>
          <cell r="AM25"/>
          <cell r="AN25">
            <v>6</v>
          </cell>
          <cell r="AO25"/>
          <cell r="AP25"/>
          <cell r="AQ25">
            <v>2</v>
          </cell>
          <cell r="AR25"/>
          <cell r="AS25">
            <v>4</v>
          </cell>
          <cell r="AT25"/>
          <cell r="AU25">
            <v>6</v>
          </cell>
          <cell r="AV25"/>
          <cell r="AW25"/>
          <cell r="AX25"/>
          <cell r="AY25">
            <v>1</v>
          </cell>
          <cell r="AZ25"/>
          <cell r="BA25">
            <v>3</v>
          </cell>
          <cell r="BB25">
            <v>4</v>
          </cell>
          <cell r="BC25"/>
          <cell r="BD25"/>
          <cell r="BE25"/>
          <cell r="BF25"/>
          <cell r="BG25"/>
          <cell r="BH25"/>
          <cell r="BI25"/>
          <cell r="BJ25"/>
          <cell r="BK25"/>
          <cell r="BL25"/>
          <cell r="BM25"/>
          <cell r="BN25"/>
          <cell r="BO25"/>
          <cell r="BP25"/>
          <cell r="BQ25"/>
          <cell r="BR25"/>
          <cell r="BS25"/>
          <cell r="BT25"/>
          <cell r="BU25">
            <v>2</v>
          </cell>
          <cell r="BV25"/>
          <cell r="BW25">
            <v>4</v>
          </cell>
          <cell r="BX25"/>
          <cell r="BY25">
            <v>6</v>
          </cell>
          <cell r="BZ25"/>
          <cell r="CA25"/>
          <cell r="CB25">
            <v>2</v>
          </cell>
          <cell r="CC25"/>
          <cell r="CD25">
            <v>4</v>
          </cell>
          <cell r="CE25"/>
          <cell r="CF25">
            <v>6</v>
          </cell>
          <cell r="CG25" t="str">
            <v>24 hrs</v>
          </cell>
          <cell r="CH25" t="str">
            <v>1/0/1/0/1/0/0</v>
          </cell>
          <cell r="CI25"/>
          <cell r="CJ25" t="str">
            <v>Compra de viernes pasa a jueves se mantiene despacho</v>
          </cell>
          <cell r="CK25"/>
        </row>
        <row r="26">
          <cell r="A26">
            <v>763</v>
          </cell>
          <cell r="B26" t="str">
            <v>Juan Soler</v>
          </cell>
          <cell r="C26" t="str">
            <v>Unimarc</v>
          </cell>
          <cell r="D26">
            <v>10</v>
          </cell>
          <cell r="E26" t="str">
            <v>C12</v>
          </cell>
          <cell r="F26">
            <v>5</v>
          </cell>
          <cell r="G26">
            <v>4</v>
          </cell>
          <cell r="H26">
            <v>-1</v>
          </cell>
          <cell r="I26">
            <v>5</v>
          </cell>
          <cell r="J26">
            <v>5</v>
          </cell>
          <cell r="K26" t="str">
            <v>Abierto</v>
          </cell>
          <cell r="L26" t="str">
            <v>AM1</v>
          </cell>
          <cell r="M26" t="str">
            <v>0:00 a 11:15</v>
          </cell>
          <cell r="N26">
            <v>1</v>
          </cell>
          <cell r="O26">
            <v>2</v>
          </cell>
          <cell r="P26">
            <v>3</v>
          </cell>
          <cell r="Q26">
            <v>4</v>
          </cell>
          <cell r="R26"/>
          <cell r="S26">
            <v>6</v>
          </cell>
          <cell r="T26"/>
          <cell r="U26">
            <v>1</v>
          </cell>
          <cell r="V26"/>
          <cell r="W26">
            <v>3</v>
          </cell>
          <cell r="X26"/>
          <cell r="Y26">
            <v>5</v>
          </cell>
          <cell r="Z26"/>
          <cell r="AA26"/>
          <cell r="AB26"/>
          <cell r="AC26">
            <v>2</v>
          </cell>
          <cell r="AD26"/>
          <cell r="AE26">
            <v>4</v>
          </cell>
          <cell r="AF26"/>
          <cell r="AG26">
            <v>6</v>
          </cell>
          <cell r="AH26"/>
          <cell r="AI26">
            <v>1</v>
          </cell>
          <cell r="AJ26">
            <v>2</v>
          </cell>
          <cell r="AK26">
            <v>3</v>
          </cell>
          <cell r="AL26">
            <v>4</v>
          </cell>
          <cell r="AM26">
            <v>5</v>
          </cell>
          <cell r="AN26"/>
          <cell r="AO26"/>
          <cell r="AP26">
            <v>1</v>
          </cell>
          <cell r="AQ26">
            <v>2</v>
          </cell>
          <cell r="AR26">
            <v>3</v>
          </cell>
          <cell r="AS26">
            <v>4</v>
          </cell>
          <cell r="AT26">
            <v>5</v>
          </cell>
          <cell r="AU26"/>
          <cell r="AV26"/>
          <cell r="AW26"/>
          <cell r="AX26"/>
          <cell r="AY26">
            <v>1</v>
          </cell>
          <cell r="AZ26">
            <v>2</v>
          </cell>
          <cell r="BA26">
            <v>3</v>
          </cell>
          <cell r="BB26"/>
          <cell r="BC26"/>
          <cell r="BD26">
            <v>6</v>
          </cell>
          <cell r="BE26"/>
          <cell r="BF26">
            <v>1</v>
          </cell>
          <cell r="BG26"/>
          <cell r="BH26">
            <v>3</v>
          </cell>
          <cell r="BI26"/>
          <cell r="BJ26">
            <v>5</v>
          </cell>
          <cell r="BK26"/>
          <cell r="BL26"/>
          <cell r="BM26"/>
          <cell r="BN26">
            <v>2</v>
          </cell>
          <cell r="BO26"/>
          <cell r="BP26">
            <v>4</v>
          </cell>
          <cell r="BQ26"/>
          <cell r="BR26">
            <v>6</v>
          </cell>
          <cell r="BS26"/>
          <cell r="BT26">
            <v>1</v>
          </cell>
          <cell r="BU26">
            <v>2</v>
          </cell>
          <cell r="BV26">
            <v>3</v>
          </cell>
          <cell r="BW26">
            <v>4</v>
          </cell>
          <cell r="BX26"/>
          <cell r="BY26"/>
          <cell r="BZ26"/>
          <cell r="CA26">
            <v>1</v>
          </cell>
          <cell r="CB26">
            <v>2</v>
          </cell>
          <cell r="CC26">
            <v>3</v>
          </cell>
          <cell r="CD26">
            <v>4</v>
          </cell>
          <cell r="CE26"/>
          <cell r="CF26"/>
          <cell r="CG26" t="str">
            <v>24 hrs</v>
          </cell>
          <cell r="CH26" t="str">
            <v>1/1/1/1/0/2/0</v>
          </cell>
          <cell r="CI26" t="str">
            <v xml:space="preserve">Se elimina compra jueves 19 </v>
          </cell>
          <cell r="CJ26"/>
          <cell r="CK26"/>
        </row>
        <row r="27">
          <cell r="A27">
            <v>764</v>
          </cell>
          <cell r="B27" t="str">
            <v>Urmeneta</v>
          </cell>
          <cell r="C27" t="str">
            <v>Unimarc</v>
          </cell>
          <cell r="D27">
            <v>10</v>
          </cell>
          <cell r="E27" t="str">
            <v>C12</v>
          </cell>
          <cell r="F27">
            <v>3</v>
          </cell>
          <cell r="G27">
            <v>2</v>
          </cell>
          <cell r="H27">
            <v>-1</v>
          </cell>
          <cell r="I27">
            <v>3</v>
          </cell>
          <cell r="J27">
            <v>3</v>
          </cell>
          <cell r="K27" t="str">
            <v>Abierto</v>
          </cell>
          <cell r="L27" t="str">
            <v>AM1</v>
          </cell>
          <cell r="M27" t="str">
            <v>0:00 a 11:15</v>
          </cell>
          <cell r="N27"/>
          <cell r="O27">
            <v>2</v>
          </cell>
          <cell r="P27"/>
          <cell r="Q27">
            <v>4</v>
          </cell>
          <cell r="R27"/>
          <cell r="S27">
            <v>6</v>
          </cell>
          <cell r="T27"/>
          <cell r="U27">
            <v>1</v>
          </cell>
          <cell r="V27"/>
          <cell r="W27">
            <v>3</v>
          </cell>
          <cell r="X27"/>
          <cell r="Y27">
            <v>5</v>
          </cell>
          <cell r="Z27"/>
          <cell r="AA27"/>
          <cell r="AB27"/>
          <cell r="AC27">
            <v>2</v>
          </cell>
          <cell r="AD27"/>
          <cell r="AE27">
            <v>4</v>
          </cell>
          <cell r="AF27"/>
          <cell r="AG27">
            <v>6</v>
          </cell>
          <cell r="AH27"/>
          <cell r="AI27">
            <v>1</v>
          </cell>
          <cell r="AJ27"/>
          <cell r="AK27">
            <v>3</v>
          </cell>
          <cell r="AL27"/>
          <cell r="AM27">
            <v>5</v>
          </cell>
          <cell r="AN27"/>
          <cell r="AO27"/>
          <cell r="AP27">
            <v>1</v>
          </cell>
          <cell r="AQ27"/>
          <cell r="AR27">
            <v>3</v>
          </cell>
          <cell r="AS27"/>
          <cell r="AT27">
            <v>5</v>
          </cell>
          <cell r="AU27"/>
          <cell r="AV27"/>
          <cell r="AW27"/>
          <cell r="AX27"/>
          <cell r="AY27"/>
          <cell r="AZ27">
            <v>2</v>
          </cell>
          <cell r="BA27"/>
          <cell r="BB27"/>
          <cell r="BC27"/>
          <cell r="BD27">
            <v>6</v>
          </cell>
          <cell r="BE27"/>
          <cell r="BF27">
            <v>1</v>
          </cell>
          <cell r="BG27"/>
          <cell r="BH27">
            <v>3</v>
          </cell>
          <cell r="BI27"/>
          <cell r="BJ27">
            <v>5</v>
          </cell>
          <cell r="BK27"/>
          <cell r="BL27"/>
          <cell r="BM27"/>
          <cell r="BN27">
            <v>2</v>
          </cell>
          <cell r="BO27"/>
          <cell r="BP27">
            <v>4</v>
          </cell>
          <cell r="BQ27"/>
          <cell r="BR27">
            <v>6</v>
          </cell>
          <cell r="BS27"/>
          <cell r="BT27">
            <v>1</v>
          </cell>
          <cell r="BU27"/>
          <cell r="BV27">
            <v>3</v>
          </cell>
          <cell r="BW27"/>
          <cell r="BX27"/>
          <cell r="BY27"/>
          <cell r="BZ27"/>
          <cell r="CA27">
            <v>1</v>
          </cell>
          <cell r="CB27"/>
          <cell r="CC27">
            <v>3</v>
          </cell>
          <cell r="CD27"/>
          <cell r="CE27"/>
          <cell r="CF27"/>
          <cell r="CG27" t="str">
            <v>24 hrs</v>
          </cell>
          <cell r="CH27" t="str">
            <v>0/1/0/1/0/2/0</v>
          </cell>
          <cell r="CI27" t="str">
            <v xml:space="preserve">Se elimina compra jueves 19 </v>
          </cell>
          <cell r="CJ27"/>
          <cell r="CK27"/>
        </row>
        <row r="28">
          <cell r="A28">
            <v>766</v>
          </cell>
          <cell r="B28" t="str">
            <v>Alerce</v>
          </cell>
          <cell r="C28" t="str">
            <v>Unimarc</v>
          </cell>
          <cell r="D28">
            <v>10</v>
          </cell>
          <cell r="E28" t="str">
            <v>C12</v>
          </cell>
          <cell r="F28">
            <v>2</v>
          </cell>
          <cell r="G28">
            <v>1</v>
          </cell>
          <cell r="H28">
            <v>-1</v>
          </cell>
          <cell r="I28">
            <v>2</v>
          </cell>
          <cell r="J28">
            <v>2</v>
          </cell>
          <cell r="K28" t="str">
            <v>Abierto</v>
          </cell>
          <cell r="L28" t="str">
            <v>AM2</v>
          </cell>
          <cell r="M28" t="str">
            <v>10:45 a 15:15</v>
          </cell>
          <cell r="N28"/>
          <cell r="O28">
            <v>2</v>
          </cell>
          <cell r="P28"/>
          <cell r="Q28">
            <v>4</v>
          </cell>
          <cell r="R28"/>
          <cell r="S28"/>
          <cell r="T28"/>
          <cell r="U28">
            <v>1</v>
          </cell>
          <cell r="V28"/>
          <cell r="W28">
            <v>3</v>
          </cell>
          <cell r="X28"/>
          <cell r="Y28"/>
          <cell r="Z28"/>
          <cell r="AA28"/>
          <cell r="AB28"/>
          <cell r="AC28">
            <v>2</v>
          </cell>
          <cell r="AD28"/>
          <cell r="AE28">
            <v>4</v>
          </cell>
          <cell r="AF28"/>
          <cell r="AG28"/>
          <cell r="AH28"/>
          <cell r="AI28"/>
          <cell r="AJ28"/>
          <cell r="AK28">
            <v>3</v>
          </cell>
          <cell r="AL28"/>
          <cell r="AM28">
            <v>5</v>
          </cell>
          <cell r="AN28"/>
          <cell r="AO28"/>
          <cell r="AP28"/>
          <cell r="AQ28"/>
          <cell r="AR28">
            <v>3</v>
          </cell>
          <cell r="AS28"/>
          <cell r="AT28">
            <v>5</v>
          </cell>
          <cell r="AU28"/>
          <cell r="AV28"/>
          <cell r="AW28"/>
          <cell r="AX28"/>
          <cell r="AY28"/>
          <cell r="AZ28">
            <v>2</v>
          </cell>
          <cell r="BA28"/>
          <cell r="BB28"/>
          <cell r="BC28"/>
          <cell r="BD28"/>
          <cell r="BE28"/>
          <cell r="BF28">
            <v>1</v>
          </cell>
          <cell r="BG28"/>
          <cell r="BH28">
            <v>3</v>
          </cell>
          <cell r="BI28"/>
          <cell r="BJ28"/>
          <cell r="BK28"/>
          <cell r="BL28"/>
          <cell r="BM28"/>
          <cell r="BN28">
            <v>2</v>
          </cell>
          <cell r="BO28"/>
          <cell r="BP28">
            <v>4</v>
          </cell>
          <cell r="BQ28"/>
          <cell r="BR28"/>
          <cell r="BS28"/>
          <cell r="BT28"/>
          <cell r="BU28"/>
          <cell r="BV28">
            <v>3</v>
          </cell>
          <cell r="BW28"/>
          <cell r="BX28"/>
          <cell r="BY28"/>
          <cell r="BZ28"/>
          <cell r="CA28"/>
          <cell r="CB28"/>
          <cell r="CC28">
            <v>3</v>
          </cell>
          <cell r="CD28"/>
          <cell r="CE28"/>
          <cell r="CF28"/>
          <cell r="CG28" t="str">
            <v>24 hrs</v>
          </cell>
          <cell r="CH28" t="str">
            <v>0/1/0/1/0/0/0</v>
          </cell>
          <cell r="CI28" t="str">
            <v xml:space="preserve">Se elimina compra jueves 19 </v>
          </cell>
          <cell r="CJ28"/>
          <cell r="CK28"/>
        </row>
        <row r="29">
          <cell r="A29">
            <v>767</v>
          </cell>
          <cell r="B29" t="str">
            <v>Ancud III</v>
          </cell>
          <cell r="C29" t="str">
            <v>Unimarc</v>
          </cell>
          <cell r="D29">
            <v>10</v>
          </cell>
          <cell r="E29" t="str">
            <v>C12</v>
          </cell>
          <cell r="F29">
            <v>5</v>
          </cell>
          <cell r="G29">
            <v>4</v>
          </cell>
          <cell r="H29">
            <v>-1</v>
          </cell>
          <cell r="I29">
            <v>5</v>
          </cell>
          <cell r="J29">
            <v>5</v>
          </cell>
          <cell r="K29" t="str">
            <v>Abierto</v>
          </cell>
          <cell r="L29" t="str">
            <v>AM1</v>
          </cell>
          <cell r="M29" t="str">
            <v>0:00 a 11:15</v>
          </cell>
          <cell r="N29">
            <v>1</v>
          </cell>
          <cell r="O29"/>
          <cell r="P29">
            <v>3</v>
          </cell>
          <cell r="Q29">
            <v>4</v>
          </cell>
          <cell r="R29">
            <v>5</v>
          </cell>
          <cell r="S29">
            <v>6</v>
          </cell>
          <cell r="T29"/>
          <cell r="U29"/>
          <cell r="V29"/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  <cell r="AH29"/>
          <cell r="AI29">
            <v>1</v>
          </cell>
          <cell r="AJ29">
            <v>2</v>
          </cell>
          <cell r="AK29"/>
          <cell r="AL29">
            <v>4</v>
          </cell>
          <cell r="AM29">
            <v>5</v>
          </cell>
          <cell r="AN29">
            <v>6</v>
          </cell>
          <cell r="AO29"/>
          <cell r="AP29">
            <v>1</v>
          </cell>
          <cell r="AQ29">
            <v>2</v>
          </cell>
          <cell r="AR29"/>
          <cell r="AS29">
            <v>4</v>
          </cell>
          <cell r="AT29">
            <v>5</v>
          </cell>
          <cell r="AU29">
            <v>6</v>
          </cell>
          <cell r="AV29"/>
          <cell r="AW29"/>
          <cell r="AX29"/>
          <cell r="AY29">
            <v>1</v>
          </cell>
          <cell r="AZ29"/>
          <cell r="BA29">
            <v>3</v>
          </cell>
          <cell r="BB29">
            <v>4</v>
          </cell>
          <cell r="BC29"/>
          <cell r="BD29">
            <v>6</v>
          </cell>
          <cell r="BE29"/>
          <cell r="BF29"/>
          <cell r="BG29"/>
          <cell r="BH29"/>
          <cell r="BI29"/>
          <cell r="BJ29"/>
          <cell r="BK29"/>
          <cell r="BL29"/>
          <cell r="BM29"/>
          <cell r="BN29"/>
          <cell r="BO29"/>
          <cell r="BP29"/>
          <cell r="BQ29"/>
          <cell r="BR29"/>
          <cell r="BS29"/>
          <cell r="BT29">
            <v>1</v>
          </cell>
          <cell r="BU29">
            <v>2</v>
          </cell>
          <cell r="BV29"/>
          <cell r="BW29">
            <v>4</v>
          </cell>
          <cell r="BX29"/>
          <cell r="BY29">
            <v>6</v>
          </cell>
          <cell r="BZ29"/>
          <cell r="CA29">
            <v>1</v>
          </cell>
          <cell r="CB29">
            <v>2</v>
          </cell>
          <cell r="CC29"/>
          <cell r="CD29">
            <v>4</v>
          </cell>
          <cell r="CE29"/>
          <cell r="CF29">
            <v>6</v>
          </cell>
          <cell r="CG29" t="str">
            <v>24 hrs</v>
          </cell>
          <cell r="CH29" t="str">
            <v>1/0/1/1/1/2/0</v>
          </cell>
          <cell r="CI29" t="str">
            <v xml:space="preserve">Se elimina compra jueves 19 </v>
          </cell>
          <cell r="CJ29" t="str">
            <v>Compra de viernes pasa a jueves se mantiene despacho</v>
          </cell>
          <cell r="CK29"/>
        </row>
        <row r="30">
          <cell r="A30">
            <v>769</v>
          </cell>
          <cell r="B30" t="str">
            <v>Calbuco</v>
          </cell>
          <cell r="C30" t="str">
            <v>Unimarc</v>
          </cell>
          <cell r="D30">
            <v>10</v>
          </cell>
          <cell r="E30" t="str">
            <v>C12</v>
          </cell>
          <cell r="F30">
            <v>4</v>
          </cell>
          <cell r="G30">
            <v>3</v>
          </cell>
          <cell r="H30">
            <v>-1</v>
          </cell>
          <cell r="I30">
            <v>4</v>
          </cell>
          <cell r="J30">
            <v>4</v>
          </cell>
          <cell r="K30" t="str">
            <v>Abierto</v>
          </cell>
          <cell r="L30" t="str">
            <v>AM1</v>
          </cell>
          <cell r="M30" t="str">
            <v>0:00 a 11:15</v>
          </cell>
          <cell r="N30"/>
          <cell r="O30">
            <v>2</v>
          </cell>
          <cell r="P30"/>
          <cell r="Q30">
            <v>4</v>
          </cell>
          <cell r="R30">
            <v>5</v>
          </cell>
          <cell r="S30">
            <v>6</v>
          </cell>
          <cell r="T30"/>
          <cell r="U30">
            <v>1</v>
          </cell>
          <cell r="V30"/>
          <cell r="W30">
            <v>3</v>
          </cell>
          <cell r="X30"/>
          <cell r="Y30">
            <v>5</v>
          </cell>
          <cell r="Z30"/>
          <cell r="AA30"/>
          <cell r="AB30"/>
          <cell r="AC30">
            <v>2</v>
          </cell>
          <cell r="AD30"/>
          <cell r="AE30">
            <v>4</v>
          </cell>
          <cell r="AF30"/>
          <cell r="AG30">
            <v>6</v>
          </cell>
          <cell r="AH30"/>
          <cell r="AI30">
            <v>1</v>
          </cell>
          <cell r="AJ30"/>
          <cell r="AK30">
            <v>3</v>
          </cell>
          <cell r="AL30"/>
          <cell r="AM30">
            <v>5</v>
          </cell>
          <cell r="AN30">
            <v>6</v>
          </cell>
          <cell r="AO30"/>
          <cell r="AP30">
            <v>1</v>
          </cell>
          <cell r="AQ30"/>
          <cell r="AR30">
            <v>3</v>
          </cell>
          <cell r="AS30"/>
          <cell r="AT30">
            <v>5</v>
          </cell>
          <cell r="AU30">
            <v>6</v>
          </cell>
          <cell r="AV30"/>
          <cell r="AW30"/>
          <cell r="AX30"/>
          <cell r="AY30"/>
          <cell r="AZ30">
            <v>2</v>
          </cell>
          <cell r="BA30"/>
          <cell r="BB30">
            <v>4</v>
          </cell>
          <cell r="BC30"/>
          <cell r="BD30">
            <v>6</v>
          </cell>
          <cell r="BE30"/>
          <cell r="BF30">
            <v>1</v>
          </cell>
          <cell r="BG30"/>
          <cell r="BH30">
            <v>3</v>
          </cell>
          <cell r="BI30"/>
          <cell r="BJ30">
            <v>5</v>
          </cell>
          <cell r="BK30"/>
          <cell r="BL30"/>
          <cell r="BM30"/>
          <cell r="BN30">
            <v>2</v>
          </cell>
          <cell r="BO30"/>
          <cell r="BP30">
            <v>4</v>
          </cell>
          <cell r="BQ30"/>
          <cell r="BR30">
            <v>6</v>
          </cell>
          <cell r="BS30"/>
          <cell r="BT30">
            <v>1</v>
          </cell>
          <cell r="BU30"/>
          <cell r="BV30">
            <v>3</v>
          </cell>
          <cell r="BW30"/>
          <cell r="BX30"/>
          <cell r="BY30">
            <v>6</v>
          </cell>
          <cell r="BZ30"/>
          <cell r="CA30">
            <v>1</v>
          </cell>
          <cell r="CB30"/>
          <cell r="CC30">
            <v>3</v>
          </cell>
          <cell r="CD30"/>
          <cell r="CE30"/>
          <cell r="CF30">
            <v>6</v>
          </cell>
          <cell r="CG30" t="str">
            <v>24 hrs</v>
          </cell>
          <cell r="CH30" t="str">
            <v>0/1/0/1/1/2/0</v>
          </cell>
          <cell r="CI30" t="str">
            <v xml:space="preserve">Se elimina compra jueves 19 </v>
          </cell>
          <cell r="CJ30" t="str">
            <v>Compra de viernes pasa a jueves se mantiene despacho</v>
          </cell>
          <cell r="CK30"/>
        </row>
        <row r="31">
          <cell r="A31">
            <v>977</v>
          </cell>
          <cell r="B31" t="str">
            <v>Quellon</v>
          </cell>
          <cell r="C31" t="str">
            <v>Unimarc</v>
          </cell>
          <cell r="D31">
            <v>10</v>
          </cell>
          <cell r="E31" t="str">
            <v>C12</v>
          </cell>
          <cell r="F31">
            <v>2</v>
          </cell>
          <cell r="G31">
            <v>2</v>
          </cell>
          <cell r="H31">
            <v>0</v>
          </cell>
          <cell r="I31">
            <v>2</v>
          </cell>
          <cell r="J31">
            <v>2</v>
          </cell>
          <cell r="K31" t="str">
            <v>Abierto</v>
          </cell>
          <cell r="L31" t="str">
            <v>AM2</v>
          </cell>
          <cell r="M31" t="str">
            <v>10:45 a 15:15</v>
          </cell>
          <cell r="N31">
            <v>1</v>
          </cell>
          <cell r="O31"/>
          <cell r="P31"/>
          <cell r="Q31"/>
          <cell r="R31">
            <v>5</v>
          </cell>
          <cell r="S31"/>
          <cell r="T31"/>
          <cell r="U31"/>
          <cell r="V31"/>
          <cell r="W31"/>
          <cell r="X31"/>
          <cell r="Y31"/>
          <cell r="Z31">
            <v>6</v>
          </cell>
          <cell r="AA31"/>
          <cell r="AB31">
            <v>1</v>
          </cell>
          <cell r="AC31"/>
          <cell r="AD31"/>
          <cell r="AE31"/>
          <cell r="AF31"/>
          <cell r="AG31"/>
          <cell r="AH31"/>
          <cell r="AI31"/>
          <cell r="AJ31">
            <v>2</v>
          </cell>
          <cell r="AK31"/>
          <cell r="AL31"/>
          <cell r="AM31"/>
          <cell r="AN31">
            <v>6</v>
          </cell>
          <cell r="AO31"/>
          <cell r="AP31"/>
          <cell r="AQ31">
            <v>2</v>
          </cell>
          <cell r="AR31"/>
          <cell r="AS31"/>
          <cell r="AT31"/>
          <cell r="AU31">
            <v>6</v>
          </cell>
          <cell r="AV31"/>
          <cell r="AW31"/>
          <cell r="AX31"/>
          <cell r="AY31">
            <v>1</v>
          </cell>
          <cell r="AZ31"/>
          <cell r="BA31"/>
          <cell r="BB31">
            <v>4</v>
          </cell>
          <cell r="BC31"/>
          <cell r="BD31"/>
          <cell r="BE31"/>
          <cell r="BF31"/>
          <cell r="BG31"/>
          <cell r="BH31"/>
          <cell r="BI31"/>
          <cell r="BJ31"/>
          <cell r="BK31">
            <v>6</v>
          </cell>
          <cell r="BL31"/>
          <cell r="BM31">
            <v>1</v>
          </cell>
          <cell r="BN31"/>
          <cell r="BO31"/>
          <cell r="BP31"/>
          <cell r="BQ31"/>
          <cell r="BR31"/>
          <cell r="BS31"/>
          <cell r="BT31"/>
          <cell r="BU31">
            <v>2</v>
          </cell>
          <cell r="BV31"/>
          <cell r="BW31"/>
          <cell r="BX31"/>
          <cell r="BY31">
            <v>6</v>
          </cell>
          <cell r="BZ31"/>
          <cell r="CA31"/>
          <cell r="CB31">
            <v>2</v>
          </cell>
          <cell r="CC31"/>
          <cell r="CD31"/>
          <cell r="CE31"/>
          <cell r="CF31">
            <v>6</v>
          </cell>
          <cell r="CG31" t="str">
            <v>24 hrs</v>
          </cell>
          <cell r="CH31" t="str">
            <v>1/0/0/0/1/0/0</v>
          </cell>
          <cell r="CI31"/>
          <cell r="CJ31" t="str">
            <v>Compra de viernes pasa a jueves se mantiene despacho</v>
          </cell>
          <cell r="CK31"/>
        </row>
        <row r="32">
          <cell r="A32">
            <v>770</v>
          </cell>
          <cell r="B32" t="str">
            <v>Quellon II</v>
          </cell>
          <cell r="C32" t="str">
            <v>Unimarc</v>
          </cell>
          <cell r="D32">
            <v>10</v>
          </cell>
          <cell r="E32" t="str">
            <v>C12</v>
          </cell>
          <cell r="F32">
            <v>2</v>
          </cell>
          <cell r="G32">
            <v>2</v>
          </cell>
          <cell r="H32">
            <v>0</v>
          </cell>
          <cell r="I32">
            <v>2</v>
          </cell>
          <cell r="J32">
            <v>2</v>
          </cell>
          <cell r="K32" t="str">
            <v>Abierto</v>
          </cell>
          <cell r="L32" t="str">
            <v>AM2</v>
          </cell>
          <cell r="M32" t="str">
            <v>10:45 a 15:15</v>
          </cell>
          <cell r="N32">
            <v>1</v>
          </cell>
          <cell r="O32"/>
          <cell r="P32"/>
          <cell r="Q32"/>
          <cell r="R32">
            <v>5</v>
          </cell>
          <cell r="S32"/>
          <cell r="T32"/>
          <cell r="U32"/>
          <cell r="V32"/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  <cell r="AH32"/>
          <cell r="AI32"/>
          <cell r="AJ32">
            <v>2</v>
          </cell>
          <cell r="AK32"/>
          <cell r="AL32"/>
          <cell r="AM32"/>
          <cell r="AN32">
            <v>6</v>
          </cell>
          <cell r="AO32"/>
          <cell r="AP32"/>
          <cell r="AQ32">
            <v>2</v>
          </cell>
          <cell r="AR32"/>
          <cell r="AS32"/>
          <cell r="AT32"/>
          <cell r="AU32">
            <v>6</v>
          </cell>
          <cell r="AV32"/>
          <cell r="AW32"/>
          <cell r="AX32"/>
          <cell r="AY32">
            <v>1</v>
          </cell>
          <cell r="AZ32"/>
          <cell r="BA32"/>
          <cell r="BB32">
            <v>4</v>
          </cell>
          <cell r="BC32"/>
          <cell r="BD32"/>
          <cell r="BE32"/>
          <cell r="BF32"/>
          <cell r="BG32"/>
          <cell r="BH32"/>
          <cell r="BI32"/>
          <cell r="BJ32"/>
          <cell r="BK32"/>
          <cell r="BL32"/>
          <cell r="BM32"/>
          <cell r="BN32"/>
          <cell r="BO32"/>
          <cell r="BP32"/>
          <cell r="BQ32"/>
          <cell r="BR32"/>
          <cell r="BS32"/>
          <cell r="BT32"/>
          <cell r="BU32">
            <v>2</v>
          </cell>
          <cell r="BV32"/>
          <cell r="BW32"/>
          <cell r="BX32"/>
          <cell r="BY32">
            <v>6</v>
          </cell>
          <cell r="BZ32"/>
          <cell r="CA32"/>
          <cell r="CB32">
            <v>2</v>
          </cell>
          <cell r="CC32"/>
          <cell r="CD32"/>
          <cell r="CE32"/>
          <cell r="CF32">
            <v>6</v>
          </cell>
          <cell r="CG32" t="str">
            <v>24 hrs</v>
          </cell>
          <cell r="CH32" t="str">
            <v>1/0/0/0/1/0/0</v>
          </cell>
          <cell r="CI32"/>
          <cell r="CJ32" t="str">
            <v>Compra de viernes pasa a jueves se mantiene despacho</v>
          </cell>
          <cell r="CK32"/>
        </row>
        <row r="33">
          <cell r="A33">
            <v>771</v>
          </cell>
          <cell r="B33" t="str">
            <v>Mirasol</v>
          </cell>
          <cell r="C33" t="str">
            <v>Unimarc</v>
          </cell>
          <cell r="D33">
            <v>10</v>
          </cell>
          <cell r="E33" t="str">
            <v>C12</v>
          </cell>
          <cell r="F33">
            <v>2</v>
          </cell>
          <cell r="G33">
            <v>1</v>
          </cell>
          <cell r="H33">
            <v>-1</v>
          </cell>
          <cell r="I33">
            <v>2</v>
          </cell>
          <cell r="J33">
            <v>2</v>
          </cell>
          <cell r="K33" t="str">
            <v>Abierto</v>
          </cell>
          <cell r="L33" t="str">
            <v>AM1</v>
          </cell>
          <cell r="M33" t="str">
            <v>0:00 a 11:15</v>
          </cell>
          <cell r="N33"/>
          <cell r="O33"/>
          <cell r="P33"/>
          <cell r="Q33">
            <v>4</v>
          </cell>
          <cell r="R33"/>
          <cell r="S33">
            <v>6</v>
          </cell>
          <cell r="T33"/>
          <cell r="U33">
            <v>1</v>
          </cell>
          <cell r="V33"/>
          <cell r="W33">
            <v>3</v>
          </cell>
          <cell r="X33"/>
          <cell r="Y33">
            <v>5</v>
          </cell>
          <cell r="Z33"/>
          <cell r="AA33"/>
          <cell r="AB33"/>
          <cell r="AC33">
            <v>2</v>
          </cell>
          <cell r="AD33"/>
          <cell r="AE33">
            <v>4</v>
          </cell>
          <cell r="AF33"/>
          <cell r="AG33">
            <v>6</v>
          </cell>
          <cell r="AH33"/>
          <cell r="AI33">
            <v>1</v>
          </cell>
          <cell r="AJ33"/>
          <cell r="AK33"/>
          <cell r="AL33"/>
          <cell r="AM33">
            <v>5</v>
          </cell>
          <cell r="AN33"/>
          <cell r="AO33"/>
          <cell r="AP33">
            <v>1</v>
          </cell>
          <cell r="AQ33"/>
          <cell r="AR33"/>
          <cell r="AS33"/>
          <cell r="AT33">
            <v>5</v>
          </cell>
          <cell r="AU33"/>
          <cell r="AV33"/>
          <cell r="AW33"/>
          <cell r="AX33"/>
          <cell r="AY33"/>
          <cell r="AZ33"/>
          <cell r="BA33"/>
          <cell r="BB33"/>
          <cell r="BC33"/>
          <cell r="BD33">
            <v>6</v>
          </cell>
          <cell r="BE33"/>
          <cell r="BF33">
            <v>1</v>
          </cell>
          <cell r="BG33"/>
          <cell r="BH33">
            <v>3</v>
          </cell>
          <cell r="BI33"/>
          <cell r="BJ33">
            <v>5</v>
          </cell>
          <cell r="BK33"/>
          <cell r="BL33"/>
          <cell r="BM33"/>
          <cell r="BN33">
            <v>2</v>
          </cell>
          <cell r="BO33"/>
          <cell r="BP33">
            <v>4</v>
          </cell>
          <cell r="BQ33"/>
          <cell r="BR33">
            <v>6</v>
          </cell>
          <cell r="BS33"/>
          <cell r="BT33">
            <v>1</v>
          </cell>
          <cell r="BU33"/>
          <cell r="BV33"/>
          <cell r="BW33"/>
          <cell r="BX33"/>
          <cell r="BY33"/>
          <cell r="BZ33"/>
          <cell r="CA33">
            <v>1</v>
          </cell>
          <cell r="CB33"/>
          <cell r="CC33"/>
          <cell r="CD33"/>
          <cell r="CE33"/>
          <cell r="CF33"/>
          <cell r="CG33" t="str">
            <v>24 hrs</v>
          </cell>
          <cell r="CH33" t="str">
            <v>0/0/0/1/0/2/0</v>
          </cell>
          <cell r="CI33" t="str">
            <v xml:space="preserve">Se elimina compra jueves 19 </v>
          </cell>
          <cell r="CJ33"/>
          <cell r="CK33"/>
        </row>
        <row r="34">
          <cell r="A34">
            <v>773</v>
          </cell>
          <cell r="B34" t="str">
            <v>Llanquihue</v>
          </cell>
          <cell r="C34" t="str">
            <v>Unimarc</v>
          </cell>
          <cell r="D34">
            <v>10</v>
          </cell>
          <cell r="E34" t="str">
            <v>C12</v>
          </cell>
          <cell r="F34">
            <v>3</v>
          </cell>
          <cell r="G34">
            <v>2</v>
          </cell>
          <cell r="H34">
            <v>-1</v>
          </cell>
          <cell r="I34">
            <v>3</v>
          </cell>
          <cell r="J34">
            <v>3</v>
          </cell>
          <cell r="K34" t="str">
            <v>Abierto</v>
          </cell>
          <cell r="L34" t="str">
            <v>AM2</v>
          </cell>
          <cell r="M34" t="str">
            <v>10:45 a 15:15</v>
          </cell>
          <cell r="N34"/>
          <cell r="O34">
            <v>2</v>
          </cell>
          <cell r="P34"/>
          <cell r="Q34">
            <v>4</v>
          </cell>
          <cell r="R34"/>
          <cell r="S34">
            <v>6</v>
          </cell>
          <cell r="T34"/>
          <cell r="U34">
            <v>1</v>
          </cell>
          <cell r="V34"/>
          <cell r="W34">
            <v>3</v>
          </cell>
          <cell r="X34"/>
          <cell r="Y34">
            <v>5</v>
          </cell>
          <cell r="Z34"/>
          <cell r="AA34"/>
          <cell r="AB34"/>
          <cell r="AC34">
            <v>2</v>
          </cell>
          <cell r="AD34"/>
          <cell r="AE34">
            <v>4</v>
          </cell>
          <cell r="AF34"/>
          <cell r="AG34">
            <v>6</v>
          </cell>
          <cell r="AH34"/>
          <cell r="AI34">
            <v>1</v>
          </cell>
          <cell r="AJ34"/>
          <cell r="AK34">
            <v>3</v>
          </cell>
          <cell r="AL34"/>
          <cell r="AM34">
            <v>5</v>
          </cell>
          <cell r="AN34"/>
          <cell r="AO34"/>
          <cell r="AP34">
            <v>1</v>
          </cell>
          <cell r="AQ34"/>
          <cell r="AR34">
            <v>3</v>
          </cell>
          <cell r="AS34"/>
          <cell r="AT34">
            <v>5</v>
          </cell>
          <cell r="AU34"/>
          <cell r="AV34"/>
          <cell r="AW34"/>
          <cell r="AX34"/>
          <cell r="AY34"/>
          <cell r="AZ34">
            <v>2</v>
          </cell>
          <cell r="BA34"/>
          <cell r="BB34"/>
          <cell r="BC34"/>
          <cell r="BD34">
            <v>6</v>
          </cell>
          <cell r="BE34"/>
          <cell r="BF34">
            <v>1</v>
          </cell>
          <cell r="BG34"/>
          <cell r="BH34">
            <v>3</v>
          </cell>
          <cell r="BI34"/>
          <cell r="BJ34">
            <v>5</v>
          </cell>
          <cell r="BK34"/>
          <cell r="BL34"/>
          <cell r="BM34"/>
          <cell r="BN34">
            <v>2</v>
          </cell>
          <cell r="BO34"/>
          <cell r="BP34">
            <v>4</v>
          </cell>
          <cell r="BQ34"/>
          <cell r="BR34">
            <v>6</v>
          </cell>
          <cell r="BS34"/>
          <cell r="BT34">
            <v>1</v>
          </cell>
          <cell r="BU34"/>
          <cell r="BV34">
            <v>3</v>
          </cell>
          <cell r="BW34"/>
          <cell r="BX34"/>
          <cell r="BY34"/>
          <cell r="BZ34"/>
          <cell r="CA34">
            <v>1</v>
          </cell>
          <cell r="CB34"/>
          <cell r="CC34">
            <v>3</v>
          </cell>
          <cell r="CD34"/>
          <cell r="CE34"/>
          <cell r="CF34"/>
          <cell r="CG34" t="str">
            <v>24 hrs</v>
          </cell>
          <cell r="CH34" t="str">
            <v>0/1/0/1/0/2/0</v>
          </cell>
          <cell r="CI34" t="str">
            <v xml:space="preserve">Se elimina compra jueves 19 </v>
          </cell>
          <cell r="CJ34"/>
          <cell r="CK34"/>
        </row>
        <row r="35">
          <cell r="A35">
            <v>777</v>
          </cell>
          <cell r="B35" t="str">
            <v>Central</v>
          </cell>
          <cell r="C35" t="str">
            <v>Unimarc</v>
          </cell>
          <cell r="D35">
            <v>10</v>
          </cell>
          <cell r="E35" t="str">
            <v>C12</v>
          </cell>
          <cell r="F35">
            <v>5</v>
          </cell>
          <cell r="G35">
            <v>4</v>
          </cell>
          <cell r="H35">
            <v>-1</v>
          </cell>
          <cell r="I35">
            <v>5</v>
          </cell>
          <cell r="J35">
            <v>5</v>
          </cell>
          <cell r="K35" t="str">
            <v>Abierto</v>
          </cell>
          <cell r="L35" t="str">
            <v>PM1</v>
          </cell>
          <cell r="M35" t="str">
            <v>14:45 a 19:15</v>
          </cell>
          <cell r="N35">
            <v>1</v>
          </cell>
          <cell r="O35"/>
          <cell r="P35">
            <v>3</v>
          </cell>
          <cell r="Q35">
            <v>4</v>
          </cell>
          <cell r="R35">
            <v>5</v>
          </cell>
          <cell r="S35">
            <v>6</v>
          </cell>
          <cell r="T35"/>
          <cell r="U35">
            <v>1</v>
          </cell>
          <cell r="V35"/>
          <cell r="W35">
            <v>3</v>
          </cell>
          <cell r="X35"/>
          <cell r="Y35">
            <v>5</v>
          </cell>
          <cell r="Z35"/>
          <cell r="AA35"/>
          <cell r="AB35"/>
          <cell r="AC35">
            <v>2</v>
          </cell>
          <cell r="AD35"/>
          <cell r="AE35">
            <v>4</v>
          </cell>
          <cell r="AF35"/>
          <cell r="AG35">
            <v>6</v>
          </cell>
          <cell r="AH35"/>
          <cell r="AI35">
            <v>1</v>
          </cell>
          <cell r="AJ35">
            <v>2</v>
          </cell>
          <cell r="AK35"/>
          <cell r="AL35">
            <v>4</v>
          </cell>
          <cell r="AM35">
            <v>5</v>
          </cell>
          <cell r="AN35">
            <v>6</v>
          </cell>
          <cell r="AO35"/>
          <cell r="AP35">
            <v>1</v>
          </cell>
          <cell r="AQ35">
            <v>2</v>
          </cell>
          <cell r="AR35"/>
          <cell r="AS35">
            <v>4</v>
          </cell>
          <cell r="AT35">
            <v>5</v>
          </cell>
          <cell r="AU35">
            <v>6</v>
          </cell>
          <cell r="AV35"/>
          <cell r="AW35"/>
          <cell r="AX35"/>
          <cell r="AY35">
            <v>1</v>
          </cell>
          <cell r="AZ35"/>
          <cell r="BA35">
            <v>3</v>
          </cell>
          <cell r="BB35">
            <v>4</v>
          </cell>
          <cell r="BC35"/>
          <cell r="BD35">
            <v>6</v>
          </cell>
          <cell r="BE35"/>
          <cell r="BF35">
            <v>1</v>
          </cell>
          <cell r="BG35"/>
          <cell r="BH35">
            <v>3</v>
          </cell>
          <cell r="BI35"/>
          <cell r="BJ35">
            <v>5</v>
          </cell>
          <cell r="BK35"/>
          <cell r="BL35"/>
          <cell r="BM35"/>
          <cell r="BN35">
            <v>2</v>
          </cell>
          <cell r="BO35"/>
          <cell r="BP35">
            <v>4</v>
          </cell>
          <cell r="BQ35"/>
          <cell r="BR35">
            <v>6</v>
          </cell>
          <cell r="BS35"/>
          <cell r="BT35">
            <v>1</v>
          </cell>
          <cell r="BU35">
            <v>2</v>
          </cell>
          <cell r="BV35"/>
          <cell r="BW35">
            <v>4</v>
          </cell>
          <cell r="BX35"/>
          <cell r="BY35">
            <v>6</v>
          </cell>
          <cell r="BZ35"/>
          <cell r="CA35">
            <v>1</v>
          </cell>
          <cell r="CB35">
            <v>2</v>
          </cell>
          <cell r="CC35"/>
          <cell r="CD35">
            <v>4</v>
          </cell>
          <cell r="CE35"/>
          <cell r="CF35">
            <v>6</v>
          </cell>
          <cell r="CG35" t="str">
            <v>24 hrs</v>
          </cell>
          <cell r="CH35" t="str">
            <v>1/0/1/1/1/2/0</v>
          </cell>
          <cell r="CI35" t="str">
            <v xml:space="preserve">Se elimina compra jueves 19 </v>
          </cell>
          <cell r="CJ35" t="str">
            <v>Compra de viernes pasa a jueves se mantiene despacho</v>
          </cell>
          <cell r="CK35"/>
        </row>
        <row r="36">
          <cell r="A36">
            <v>778</v>
          </cell>
          <cell r="B36" t="str">
            <v>Oriente</v>
          </cell>
          <cell r="C36" t="str">
            <v>Unimarc</v>
          </cell>
          <cell r="D36">
            <v>10</v>
          </cell>
          <cell r="E36" t="str">
            <v>C12</v>
          </cell>
          <cell r="F36">
            <v>4</v>
          </cell>
          <cell r="G36">
            <v>4</v>
          </cell>
          <cell r="H36">
            <v>0</v>
          </cell>
          <cell r="I36">
            <v>4</v>
          </cell>
          <cell r="J36">
            <v>4</v>
          </cell>
          <cell r="K36" t="str">
            <v>Abierto</v>
          </cell>
          <cell r="L36" t="str">
            <v>PM1</v>
          </cell>
          <cell r="M36" t="str">
            <v>14:45 a 19:15</v>
          </cell>
          <cell r="N36">
            <v>1</v>
          </cell>
          <cell r="O36"/>
          <cell r="P36">
            <v>3</v>
          </cell>
          <cell r="Q36"/>
          <cell r="R36">
            <v>5</v>
          </cell>
          <cell r="S36">
            <v>6</v>
          </cell>
          <cell r="T36"/>
          <cell r="U36"/>
          <cell r="V36">
            <v>2</v>
          </cell>
          <cell r="W36"/>
          <cell r="X36">
            <v>4</v>
          </cell>
          <cell r="Y36"/>
          <cell r="Z36">
            <v>6</v>
          </cell>
          <cell r="AA36"/>
          <cell r="AB36">
            <v>1</v>
          </cell>
          <cell r="AC36"/>
          <cell r="AD36">
            <v>3</v>
          </cell>
          <cell r="AE36"/>
          <cell r="AF36">
            <v>5</v>
          </cell>
          <cell r="AG36"/>
          <cell r="AH36"/>
          <cell r="AI36">
            <v>1</v>
          </cell>
          <cell r="AJ36">
            <v>2</v>
          </cell>
          <cell r="AK36"/>
          <cell r="AL36">
            <v>4</v>
          </cell>
          <cell r="AM36"/>
          <cell r="AN36">
            <v>6</v>
          </cell>
          <cell r="AO36"/>
          <cell r="AP36">
            <v>1</v>
          </cell>
          <cell r="AQ36">
            <v>2</v>
          </cell>
          <cell r="AR36"/>
          <cell r="AS36">
            <v>4</v>
          </cell>
          <cell r="AT36"/>
          <cell r="AU36">
            <v>6</v>
          </cell>
          <cell r="AV36"/>
          <cell r="AW36"/>
          <cell r="AX36"/>
          <cell r="AY36">
            <v>1</v>
          </cell>
          <cell r="AZ36"/>
          <cell r="BA36">
            <v>3</v>
          </cell>
          <cell r="BB36">
            <v>4</v>
          </cell>
          <cell r="BC36"/>
          <cell r="BD36">
            <v>6</v>
          </cell>
          <cell r="BE36"/>
          <cell r="BF36"/>
          <cell r="BG36">
            <v>2</v>
          </cell>
          <cell r="BH36"/>
          <cell r="BI36">
            <v>4</v>
          </cell>
          <cell r="BJ36"/>
          <cell r="BK36">
            <v>6</v>
          </cell>
          <cell r="BL36"/>
          <cell r="BM36">
            <v>1</v>
          </cell>
          <cell r="BN36"/>
          <cell r="BO36">
            <v>3</v>
          </cell>
          <cell r="BP36"/>
          <cell r="BQ36"/>
          <cell r="BR36"/>
          <cell r="BS36"/>
          <cell r="BT36">
            <v>1</v>
          </cell>
          <cell r="BU36">
            <v>2</v>
          </cell>
          <cell r="BV36"/>
          <cell r="BW36">
            <v>4</v>
          </cell>
          <cell r="BX36"/>
          <cell r="BY36">
            <v>6</v>
          </cell>
          <cell r="BZ36"/>
          <cell r="CA36">
            <v>1</v>
          </cell>
          <cell r="CB36">
            <v>2</v>
          </cell>
          <cell r="CC36"/>
          <cell r="CD36">
            <v>4</v>
          </cell>
          <cell r="CE36"/>
          <cell r="CF36">
            <v>6</v>
          </cell>
          <cell r="CG36" t="str">
            <v>24 hrs</v>
          </cell>
          <cell r="CH36" t="str">
            <v>1/0/1/0/1/2/0</v>
          </cell>
          <cell r="CI36"/>
          <cell r="CJ36" t="str">
            <v>Compra de viernes pasa a jueves se mantiene despacho</v>
          </cell>
          <cell r="CK36" t="str">
            <v xml:space="preserve">Se elimina cross </v>
          </cell>
        </row>
        <row r="37">
          <cell r="A37">
            <v>779</v>
          </cell>
          <cell r="B37" t="str">
            <v>Bulnes II</v>
          </cell>
          <cell r="C37" t="str">
            <v>M10</v>
          </cell>
          <cell r="D37">
            <v>10</v>
          </cell>
          <cell r="E37" t="str">
            <v>C12</v>
          </cell>
          <cell r="F37">
            <v>2</v>
          </cell>
          <cell r="G37">
            <v>2</v>
          </cell>
          <cell r="H37">
            <v>0</v>
          </cell>
          <cell r="I37">
            <v>2</v>
          </cell>
          <cell r="J37">
            <v>2</v>
          </cell>
          <cell r="K37" t="str">
            <v>Abierto</v>
          </cell>
          <cell r="L37" t="str">
            <v>AM2</v>
          </cell>
          <cell r="M37" t="str">
            <v>10:45 a 15:15</v>
          </cell>
          <cell r="N37"/>
          <cell r="O37"/>
          <cell r="P37">
            <v>3</v>
          </cell>
          <cell r="Q37"/>
          <cell r="R37">
            <v>5</v>
          </cell>
          <cell r="S37"/>
          <cell r="T37"/>
          <cell r="U37"/>
          <cell r="V37">
            <v>2</v>
          </cell>
          <cell r="W37"/>
          <cell r="X37">
            <v>4</v>
          </cell>
          <cell r="Y37"/>
          <cell r="Z37"/>
          <cell r="AA37"/>
          <cell r="AB37"/>
          <cell r="AC37"/>
          <cell r="AD37">
            <v>3</v>
          </cell>
          <cell r="AE37"/>
          <cell r="AF37">
            <v>5</v>
          </cell>
          <cell r="AG37"/>
          <cell r="AH37"/>
          <cell r="AI37"/>
          <cell r="AJ37"/>
          <cell r="AK37"/>
          <cell r="AL37">
            <v>4</v>
          </cell>
          <cell r="AM37"/>
          <cell r="AN37">
            <v>6</v>
          </cell>
          <cell r="AO37"/>
          <cell r="AP37"/>
          <cell r="AQ37"/>
          <cell r="AR37"/>
          <cell r="AS37">
            <v>4</v>
          </cell>
          <cell r="AT37"/>
          <cell r="AU37">
            <v>6</v>
          </cell>
          <cell r="AV37"/>
          <cell r="AW37"/>
          <cell r="AX37"/>
          <cell r="AY37"/>
          <cell r="AZ37"/>
          <cell r="BA37">
            <v>3</v>
          </cell>
          <cell r="BB37">
            <v>4</v>
          </cell>
          <cell r="BC37"/>
          <cell r="BD37"/>
          <cell r="BE37"/>
          <cell r="BF37"/>
          <cell r="BG37">
            <v>2</v>
          </cell>
          <cell r="BH37"/>
          <cell r="BI37">
            <v>4</v>
          </cell>
          <cell r="BJ37"/>
          <cell r="BK37"/>
          <cell r="BL37"/>
          <cell r="BM37"/>
          <cell r="BN37"/>
          <cell r="BO37">
            <v>3</v>
          </cell>
          <cell r="BP37"/>
          <cell r="BQ37"/>
          <cell r="BR37"/>
          <cell r="BS37"/>
          <cell r="BT37"/>
          <cell r="BU37"/>
          <cell r="BV37"/>
          <cell r="BW37">
            <v>4</v>
          </cell>
          <cell r="BX37"/>
          <cell r="BY37">
            <v>6</v>
          </cell>
          <cell r="BZ37"/>
          <cell r="CA37"/>
          <cell r="CB37"/>
          <cell r="CC37"/>
          <cell r="CD37">
            <v>4</v>
          </cell>
          <cell r="CE37"/>
          <cell r="CF37">
            <v>6</v>
          </cell>
          <cell r="CG37" t="str">
            <v>24 hrs</v>
          </cell>
          <cell r="CH37" t="str">
            <v>0/0/1/0/1/0/0</v>
          </cell>
          <cell r="CI37"/>
          <cell r="CJ37" t="str">
            <v>Compra de viernes pasa a jueves se mantiene despacho</v>
          </cell>
          <cell r="CK37" t="str">
            <v xml:space="preserve">Se elimina cross </v>
          </cell>
        </row>
        <row r="38">
          <cell r="A38">
            <v>780</v>
          </cell>
          <cell r="B38" t="str">
            <v>Victoria</v>
          </cell>
          <cell r="C38" t="str">
            <v>Unimarc</v>
          </cell>
          <cell r="D38">
            <v>10</v>
          </cell>
          <cell r="E38" t="str">
            <v>C12</v>
          </cell>
          <cell r="F38">
            <v>2</v>
          </cell>
          <cell r="G38">
            <v>2</v>
          </cell>
          <cell r="H38">
            <v>0</v>
          </cell>
          <cell r="I38">
            <v>2</v>
          </cell>
          <cell r="J38">
            <v>2</v>
          </cell>
          <cell r="K38" t="str">
            <v>Abierto</v>
          </cell>
          <cell r="L38" t="str">
            <v>AM2</v>
          </cell>
          <cell r="M38" t="str">
            <v>10:45 a 15:15</v>
          </cell>
          <cell r="N38"/>
          <cell r="O38"/>
          <cell r="P38">
            <v>3</v>
          </cell>
          <cell r="Q38"/>
          <cell r="R38">
            <v>5</v>
          </cell>
          <cell r="S38"/>
          <cell r="T38"/>
          <cell r="U38"/>
          <cell r="V38">
            <v>2</v>
          </cell>
          <cell r="W38"/>
          <cell r="X38">
            <v>4</v>
          </cell>
          <cell r="Y38"/>
          <cell r="Z38"/>
          <cell r="AA38"/>
          <cell r="AB38"/>
          <cell r="AC38"/>
          <cell r="AD38">
            <v>3</v>
          </cell>
          <cell r="AE38"/>
          <cell r="AF38">
            <v>5</v>
          </cell>
          <cell r="AG38"/>
          <cell r="AH38"/>
          <cell r="AI38"/>
          <cell r="AJ38"/>
          <cell r="AK38"/>
          <cell r="AL38">
            <v>4</v>
          </cell>
          <cell r="AM38"/>
          <cell r="AN38">
            <v>6</v>
          </cell>
          <cell r="AO38"/>
          <cell r="AP38"/>
          <cell r="AQ38"/>
          <cell r="AR38"/>
          <cell r="AS38">
            <v>4</v>
          </cell>
          <cell r="AT38"/>
          <cell r="AU38">
            <v>6</v>
          </cell>
          <cell r="AV38"/>
          <cell r="AW38"/>
          <cell r="AX38"/>
          <cell r="AY38"/>
          <cell r="AZ38"/>
          <cell r="BA38">
            <v>3</v>
          </cell>
          <cell r="BB38">
            <v>4</v>
          </cell>
          <cell r="BC38"/>
          <cell r="BD38"/>
          <cell r="BE38"/>
          <cell r="BF38"/>
          <cell r="BG38">
            <v>2</v>
          </cell>
          <cell r="BH38"/>
          <cell r="BI38">
            <v>4</v>
          </cell>
          <cell r="BJ38"/>
          <cell r="BK38"/>
          <cell r="BL38"/>
          <cell r="BM38"/>
          <cell r="BN38"/>
          <cell r="BO38">
            <v>3</v>
          </cell>
          <cell r="BP38"/>
          <cell r="BQ38"/>
          <cell r="BR38"/>
          <cell r="BS38"/>
          <cell r="BT38"/>
          <cell r="BU38"/>
          <cell r="BV38"/>
          <cell r="BW38">
            <v>4</v>
          </cell>
          <cell r="BX38"/>
          <cell r="BY38">
            <v>6</v>
          </cell>
          <cell r="BZ38"/>
          <cell r="CA38"/>
          <cell r="CB38"/>
          <cell r="CC38"/>
          <cell r="CD38">
            <v>4</v>
          </cell>
          <cell r="CE38"/>
          <cell r="CF38">
            <v>6</v>
          </cell>
          <cell r="CG38" t="str">
            <v>24 hrs</v>
          </cell>
          <cell r="CH38" t="str">
            <v>0/0/1/0/1/0/0</v>
          </cell>
          <cell r="CI38"/>
          <cell r="CJ38" t="str">
            <v>Compra de viernes pasa a jueves se mantiene despacho</v>
          </cell>
          <cell r="CK38" t="str">
            <v xml:space="preserve">Se elimina cross </v>
          </cell>
        </row>
        <row r="39">
          <cell r="A39">
            <v>782</v>
          </cell>
          <cell r="B39" t="str">
            <v>Yungay Valdivia</v>
          </cell>
          <cell r="C39" t="str">
            <v>Unimarc</v>
          </cell>
          <cell r="D39">
            <v>14</v>
          </cell>
          <cell r="E39" t="str">
            <v>C12</v>
          </cell>
          <cell r="F39">
            <v>3</v>
          </cell>
          <cell r="G39">
            <v>3</v>
          </cell>
          <cell r="H39">
            <v>0</v>
          </cell>
          <cell r="I39">
            <v>3</v>
          </cell>
          <cell r="J39">
            <v>3</v>
          </cell>
          <cell r="K39" t="str">
            <v>Abierto</v>
          </cell>
          <cell r="L39" t="str">
            <v>AM1</v>
          </cell>
          <cell r="M39" t="str">
            <v>0:00 a 11:15</v>
          </cell>
          <cell r="N39">
            <v>1</v>
          </cell>
          <cell r="O39"/>
          <cell r="P39">
            <v>3</v>
          </cell>
          <cell r="Q39"/>
          <cell r="R39">
            <v>5</v>
          </cell>
          <cell r="S39"/>
          <cell r="T39"/>
          <cell r="U39"/>
          <cell r="V39">
            <v>2</v>
          </cell>
          <cell r="W39"/>
          <cell r="X39">
            <v>4</v>
          </cell>
          <cell r="Y39"/>
          <cell r="Z39">
            <v>6</v>
          </cell>
          <cell r="AA39"/>
          <cell r="AB39">
            <v>1</v>
          </cell>
          <cell r="AC39"/>
          <cell r="AD39">
            <v>3</v>
          </cell>
          <cell r="AE39"/>
          <cell r="AF39">
            <v>5</v>
          </cell>
          <cell r="AG39"/>
          <cell r="AH39"/>
          <cell r="AI39"/>
          <cell r="AJ39">
            <v>2</v>
          </cell>
          <cell r="AK39"/>
          <cell r="AL39">
            <v>4</v>
          </cell>
          <cell r="AM39"/>
          <cell r="AN39">
            <v>6</v>
          </cell>
          <cell r="AO39"/>
          <cell r="AP39"/>
          <cell r="AQ39">
            <v>2</v>
          </cell>
          <cell r="AR39"/>
          <cell r="AS39">
            <v>4</v>
          </cell>
          <cell r="AT39"/>
          <cell r="AU39">
            <v>6</v>
          </cell>
          <cell r="AV39"/>
          <cell r="AW39"/>
          <cell r="AX39"/>
          <cell r="AY39">
            <v>1</v>
          </cell>
          <cell r="AZ39"/>
          <cell r="BA39">
            <v>3</v>
          </cell>
          <cell r="BB39">
            <v>4</v>
          </cell>
          <cell r="BC39"/>
          <cell r="BD39"/>
          <cell r="BE39"/>
          <cell r="BF39"/>
          <cell r="BG39">
            <v>2</v>
          </cell>
          <cell r="BH39"/>
          <cell r="BI39">
            <v>4</v>
          </cell>
          <cell r="BJ39"/>
          <cell r="BK39">
            <v>6</v>
          </cell>
          <cell r="BL39"/>
          <cell r="BM39">
            <v>1</v>
          </cell>
          <cell r="BN39"/>
          <cell r="BO39">
            <v>3</v>
          </cell>
          <cell r="BP39"/>
          <cell r="BQ39"/>
          <cell r="BR39"/>
          <cell r="BS39"/>
          <cell r="BT39"/>
          <cell r="BU39">
            <v>2</v>
          </cell>
          <cell r="BV39"/>
          <cell r="BW39">
            <v>4</v>
          </cell>
          <cell r="BX39"/>
          <cell r="BY39">
            <v>6</v>
          </cell>
          <cell r="BZ39"/>
          <cell r="CA39"/>
          <cell r="CB39">
            <v>2</v>
          </cell>
          <cell r="CC39"/>
          <cell r="CD39">
            <v>4</v>
          </cell>
          <cell r="CE39"/>
          <cell r="CF39">
            <v>6</v>
          </cell>
          <cell r="CG39" t="str">
            <v>24 hrs</v>
          </cell>
          <cell r="CH39" t="str">
            <v>1/0/1/0/1/0/0</v>
          </cell>
          <cell r="CI39"/>
          <cell r="CJ39" t="str">
            <v>Compra de viernes pasa a jueves se mantiene despacho</v>
          </cell>
          <cell r="CK39" t="str">
            <v xml:space="preserve">Se elimina cross </v>
          </cell>
        </row>
        <row r="40">
          <cell r="A40">
            <v>784</v>
          </cell>
          <cell r="B40" t="str">
            <v>La Union II</v>
          </cell>
          <cell r="C40" t="str">
            <v>Unimarc</v>
          </cell>
          <cell r="D40">
            <v>14</v>
          </cell>
          <cell r="E40" t="str">
            <v>C12</v>
          </cell>
          <cell r="F40">
            <v>3</v>
          </cell>
          <cell r="G40">
            <v>3</v>
          </cell>
          <cell r="H40">
            <v>0</v>
          </cell>
          <cell r="I40">
            <v>3</v>
          </cell>
          <cell r="J40">
            <v>3</v>
          </cell>
          <cell r="K40" t="str">
            <v>Abierto</v>
          </cell>
          <cell r="L40" t="str">
            <v>AM1</v>
          </cell>
          <cell r="M40" t="str">
            <v>0:00 a 11:15</v>
          </cell>
          <cell r="N40">
            <v>1</v>
          </cell>
          <cell r="O40"/>
          <cell r="P40">
            <v>3</v>
          </cell>
          <cell r="Q40"/>
          <cell r="R40">
            <v>5</v>
          </cell>
          <cell r="S40"/>
          <cell r="T40"/>
          <cell r="U40"/>
          <cell r="V40">
            <v>2</v>
          </cell>
          <cell r="W40"/>
          <cell r="X40">
            <v>4</v>
          </cell>
          <cell r="Y40"/>
          <cell r="Z40">
            <v>6</v>
          </cell>
          <cell r="AA40"/>
          <cell r="AB40">
            <v>1</v>
          </cell>
          <cell r="AC40"/>
          <cell r="AD40">
            <v>3</v>
          </cell>
          <cell r="AE40"/>
          <cell r="AF40">
            <v>5</v>
          </cell>
          <cell r="AG40"/>
          <cell r="AH40"/>
          <cell r="AI40"/>
          <cell r="AJ40">
            <v>2</v>
          </cell>
          <cell r="AK40"/>
          <cell r="AL40">
            <v>4</v>
          </cell>
          <cell r="AM40"/>
          <cell r="AN40">
            <v>6</v>
          </cell>
          <cell r="AO40"/>
          <cell r="AP40"/>
          <cell r="AQ40">
            <v>2</v>
          </cell>
          <cell r="AR40"/>
          <cell r="AS40">
            <v>4</v>
          </cell>
          <cell r="AT40"/>
          <cell r="AU40">
            <v>6</v>
          </cell>
          <cell r="AV40"/>
          <cell r="AW40"/>
          <cell r="AX40"/>
          <cell r="AY40">
            <v>1</v>
          </cell>
          <cell r="AZ40"/>
          <cell r="BA40">
            <v>3</v>
          </cell>
          <cell r="BB40">
            <v>4</v>
          </cell>
          <cell r="BC40"/>
          <cell r="BD40"/>
          <cell r="BE40"/>
          <cell r="BF40"/>
          <cell r="BG40">
            <v>2</v>
          </cell>
          <cell r="BH40"/>
          <cell r="BI40">
            <v>4</v>
          </cell>
          <cell r="BJ40"/>
          <cell r="BK40">
            <v>6</v>
          </cell>
          <cell r="BL40"/>
          <cell r="BM40">
            <v>1</v>
          </cell>
          <cell r="BN40"/>
          <cell r="BO40">
            <v>3</v>
          </cell>
          <cell r="BP40"/>
          <cell r="BQ40"/>
          <cell r="BR40"/>
          <cell r="BS40"/>
          <cell r="BT40"/>
          <cell r="BU40">
            <v>2</v>
          </cell>
          <cell r="BV40"/>
          <cell r="BW40">
            <v>4</v>
          </cell>
          <cell r="BX40"/>
          <cell r="BY40">
            <v>6</v>
          </cell>
          <cell r="BZ40"/>
          <cell r="CA40"/>
          <cell r="CB40">
            <v>2</v>
          </cell>
          <cell r="CC40"/>
          <cell r="CD40">
            <v>4</v>
          </cell>
          <cell r="CE40"/>
          <cell r="CF40">
            <v>6</v>
          </cell>
          <cell r="CG40" t="str">
            <v>24 hrs</v>
          </cell>
          <cell r="CH40" t="str">
            <v>1/0/1/0/1/0/0</v>
          </cell>
          <cell r="CI40"/>
          <cell r="CJ40" t="str">
            <v>Compra de viernes pasa a jueves se mantiene despacho</v>
          </cell>
          <cell r="CK40" t="str">
            <v xml:space="preserve">Se elimina cross </v>
          </cell>
        </row>
        <row r="41">
          <cell r="A41">
            <v>786</v>
          </cell>
          <cell r="B41" t="str">
            <v>Paillaco</v>
          </cell>
          <cell r="C41" t="str">
            <v>Unimarc</v>
          </cell>
          <cell r="D41">
            <v>14</v>
          </cell>
          <cell r="E41" t="str">
            <v>C12</v>
          </cell>
          <cell r="F41">
            <v>3</v>
          </cell>
          <cell r="G41">
            <v>3</v>
          </cell>
          <cell r="H41">
            <v>0</v>
          </cell>
          <cell r="I41">
            <v>3</v>
          </cell>
          <cell r="J41">
            <v>3</v>
          </cell>
          <cell r="K41" t="str">
            <v>Abierto</v>
          </cell>
          <cell r="L41" t="str">
            <v>PM1</v>
          </cell>
          <cell r="M41" t="str">
            <v>14:45 a 19:15</v>
          </cell>
          <cell r="N41">
            <v>1</v>
          </cell>
          <cell r="O41"/>
          <cell r="P41">
            <v>3</v>
          </cell>
          <cell r="Q41"/>
          <cell r="R41">
            <v>5</v>
          </cell>
          <cell r="S41"/>
          <cell r="T41"/>
          <cell r="U41"/>
          <cell r="V41">
            <v>2</v>
          </cell>
          <cell r="W41"/>
          <cell r="X41">
            <v>4</v>
          </cell>
          <cell r="Y41"/>
          <cell r="Z41">
            <v>6</v>
          </cell>
          <cell r="AA41"/>
          <cell r="AB41">
            <v>1</v>
          </cell>
          <cell r="AC41"/>
          <cell r="AD41">
            <v>3</v>
          </cell>
          <cell r="AE41"/>
          <cell r="AF41">
            <v>5</v>
          </cell>
          <cell r="AG41"/>
          <cell r="AH41"/>
          <cell r="AI41"/>
          <cell r="AJ41">
            <v>2</v>
          </cell>
          <cell r="AK41"/>
          <cell r="AL41">
            <v>4</v>
          </cell>
          <cell r="AM41"/>
          <cell r="AN41">
            <v>6</v>
          </cell>
          <cell r="AO41"/>
          <cell r="AP41"/>
          <cell r="AQ41">
            <v>2</v>
          </cell>
          <cell r="AR41"/>
          <cell r="AS41">
            <v>4</v>
          </cell>
          <cell r="AT41"/>
          <cell r="AU41">
            <v>6</v>
          </cell>
          <cell r="AV41"/>
          <cell r="AW41"/>
          <cell r="AX41"/>
          <cell r="AY41">
            <v>1</v>
          </cell>
          <cell r="AZ41"/>
          <cell r="BA41">
            <v>3</v>
          </cell>
          <cell r="BB41">
            <v>4</v>
          </cell>
          <cell r="BC41"/>
          <cell r="BD41"/>
          <cell r="BE41"/>
          <cell r="BF41"/>
          <cell r="BG41">
            <v>2</v>
          </cell>
          <cell r="BH41"/>
          <cell r="BI41">
            <v>4</v>
          </cell>
          <cell r="BJ41"/>
          <cell r="BK41">
            <v>6</v>
          </cell>
          <cell r="BL41"/>
          <cell r="BM41">
            <v>1</v>
          </cell>
          <cell r="BN41"/>
          <cell r="BO41">
            <v>3</v>
          </cell>
          <cell r="BP41"/>
          <cell r="BQ41"/>
          <cell r="BR41"/>
          <cell r="BS41"/>
          <cell r="BT41"/>
          <cell r="BU41">
            <v>2</v>
          </cell>
          <cell r="BV41"/>
          <cell r="BW41">
            <v>4</v>
          </cell>
          <cell r="BX41"/>
          <cell r="BY41">
            <v>6</v>
          </cell>
          <cell r="BZ41"/>
          <cell r="CA41"/>
          <cell r="CB41">
            <v>2</v>
          </cell>
          <cell r="CC41"/>
          <cell r="CD41">
            <v>4</v>
          </cell>
          <cell r="CE41"/>
          <cell r="CF41">
            <v>6</v>
          </cell>
          <cell r="CG41" t="str">
            <v>24 hrs</v>
          </cell>
          <cell r="CH41" t="str">
            <v>1/0/1/0/1/0/0</v>
          </cell>
          <cell r="CI41"/>
          <cell r="CJ41" t="str">
            <v>Compra de viernes pasa a jueves se mantiene despacho</v>
          </cell>
          <cell r="CK41" t="str">
            <v xml:space="preserve">Se elimina cross </v>
          </cell>
        </row>
        <row r="42">
          <cell r="A42">
            <v>787</v>
          </cell>
          <cell r="B42" t="str">
            <v>Rio Bueno II</v>
          </cell>
          <cell r="C42" t="str">
            <v>Unimarc</v>
          </cell>
          <cell r="D42">
            <v>14</v>
          </cell>
          <cell r="E42" t="str">
            <v>C12</v>
          </cell>
          <cell r="F42">
            <v>3</v>
          </cell>
          <cell r="G42">
            <v>2</v>
          </cell>
          <cell r="H42">
            <v>-1</v>
          </cell>
          <cell r="I42">
            <v>3</v>
          </cell>
          <cell r="J42">
            <v>3</v>
          </cell>
          <cell r="K42" t="str">
            <v>Abierto</v>
          </cell>
          <cell r="L42" t="str">
            <v>PM1</v>
          </cell>
          <cell r="M42" t="str">
            <v>14:45 a 19:15</v>
          </cell>
          <cell r="N42"/>
          <cell r="O42">
            <v>2</v>
          </cell>
          <cell r="P42"/>
          <cell r="Q42">
            <v>4</v>
          </cell>
          <cell r="R42"/>
          <cell r="S42">
            <v>6</v>
          </cell>
          <cell r="T42"/>
          <cell r="U42">
            <v>1</v>
          </cell>
          <cell r="V42"/>
          <cell r="W42">
            <v>3</v>
          </cell>
          <cell r="X42"/>
          <cell r="Y42">
            <v>5</v>
          </cell>
          <cell r="Z42"/>
          <cell r="AA42"/>
          <cell r="AB42"/>
          <cell r="AC42">
            <v>2</v>
          </cell>
          <cell r="AD42"/>
          <cell r="AE42">
            <v>4</v>
          </cell>
          <cell r="AF42"/>
          <cell r="AG42">
            <v>6</v>
          </cell>
          <cell r="AH42"/>
          <cell r="AI42">
            <v>1</v>
          </cell>
          <cell r="AJ42"/>
          <cell r="AK42">
            <v>3</v>
          </cell>
          <cell r="AL42"/>
          <cell r="AM42">
            <v>5</v>
          </cell>
          <cell r="AN42"/>
          <cell r="AO42"/>
          <cell r="AP42">
            <v>1</v>
          </cell>
          <cell r="AQ42"/>
          <cell r="AR42">
            <v>3</v>
          </cell>
          <cell r="AS42"/>
          <cell r="AT42">
            <v>5</v>
          </cell>
          <cell r="AU42"/>
          <cell r="AV42"/>
          <cell r="AW42"/>
          <cell r="AX42"/>
          <cell r="AY42"/>
          <cell r="AZ42">
            <v>2</v>
          </cell>
          <cell r="BA42"/>
          <cell r="BB42"/>
          <cell r="BC42"/>
          <cell r="BD42">
            <v>6</v>
          </cell>
          <cell r="BE42"/>
          <cell r="BF42">
            <v>1</v>
          </cell>
          <cell r="BG42"/>
          <cell r="BH42">
            <v>3</v>
          </cell>
          <cell r="BI42"/>
          <cell r="BJ42">
            <v>5</v>
          </cell>
          <cell r="BK42"/>
          <cell r="BL42"/>
          <cell r="BM42"/>
          <cell r="BN42">
            <v>2</v>
          </cell>
          <cell r="BO42"/>
          <cell r="BP42">
            <v>4</v>
          </cell>
          <cell r="BQ42"/>
          <cell r="BR42">
            <v>6</v>
          </cell>
          <cell r="BS42"/>
          <cell r="BT42">
            <v>1</v>
          </cell>
          <cell r="BU42"/>
          <cell r="BV42">
            <v>3</v>
          </cell>
          <cell r="BW42"/>
          <cell r="BX42"/>
          <cell r="BY42"/>
          <cell r="BZ42"/>
          <cell r="CA42">
            <v>1</v>
          </cell>
          <cell r="CB42"/>
          <cell r="CC42">
            <v>3</v>
          </cell>
          <cell r="CD42"/>
          <cell r="CE42"/>
          <cell r="CF42"/>
          <cell r="CG42" t="str">
            <v>24 hrs</v>
          </cell>
          <cell r="CH42" t="str">
            <v>0/1/0/1/0/2/0</v>
          </cell>
          <cell r="CI42" t="str">
            <v xml:space="preserve">Se elimina compra jueves 19 </v>
          </cell>
          <cell r="CJ42"/>
          <cell r="CK42"/>
        </row>
        <row r="43">
          <cell r="A43">
            <v>788</v>
          </cell>
          <cell r="B43" t="str">
            <v>Panguipulli</v>
          </cell>
          <cell r="C43" t="str">
            <v>Unimarc</v>
          </cell>
          <cell r="D43">
            <v>14</v>
          </cell>
          <cell r="E43" t="str">
            <v>C12</v>
          </cell>
          <cell r="F43">
            <v>3</v>
          </cell>
          <cell r="G43">
            <v>3</v>
          </cell>
          <cell r="H43">
            <v>0</v>
          </cell>
          <cell r="I43">
            <v>3</v>
          </cell>
          <cell r="J43">
            <v>3</v>
          </cell>
          <cell r="K43" t="str">
            <v>Abierto</v>
          </cell>
          <cell r="L43" t="str">
            <v>AM2</v>
          </cell>
          <cell r="M43" t="str">
            <v>10:45 a 15:15</v>
          </cell>
          <cell r="N43">
            <v>1</v>
          </cell>
          <cell r="O43"/>
          <cell r="P43">
            <v>3</v>
          </cell>
          <cell r="Q43"/>
          <cell r="R43">
            <v>5</v>
          </cell>
          <cell r="S43"/>
          <cell r="T43"/>
          <cell r="U43"/>
          <cell r="V43">
            <v>2</v>
          </cell>
          <cell r="W43"/>
          <cell r="X43">
            <v>4</v>
          </cell>
          <cell r="Y43"/>
          <cell r="Z43">
            <v>6</v>
          </cell>
          <cell r="AA43"/>
          <cell r="AB43">
            <v>1</v>
          </cell>
          <cell r="AC43"/>
          <cell r="AD43">
            <v>3</v>
          </cell>
          <cell r="AE43"/>
          <cell r="AF43">
            <v>5</v>
          </cell>
          <cell r="AG43"/>
          <cell r="AH43"/>
          <cell r="AI43"/>
          <cell r="AJ43">
            <v>2</v>
          </cell>
          <cell r="AK43"/>
          <cell r="AL43">
            <v>4</v>
          </cell>
          <cell r="AM43"/>
          <cell r="AN43">
            <v>6</v>
          </cell>
          <cell r="AO43"/>
          <cell r="AP43"/>
          <cell r="AQ43">
            <v>2</v>
          </cell>
          <cell r="AR43"/>
          <cell r="AS43">
            <v>4</v>
          </cell>
          <cell r="AT43"/>
          <cell r="AU43">
            <v>6</v>
          </cell>
          <cell r="AV43"/>
          <cell r="AW43"/>
          <cell r="AX43"/>
          <cell r="AY43">
            <v>1</v>
          </cell>
          <cell r="AZ43"/>
          <cell r="BA43">
            <v>3</v>
          </cell>
          <cell r="BB43">
            <v>4</v>
          </cell>
          <cell r="BC43"/>
          <cell r="BD43"/>
          <cell r="BE43"/>
          <cell r="BF43"/>
          <cell r="BG43">
            <v>2</v>
          </cell>
          <cell r="BH43"/>
          <cell r="BI43">
            <v>4</v>
          </cell>
          <cell r="BJ43"/>
          <cell r="BK43">
            <v>6</v>
          </cell>
          <cell r="BL43"/>
          <cell r="BM43">
            <v>1</v>
          </cell>
          <cell r="BN43"/>
          <cell r="BO43">
            <v>3</v>
          </cell>
          <cell r="BP43"/>
          <cell r="BQ43"/>
          <cell r="BR43"/>
          <cell r="BS43"/>
          <cell r="BT43"/>
          <cell r="BU43">
            <v>2</v>
          </cell>
          <cell r="BV43"/>
          <cell r="BW43">
            <v>4</v>
          </cell>
          <cell r="BX43"/>
          <cell r="BY43">
            <v>6</v>
          </cell>
          <cell r="BZ43"/>
          <cell r="CA43"/>
          <cell r="CB43">
            <v>2</v>
          </cell>
          <cell r="CC43"/>
          <cell r="CD43">
            <v>4</v>
          </cell>
          <cell r="CE43"/>
          <cell r="CF43">
            <v>6</v>
          </cell>
          <cell r="CG43" t="str">
            <v>24 hrs</v>
          </cell>
          <cell r="CH43" t="str">
            <v>1/0/1/0/1/0/0</v>
          </cell>
          <cell r="CI43"/>
          <cell r="CJ43" t="str">
            <v>Compra de viernes pasa a jueves se mantiene despacho</v>
          </cell>
          <cell r="CK43" t="str">
            <v xml:space="preserve">Se elimina cross </v>
          </cell>
        </row>
        <row r="44">
          <cell r="A44">
            <v>789</v>
          </cell>
          <cell r="B44" t="str">
            <v>Frutillar III</v>
          </cell>
          <cell r="C44" t="str">
            <v>Unimarc</v>
          </cell>
          <cell r="D44">
            <v>10</v>
          </cell>
          <cell r="E44" t="str">
            <v>C12</v>
          </cell>
          <cell r="F44">
            <v>4</v>
          </cell>
          <cell r="G44">
            <v>4</v>
          </cell>
          <cell r="H44">
            <v>0</v>
          </cell>
          <cell r="I44">
            <v>4</v>
          </cell>
          <cell r="J44">
            <v>4</v>
          </cell>
          <cell r="K44" t="str">
            <v>Abierto</v>
          </cell>
          <cell r="L44" t="str">
            <v>AM2</v>
          </cell>
          <cell r="M44" t="str">
            <v>10:45 a 15:15</v>
          </cell>
          <cell r="N44">
            <v>1</v>
          </cell>
          <cell r="O44"/>
          <cell r="P44">
            <v>3</v>
          </cell>
          <cell r="Q44"/>
          <cell r="R44">
            <v>5</v>
          </cell>
          <cell r="S44">
            <v>6</v>
          </cell>
          <cell r="T44"/>
          <cell r="U44"/>
          <cell r="V44"/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>
            <v>1</v>
          </cell>
          <cell r="AJ44">
            <v>2</v>
          </cell>
          <cell r="AK44"/>
          <cell r="AL44">
            <v>4</v>
          </cell>
          <cell r="AM44"/>
          <cell r="AN44">
            <v>6</v>
          </cell>
          <cell r="AO44"/>
          <cell r="AP44">
            <v>1</v>
          </cell>
          <cell r="AQ44">
            <v>2</v>
          </cell>
          <cell r="AR44"/>
          <cell r="AS44">
            <v>4</v>
          </cell>
          <cell r="AT44"/>
          <cell r="AU44">
            <v>6</v>
          </cell>
          <cell r="AV44"/>
          <cell r="AW44"/>
          <cell r="AX44"/>
          <cell r="AY44">
            <v>1</v>
          </cell>
          <cell r="AZ44"/>
          <cell r="BA44">
            <v>3</v>
          </cell>
          <cell r="BB44">
            <v>4</v>
          </cell>
          <cell r="BC44"/>
          <cell r="BD44">
            <v>6</v>
          </cell>
          <cell r="BE44"/>
          <cell r="BF44"/>
          <cell r="BG44"/>
          <cell r="BH44"/>
          <cell r="BI44"/>
          <cell r="BJ44"/>
          <cell r="BK44"/>
          <cell r="BL44"/>
          <cell r="BM44"/>
          <cell r="BN44"/>
          <cell r="BO44"/>
          <cell r="BP44"/>
          <cell r="BQ44"/>
          <cell r="BR44"/>
          <cell r="BS44"/>
          <cell r="BT44">
            <v>1</v>
          </cell>
          <cell r="BU44">
            <v>2</v>
          </cell>
          <cell r="BV44"/>
          <cell r="BW44">
            <v>4</v>
          </cell>
          <cell r="BX44"/>
          <cell r="BY44">
            <v>6</v>
          </cell>
          <cell r="BZ44"/>
          <cell r="CA44">
            <v>1</v>
          </cell>
          <cell r="CB44">
            <v>2</v>
          </cell>
          <cell r="CC44"/>
          <cell r="CD44">
            <v>4</v>
          </cell>
          <cell r="CE44"/>
          <cell r="CF44">
            <v>6</v>
          </cell>
          <cell r="CG44" t="str">
            <v>24 hrs</v>
          </cell>
          <cell r="CH44" t="str">
            <v>1/0/1/0/1/2/0</v>
          </cell>
          <cell r="CI44"/>
          <cell r="CJ44" t="str">
            <v>Compra de viernes pasa a jueves se mantiene despacho</v>
          </cell>
          <cell r="CK44"/>
        </row>
        <row r="45">
          <cell r="A45">
            <v>791</v>
          </cell>
          <cell r="B45" t="str">
            <v>Valdivia Iv</v>
          </cell>
          <cell r="C45" t="str">
            <v>M10</v>
          </cell>
          <cell r="D45">
            <v>14</v>
          </cell>
          <cell r="E45" t="str">
            <v>C12</v>
          </cell>
          <cell r="F45">
            <v>2</v>
          </cell>
          <cell r="G45">
            <v>2</v>
          </cell>
          <cell r="H45">
            <v>0</v>
          </cell>
          <cell r="I45">
            <v>2</v>
          </cell>
          <cell r="J45">
            <v>2</v>
          </cell>
          <cell r="K45" t="str">
            <v>Abierto</v>
          </cell>
          <cell r="L45" t="str">
            <v>PM1</v>
          </cell>
          <cell r="M45" t="str">
            <v>14:45 a 19:15</v>
          </cell>
          <cell r="N45"/>
          <cell r="O45">
            <v>2</v>
          </cell>
          <cell r="P45"/>
          <cell r="Q45"/>
          <cell r="R45"/>
          <cell r="S45">
            <v>6</v>
          </cell>
          <cell r="T45"/>
          <cell r="U45"/>
          <cell r="V45"/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>
            <v>1</v>
          </cell>
          <cell r="AJ45"/>
          <cell r="AK45">
            <v>3</v>
          </cell>
          <cell r="AL45"/>
          <cell r="AM45"/>
          <cell r="AN45"/>
          <cell r="AO45"/>
          <cell r="AP45">
            <v>1</v>
          </cell>
          <cell r="AQ45"/>
          <cell r="AR45">
            <v>3</v>
          </cell>
          <cell r="AS45"/>
          <cell r="AT45"/>
          <cell r="AU45"/>
          <cell r="AV45"/>
          <cell r="AW45"/>
          <cell r="AX45"/>
          <cell r="AY45"/>
          <cell r="AZ45">
            <v>2</v>
          </cell>
          <cell r="BA45"/>
          <cell r="BB45"/>
          <cell r="BC45"/>
          <cell r="BD45">
            <v>6</v>
          </cell>
          <cell r="BE45"/>
          <cell r="BF45"/>
          <cell r="BG45"/>
          <cell r="BH45"/>
          <cell r="BI45"/>
          <cell r="BJ45"/>
          <cell r="BK45"/>
          <cell r="BL45"/>
          <cell r="BM45"/>
          <cell r="BN45"/>
          <cell r="BO45"/>
          <cell r="BP45"/>
          <cell r="BQ45"/>
          <cell r="BR45"/>
          <cell r="BS45"/>
          <cell r="BT45">
            <v>1</v>
          </cell>
          <cell r="BU45"/>
          <cell r="BV45">
            <v>3</v>
          </cell>
          <cell r="BW45"/>
          <cell r="BX45"/>
          <cell r="BY45"/>
          <cell r="BZ45"/>
          <cell r="CA45">
            <v>1</v>
          </cell>
          <cell r="CB45"/>
          <cell r="CC45">
            <v>3</v>
          </cell>
          <cell r="CD45"/>
          <cell r="CE45"/>
          <cell r="CF45"/>
          <cell r="CG45" t="str">
            <v>24 hrs</v>
          </cell>
          <cell r="CH45" t="str">
            <v>0/1/0/0/0/2/0</v>
          </cell>
          <cell r="CI45"/>
          <cell r="CJ45"/>
          <cell r="CK45"/>
        </row>
        <row r="46">
          <cell r="A46">
            <v>901</v>
          </cell>
          <cell r="B46" t="str">
            <v>Calbuco II</v>
          </cell>
          <cell r="C46" t="str">
            <v>Unimarc</v>
          </cell>
          <cell r="D46">
            <v>10</v>
          </cell>
          <cell r="E46" t="str">
            <v>C12</v>
          </cell>
          <cell r="F46">
            <v>2</v>
          </cell>
          <cell r="G46">
            <v>2</v>
          </cell>
          <cell r="H46">
            <v>0</v>
          </cell>
          <cell r="I46">
            <v>2</v>
          </cell>
          <cell r="J46">
            <v>2</v>
          </cell>
          <cell r="K46" t="str">
            <v>Abierto</v>
          </cell>
          <cell r="L46" t="str">
            <v>AM1</v>
          </cell>
          <cell r="M46" t="str">
            <v>0:00 a 11:15</v>
          </cell>
          <cell r="N46"/>
          <cell r="O46">
            <v>2</v>
          </cell>
          <cell r="P46"/>
          <cell r="Q46"/>
          <cell r="R46"/>
          <cell r="S46">
            <v>6</v>
          </cell>
          <cell r="T46"/>
          <cell r="U46">
            <v>1</v>
          </cell>
          <cell r="V46"/>
          <cell r="W46"/>
          <cell r="X46"/>
          <cell r="Y46">
            <v>5</v>
          </cell>
          <cell r="Z46"/>
          <cell r="AA46"/>
          <cell r="AB46"/>
          <cell r="AC46">
            <v>2</v>
          </cell>
          <cell r="AD46"/>
          <cell r="AE46"/>
          <cell r="AF46"/>
          <cell r="AG46">
            <v>6</v>
          </cell>
          <cell r="AH46"/>
          <cell r="AI46">
            <v>1</v>
          </cell>
          <cell r="AJ46"/>
          <cell r="AK46">
            <v>3</v>
          </cell>
          <cell r="AL46"/>
          <cell r="AM46"/>
          <cell r="AN46"/>
          <cell r="AO46"/>
          <cell r="AP46">
            <v>1</v>
          </cell>
          <cell r="AQ46"/>
          <cell r="AR46">
            <v>3</v>
          </cell>
          <cell r="AS46"/>
          <cell r="AT46"/>
          <cell r="AU46"/>
          <cell r="AV46"/>
          <cell r="AW46"/>
          <cell r="AX46"/>
          <cell r="AY46"/>
          <cell r="AZ46">
            <v>2</v>
          </cell>
          <cell r="BA46"/>
          <cell r="BB46"/>
          <cell r="BC46"/>
          <cell r="BD46">
            <v>6</v>
          </cell>
          <cell r="BE46"/>
          <cell r="BF46">
            <v>1</v>
          </cell>
          <cell r="BG46"/>
          <cell r="BH46"/>
          <cell r="BI46"/>
          <cell r="BJ46">
            <v>5</v>
          </cell>
          <cell r="BK46"/>
          <cell r="BL46"/>
          <cell r="BM46"/>
          <cell r="BN46">
            <v>2</v>
          </cell>
          <cell r="BO46"/>
          <cell r="BP46"/>
          <cell r="BQ46"/>
          <cell r="BR46">
            <v>6</v>
          </cell>
          <cell r="BS46"/>
          <cell r="BT46">
            <v>1</v>
          </cell>
          <cell r="BU46"/>
          <cell r="BV46">
            <v>3</v>
          </cell>
          <cell r="BW46"/>
          <cell r="BX46"/>
          <cell r="BY46"/>
          <cell r="BZ46"/>
          <cell r="CA46">
            <v>1</v>
          </cell>
          <cell r="CB46"/>
          <cell r="CC46">
            <v>3</v>
          </cell>
          <cell r="CD46"/>
          <cell r="CE46"/>
          <cell r="CF46"/>
          <cell r="CG46" t="str">
            <v>24 hrs</v>
          </cell>
          <cell r="CH46" t="str">
            <v>0/1/0/0/0/2/0</v>
          </cell>
          <cell r="CI46"/>
          <cell r="CJ46"/>
          <cell r="CK46"/>
        </row>
        <row r="47">
          <cell r="A47">
            <v>915</v>
          </cell>
          <cell r="B47" t="str">
            <v>Rotonda</v>
          </cell>
          <cell r="C47" t="str">
            <v>Unimarc</v>
          </cell>
          <cell r="D47">
            <v>10</v>
          </cell>
          <cell r="E47" t="str">
            <v>C12</v>
          </cell>
          <cell r="F47">
            <v>3</v>
          </cell>
          <cell r="G47">
            <v>3</v>
          </cell>
          <cell r="H47">
            <v>0</v>
          </cell>
          <cell r="I47">
            <v>3</v>
          </cell>
          <cell r="J47">
            <v>3</v>
          </cell>
          <cell r="K47" t="str">
            <v>Abierto</v>
          </cell>
          <cell r="L47" t="str">
            <v>AM2</v>
          </cell>
          <cell r="M47" t="str">
            <v>10:45 a 15:15</v>
          </cell>
          <cell r="N47">
            <v>1</v>
          </cell>
          <cell r="O47"/>
          <cell r="P47">
            <v>3</v>
          </cell>
          <cell r="Q47"/>
          <cell r="R47">
            <v>5</v>
          </cell>
          <cell r="S47"/>
          <cell r="T47"/>
          <cell r="U47"/>
          <cell r="V47"/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  <cell r="AH47"/>
          <cell r="AI47"/>
          <cell r="AJ47">
            <v>2</v>
          </cell>
          <cell r="AK47"/>
          <cell r="AL47">
            <v>4</v>
          </cell>
          <cell r="AM47"/>
          <cell r="AN47">
            <v>6</v>
          </cell>
          <cell r="AO47"/>
          <cell r="AP47"/>
          <cell r="AQ47">
            <v>2</v>
          </cell>
          <cell r="AR47"/>
          <cell r="AS47">
            <v>4</v>
          </cell>
          <cell r="AT47"/>
          <cell r="AU47">
            <v>6</v>
          </cell>
          <cell r="AV47"/>
          <cell r="AW47"/>
          <cell r="AX47"/>
          <cell r="AY47">
            <v>1</v>
          </cell>
          <cell r="AZ47"/>
          <cell r="BA47">
            <v>3</v>
          </cell>
          <cell r="BB47">
            <v>4</v>
          </cell>
          <cell r="BC47"/>
          <cell r="BD47"/>
          <cell r="BE47"/>
          <cell r="BF47"/>
          <cell r="BG47"/>
          <cell r="BH47"/>
          <cell r="BI47"/>
          <cell r="BJ47"/>
          <cell r="BK47"/>
          <cell r="BL47"/>
          <cell r="BM47"/>
          <cell r="BN47"/>
          <cell r="BO47"/>
          <cell r="BP47"/>
          <cell r="BQ47"/>
          <cell r="BR47"/>
          <cell r="BS47"/>
          <cell r="BT47"/>
          <cell r="BU47">
            <v>2</v>
          </cell>
          <cell r="BV47"/>
          <cell r="BW47">
            <v>4</v>
          </cell>
          <cell r="BX47"/>
          <cell r="BY47">
            <v>6</v>
          </cell>
          <cell r="BZ47"/>
          <cell r="CA47"/>
          <cell r="CB47">
            <v>2</v>
          </cell>
          <cell r="CC47"/>
          <cell r="CD47">
            <v>4</v>
          </cell>
          <cell r="CE47"/>
          <cell r="CF47">
            <v>6</v>
          </cell>
          <cell r="CG47" t="str">
            <v>24 hrs</v>
          </cell>
          <cell r="CH47" t="str">
            <v>1/0/1/0/1/0/0</v>
          </cell>
          <cell r="CI47"/>
          <cell r="CJ47" t="str">
            <v>Compra de viernes pasa a jueves se mantiene despacho</v>
          </cell>
          <cell r="CK47"/>
        </row>
        <row r="48">
          <cell r="A48">
            <v>916</v>
          </cell>
          <cell r="B48" t="str">
            <v>Paloma</v>
          </cell>
          <cell r="C48" t="str">
            <v>Unimarc</v>
          </cell>
          <cell r="D48">
            <v>10</v>
          </cell>
          <cell r="E48" t="str">
            <v>C12</v>
          </cell>
          <cell r="F48">
            <v>3</v>
          </cell>
          <cell r="G48">
            <v>3</v>
          </cell>
          <cell r="H48">
            <v>0</v>
          </cell>
          <cell r="I48">
            <v>3</v>
          </cell>
          <cell r="J48">
            <v>3</v>
          </cell>
          <cell r="K48" t="str">
            <v>Abierto</v>
          </cell>
          <cell r="L48" t="str">
            <v>AM2</v>
          </cell>
          <cell r="M48" t="str">
            <v>10:45 a 15:15</v>
          </cell>
          <cell r="N48">
            <v>1</v>
          </cell>
          <cell r="O48"/>
          <cell r="P48">
            <v>3</v>
          </cell>
          <cell r="Q48"/>
          <cell r="R48">
            <v>5</v>
          </cell>
          <cell r="S48"/>
          <cell r="T48"/>
          <cell r="U48"/>
          <cell r="V48"/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>
            <v>2</v>
          </cell>
          <cell r="AK48"/>
          <cell r="AL48">
            <v>4</v>
          </cell>
          <cell r="AM48"/>
          <cell r="AN48">
            <v>6</v>
          </cell>
          <cell r="AO48"/>
          <cell r="AP48"/>
          <cell r="AQ48">
            <v>2</v>
          </cell>
          <cell r="AR48"/>
          <cell r="AS48">
            <v>4</v>
          </cell>
          <cell r="AT48"/>
          <cell r="AU48">
            <v>6</v>
          </cell>
          <cell r="AV48"/>
          <cell r="AW48"/>
          <cell r="AX48"/>
          <cell r="AY48">
            <v>1</v>
          </cell>
          <cell r="AZ48"/>
          <cell r="BA48">
            <v>3</v>
          </cell>
          <cell r="BB48">
            <v>4</v>
          </cell>
          <cell r="BC48"/>
          <cell r="BD48"/>
          <cell r="BE48"/>
          <cell r="BF48"/>
          <cell r="BG48"/>
          <cell r="BH48"/>
          <cell r="BI48"/>
          <cell r="BJ48"/>
          <cell r="BK48"/>
          <cell r="BL48"/>
          <cell r="BM48"/>
          <cell r="BN48"/>
          <cell r="BO48"/>
          <cell r="BP48"/>
          <cell r="BQ48"/>
          <cell r="BR48"/>
          <cell r="BS48"/>
          <cell r="BT48"/>
          <cell r="BU48">
            <v>2</v>
          </cell>
          <cell r="BV48"/>
          <cell r="BW48">
            <v>4</v>
          </cell>
          <cell r="BX48"/>
          <cell r="BY48">
            <v>6</v>
          </cell>
          <cell r="BZ48"/>
          <cell r="CA48"/>
          <cell r="CB48">
            <v>2</v>
          </cell>
          <cell r="CC48"/>
          <cell r="CD48">
            <v>4</v>
          </cell>
          <cell r="CE48"/>
          <cell r="CF48">
            <v>6</v>
          </cell>
          <cell r="CG48" t="str">
            <v>24 hrs</v>
          </cell>
          <cell r="CH48" t="str">
            <v>1/0/1/0/1/0/0</v>
          </cell>
          <cell r="CI48"/>
          <cell r="CJ48" t="str">
            <v>Compra de viernes pasa a jueves se mantiene despacho</v>
          </cell>
          <cell r="CK48"/>
        </row>
        <row r="49">
          <cell r="A49">
            <v>925</v>
          </cell>
          <cell r="B49" t="str">
            <v>Puerto Montt II</v>
          </cell>
          <cell r="C49" t="str">
            <v>Unimarc</v>
          </cell>
          <cell r="D49">
            <v>10</v>
          </cell>
          <cell r="E49" t="str">
            <v>C12</v>
          </cell>
          <cell r="F49">
            <v>2</v>
          </cell>
          <cell r="G49">
            <v>2</v>
          </cell>
          <cell r="H49">
            <v>0</v>
          </cell>
          <cell r="I49">
            <v>2</v>
          </cell>
          <cell r="J49">
            <v>2</v>
          </cell>
          <cell r="K49" t="str">
            <v>Abierto</v>
          </cell>
          <cell r="L49" t="str">
            <v>AM1</v>
          </cell>
          <cell r="M49" t="str">
            <v>0:00 a 11:15</v>
          </cell>
          <cell r="N49">
            <v>1</v>
          </cell>
          <cell r="O49"/>
          <cell r="P49"/>
          <cell r="Q49"/>
          <cell r="R49">
            <v>5</v>
          </cell>
          <cell r="S49"/>
          <cell r="T49"/>
          <cell r="U49"/>
          <cell r="V49"/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>
            <v>2</v>
          </cell>
          <cell r="AK49"/>
          <cell r="AL49"/>
          <cell r="AM49"/>
          <cell r="AN49">
            <v>6</v>
          </cell>
          <cell r="AO49"/>
          <cell r="AP49"/>
          <cell r="AQ49">
            <v>2</v>
          </cell>
          <cell r="AR49"/>
          <cell r="AS49"/>
          <cell r="AT49"/>
          <cell r="AU49">
            <v>6</v>
          </cell>
          <cell r="AV49"/>
          <cell r="AW49"/>
          <cell r="AX49"/>
          <cell r="AY49">
            <v>1</v>
          </cell>
          <cell r="AZ49"/>
          <cell r="BA49"/>
          <cell r="BB49">
            <v>4</v>
          </cell>
          <cell r="BC49"/>
          <cell r="BD49"/>
          <cell r="BE49"/>
          <cell r="BF49"/>
          <cell r="BG49"/>
          <cell r="BH49"/>
          <cell r="BI49"/>
          <cell r="BJ49"/>
          <cell r="BK49"/>
          <cell r="BL49"/>
          <cell r="BM49"/>
          <cell r="BN49"/>
          <cell r="BO49"/>
          <cell r="BP49"/>
          <cell r="BQ49"/>
          <cell r="BR49"/>
          <cell r="BS49"/>
          <cell r="BT49"/>
          <cell r="BU49">
            <v>2</v>
          </cell>
          <cell r="BV49"/>
          <cell r="BW49"/>
          <cell r="BX49"/>
          <cell r="BY49">
            <v>6</v>
          </cell>
          <cell r="BZ49"/>
          <cell r="CA49"/>
          <cell r="CB49">
            <v>2</v>
          </cell>
          <cell r="CC49"/>
          <cell r="CD49"/>
          <cell r="CE49"/>
          <cell r="CF49">
            <v>6</v>
          </cell>
          <cell r="CG49" t="str">
            <v>24 hrs</v>
          </cell>
          <cell r="CH49" t="str">
            <v>1/0/0/0/1/0/0</v>
          </cell>
          <cell r="CI49"/>
          <cell r="CJ49" t="str">
            <v>Compra de viernes pasa a jueves se mantiene despacho</v>
          </cell>
          <cell r="CK49"/>
        </row>
        <row r="50">
          <cell r="A50">
            <v>3003</v>
          </cell>
          <cell r="B50" t="str">
            <v>M10 Puerto Montt</v>
          </cell>
          <cell r="C50" t="str">
            <v>Unimarc</v>
          </cell>
          <cell r="D50">
            <v>10</v>
          </cell>
          <cell r="E50" t="str">
            <v>C12</v>
          </cell>
          <cell r="F50">
            <v>3</v>
          </cell>
          <cell r="G50">
            <v>3</v>
          </cell>
          <cell r="H50">
            <v>0</v>
          </cell>
          <cell r="I50">
            <v>3</v>
          </cell>
          <cell r="J50">
            <v>3</v>
          </cell>
          <cell r="K50" t="str">
            <v>Abierto</v>
          </cell>
          <cell r="L50" t="str">
            <v>AM1</v>
          </cell>
          <cell r="M50" t="str">
            <v>0:00 a 11:15</v>
          </cell>
          <cell r="N50">
            <v>1</v>
          </cell>
          <cell r="O50"/>
          <cell r="P50">
            <v>3</v>
          </cell>
          <cell r="Q50"/>
          <cell r="R50">
            <v>5</v>
          </cell>
          <cell r="S50"/>
          <cell r="T50"/>
          <cell r="U50"/>
          <cell r="V50"/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>
            <v>2</v>
          </cell>
          <cell r="AK50"/>
          <cell r="AL50">
            <v>4</v>
          </cell>
          <cell r="AM50"/>
          <cell r="AN50">
            <v>6</v>
          </cell>
          <cell r="AO50"/>
          <cell r="AP50"/>
          <cell r="AQ50">
            <v>2</v>
          </cell>
          <cell r="AR50"/>
          <cell r="AS50">
            <v>4</v>
          </cell>
          <cell r="AT50"/>
          <cell r="AU50">
            <v>6</v>
          </cell>
          <cell r="AV50"/>
          <cell r="AW50"/>
          <cell r="AX50"/>
          <cell r="AY50">
            <v>1</v>
          </cell>
          <cell r="AZ50"/>
          <cell r="BA50">
            <v>3</v>
          </cell>
          <cell r="BB50">
            <v>4</v>
          </cell>
          <cell r="BC50"/>
          <cell r="BD50"/>
          <cell r="BE50"/>
          <cell r="BF50"/>
          <cell r="BG50"/>
          <cell r="BH50"/>
          <cell r="BI50"/>
          <cell r="BJ50"/>
          <cell r="BK50"/>
          <cell r="BL50"/>
          <cell r="BM50"/>
          <cell r="BN50"/>
          <cell r="BO50"/>
          <cell r="BP50"/>
          <cell r="BQ50"/>
          <cell r="BR50"/>
          <cell r="BS50"/>
          <cell r="BT50"/>
          <cell r="BU50">
            <v>2</v>
          </cell>
          <cell r="BV50"/>
          <cell r="BW50">
            <v>4</v>
          </cell>
          <cell r="BX50"/>
          <cell r="BY50">
            <v>6</v>
          </cell>
          <cell r="BZ50"/>
          <cell r="CA50"/>
          <cell r="CB50">
            <v>2</v>
          </cell>
          <cell r="CC50"/>
          <cell r="CD50">
            <v>4</v>
          </cell>
          <cell r="CE50"/>
          <cell r="CF50">
            <v>6</v>
          </cell>
          <cell r="CG50" t="str">
            <v>24 hrs</v>
          </cell>
          <cell r="CH50" t="str">
            <v>1/0/1/0/1/0/0</v>
          </cell>
          <cell r="CI50"/>
          <cell r="CJ50" t="str">
            <v>Compra de viernes pasa a jueves se mantiene despacho</v>
          </cell>
          <cell r="CK50"/>
        </row>
        <row r="51">
          <cell r="A51">
            <v>3037</v>
          </cell>
          <cell r="B51" t="str">
            <v>M10 La Union</v>
          </cell>
          <cell r="C51" t="str">
            <v>Unimarc</v>
          </cell>
          <cell r="D51">
            <v>14</v>
          </cell>
          <cell r="E51" t="str">
            <v>C12</v>
          </cell>
          <cell r="F51">
            <v>3</v>
          </cell>
          <cell r="G51">
            <v>2</v>
          </cell>
          <cell r="H51">
            <v>-1</v>
          </cell>
          <cell r="I51">
            <v>3</v>
          </cell>
          <cell r="J51">
            <v>3</v>
          </cell>
          <cell r="K51" t="str">
            <v>Abierto</v>
          </cell>
          <cell r="L51" t="str">
            <v>AM1</v>
          </cell>
          <cell r="M51" t="str">
            <v>0:00 a 11:15</v>
          </cell>
          <cell r="N51"/>
          <cell r="O51">
            <v>2</v>
          </cell>
          <cell r="P51"/>
          <cell r="Q51">
            <v>4</v>
          </cell>
          <cell r="R51"/>
          <cell r="S51">
            <v>6</v>
          </cell>
          <cell r="T51"/>
          <cell r="U51">
            <v>1</v>
          </cell>
          <cell r="V51"/>
          <cell r="W51">
            <v>3</v>
          </cell>
          <cell r="X51"/>
          <cell r="Y51">
            <v>5</v>
          </cell>
          <cell r="Z51"/>
          <cell r="AA51"/>
          <cell r="AB51"/>
          <cell r="AC51">
            <v>2</v>
          </cell>
          <cell r="AD51"/>
          <cell r="AE51">
            <v>4</v>
          </cell>
          <cell r="AF51"/>
          <cell r="AG51">
            <v>6</v>
          </cell>
          <cell r="AH51"/>
          <cell r="AI51">
            <v>1</v>
          </cell>
          <cell r="AJ51"/>
          <cell r="AK51">
            <v>3</v>
          </cell>
          <cell r="AL51"/>
          <cell r="AM51">
            <v>5</v>
          </cell>
          <cell r="AN51"/>
          <cell r="AO51"/>
          <cell r="AP51">
            <v>1</v>
          </cell>
          <cell r="AQ51"/>
          <cell r="AR51">
            <v>3</v>
          </cell>
          <cell r="AS51"/>
          <cell r="AT51">
            <v>5</v>
          </cell>
          <cell r="AU51"/>
          <cell r="AV51"/>
          <cell r="AW51"/>
          <cell r="AX51"/>
          <cell r="AY51"/>
          <cell r="AZ51">
            <v>2</v>
          </cell>
          <cell r="BA51"/>
          <cell r="BB51"/>
          <cell r="BC51"/>
          <cell r="BD51">
            <v>6</v>
          </cell>
          <cell r="BE51"/>
          <cell r="BF51">
            <v>1</v>
          </cell>
          <cell r="BG51"/>
          <cell r="BH51">
            <v>3</v>
          </cell>
          <cell r="BI51"/>
          <cell r="BJ51">
            <v>5</v>
          </cell>
          <cell r="BK51"/>
          <cell r="BL51"/>
          <cell r="BM51"/>
          <cell r="BN51">
            <v>2</v>
          </cell>
          <cell r="BO51"/>
          <cell r="BP51">
            <v>4</v>
          </cell>
          <cell r="BQ51"/>
          <cell r="BR51">
            <v>6</v>
          </cell>
          <cell r="BS51"/>
          <cell r="BT51">
            <v>1</v>
          </cell>
          <cell r="BU51"/>
          <cell r="BV51">
            <v>3</v>
          </cell>
          <cell r="BW51"/>
          <cell r="BX51"/>
          <cell r="BY51"/>
          <cell r="BZ51"/>
          <cell r="CA51">
            <v>1</v>
          </cell>
          <cell r="CB51"/>
          <cell r="CC51">
            <v>3</v>
          </cell>
          <cell r="CD51"/>
          <cell r="CE51"/>
          <cell r="CF51"/>
          <cell r="CG51" t="str">
            <v>24 hrs</v>
          </cell>
          <cell r="CH51" t="str">
            <v>0/1/0/1/0/2/0</v>
          </cell>
          <cell r="CI51" t="str">
            <v xml:space="preserve">Se elimina compra jueves 19 </v>
          </cell>
          <cell r="CJ51"/>
          <cell r="CK51"/>
        </row>
        <row r="52">
          <cell r="A52">
            <v>3047</v>
          </cell>
          <cell r="B52" t="str">
            <v>M10 Valdivia</v>
          </cell>
          <cell r="C52" t="str">
            <v>Unimarc</v>
          </cell>
          <cell r="D52">
            <v>14</v>
          </cell>
          <cell r="E52" t="str">
            <v>FLF</v>
          </cell>
          <cell r="F52">
            <v>2</v>
          </cell>
          <cell r="G52">
            <v>1</v>
          </cell>
          <cell r="H52">
            <v>-1</v>
          </cell>
          <cell r="I52">
            <v>2</v>
          </cell>
          <cell r="J52">
            <v>2</v>
          </cell>
          <cell r="K52" t="str">
            <v>Abierto</v>
          </cell>
          <cell r="L52" t="str">
            <v>AM2</v>
          </cell>
          <cell r="M52" t="str">
            <v>10:45 a 15:15</v>
          </cell>
          <cell r="N52"/>
          <cell r="O52"/>
          <cell r="P52"/>
          <cell r="Q52">
            <v>4</v>
          </cell>
          <cell r="R52"/>
          <cell r="S52">
            <v>6</v>
          </cell>
          <cell r="T52"/>
          <cell r="U52"/>
          <cell r="V52"/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>
            <v>1</v>
          </cell>
          <cell r="AJ52"/>
          <cell r="AK52"/>
          <cell r="AL52"/>
          <cell r="AM52">
            <v>5</v>
          </cell>
          <cell r="AN52"/>
          <cell r="AO52"/>
          <cell r="AP52">
            <v>1</v>
          </cell>
          <cell r="AQ52"/>
          <cell r="AR52"/>
          <cell r="AS52"/>
          <cell r="AT52">
            <v>5</v>
          </cell>
          <cell r="AU52"/>
          <cell r="AV52"/>
          <cell r="AW52"/>
          <cell r="AX52"/>
          <cell r="AY52"/>
          <cell r="AZ52"/>
          <cell r="BA52"/>
          <cell r="BB52"/>
          <cell r="BC52"/>
          <cell r="BD52">
            <v>6</v>
          </cell>
          <cell r="BE52"/>
          <cell r="BF52"/>
          <cell r="BG52"/>
          <cell r="BH52"/>
          <cell r="BI52"/>
          <cell r="BJ52"/>
          <cell r="BK52"/>
          <cell r="BL52"/>
          <cell r="BM52"/>
          <cell r="BN52"/>
          <cell r="BO52"/>
          <cell r="BP52"/>
          <cell r="BQ52"/>
          <cell r="BR52"/>
          <cell r="BS52"/>
          <cell r="BT52">
            <v>1</v>
          </cell>
          <cell r="BU52"/>
          <cell r="BV52"/>
          <cell r="BW52"/>
          <cell r="BX52"/>
          <cell r="BY52"/>
          <cell r="BZ52"/>
          <cell r="CA52">
            <v>1</v>
          </cell>
          <cell r="CB52"/>
          <cell r="CC52"/>
          <cell r="CD52"/>
          <cell r="CE52"/>
          <cell r="CF52"/>
          <cell r="CG52" t="str">
            <v>24 hrs</v>
          </cell>
          <cell r="CH52" t="str">
            <v>0/0/0/1/0/2/0</v>
          </cell>
          <cell r="CI52" t="str">
            <v xml:space="preserve">Se elimina compra jueves 19 </v>
          </cell>
          <cell r="CJ52"/>
          <cell r="CK52"/>
        </row>
        <row r="53">
          <cell r="A53">
            <v>405</v>
          </cell>
          <cell r="B53" t="str">
            <v>Osorno Francia</v>
          </cell>
          <cell r="C53" t="str">
            <v>Unimarc</v>
          </cell>
          <cell r="D53">
            <v>10</v>
          </cell>
          <cell r="E53" t="str">
            <v>C12</v>
          </cell>
          <cell r="F53">
            <v>3</v>
          </cell>
          <cell r="G53">
            <v>2</v>
          </cell>
          <cell r="H53">
            <v>-1</v>
          </cell>
          <cell r="I53">
            <v>3</v>
          </cell>
          <cell r="J53">
            <v>3</v>
          </cell>
          <cell r="K53" t="str">
            <v>Abierto</v>
          </cell>
          <cell r="L53" t="str">
            <v>AM2</v>
          </cell>
          <cell r="M53" t="str">
            <v>10:45 a 15:15</v>
          </cell>
          <cell r="N53"/>
          <cell r="O53">
            <v>2</v>
          </cell>
          <cell r="P53"/>
          <cell r="Q53">
            <v>4</v>
          </cell>
          <cell r="R53"/>
          <cell r="S53">
            <v>6</v>
          </cell>
          <cell r="T53"/>
          <cell r="U53">
            <v>1</v>
          </cell>
          <cell r="V53"/>
          <cell r="W53">
            <v>3</v>
          </cell>
          <cell r="X53"/>
          <cell r="Y53">
            <v>5</v>
          </cell>
          <cell r="Z53"/>
          <cell r="AA53"/>
          <cell r="AB53"/>
          <cell r="AC53">
            <v>2</v>
          </cell>
          <cell r="AD53"/>
          <cell r="AE53">
            <v>4</v>
          </cell>
          <cell r="AF53"/>
          <cell r="AG53">
            <v>6</v>
          </cell>
          <cell r="AH53"/>
          <cell r="AI53">
            <v>1</v>
          </cell>
          <cell r="AJ53"/>
          <cell r="AK53">
            <v>3</v>
          </cell>
          <cell r="AL53"/>
          <cell r="AM53">
            <v>5</v>
          </cell>
          <cell r="AN53"/>
          <cell r="AO53"/>
          <cell r="AP53">
            <v>1</v>
          </cell>
          <cell r="AQ53"/>
          <cell r="AR53">
            <v>3</v>
          </cell>
          <cell r="AS53"/>
          <cell r="AT53">
            <v>5</v>
          </cell>
          <cell r="AU53"/>
          <cell r="AV53"/>
          <cell r="AW53"/>
          <cell r="AX53"/>
          <cell r="AY53"/>
          <cell r="AZ53">
            <v>2</v>
          </cell>
          <cell r="BA53"/>
          <cell r="BB53"/>
          <cell r="BC53"/>
          <cell r="BD53">
            <v>6</v>
          </cell>
          <cell r="BE53"/>
          <cell r="BF53">
            <v>1</v>
          </cell>
          <cell r="BG53"/>
          <cell r="BH53">
            <v>3</v>
          </cell>
          <cell r="BI53"/>
          <cell r="BJ53">
            <v>5</v>
          </cell>
          <cell r="BK53"/>
          <cell r="BL53"/>
          <cell r="BM53"/>
          <cell r="BN53">
            <v>2</v>
          </cell>
          <cell r="BO53"/>
          <cell r="BP53">
            <v>4</v>
          </cell>
          <cell r="BQ53"/>
          <cell r="BR53">
            <v>6</v>
          </cell>
          <cell r="BS53"/>
          <cell r="BT53">
            <v>1</v>
          </cell>
          <cell r="BU53"/>
          <cell r="BV53">
            <v>3</v>
          </cell>
          <cell r="BW53"/>
          <cell r="BX53"/>
          <cell r="BY53"/>
          <cell r="BZ53"/>
          <cell r="CA53">
            <v>1</v>
          </cell>
          <cell r="CB53"/>
          <cell r="CC53">
            <v>3</v>
          </cell>
          <cell r="CD53"/>
          <cell r="CE53"/>
          <cell r="CF53"/>
          <cell r="CG53" t="str">
            <v>24 hrs</v>
          </cell>
          <cell r="CH53" t="str">
            <v>0/1/0/1/0/2/0</v>
          </cell>
          <cell r="CI53" t="str">
            <v xml:space="preserve">Se elimina compra jueves 19 </v>
          </cell>
          <cell r="CJ53"/>
          <cell r="CK53"/>
        </row>
        <row r="54">
          <cell r="A54">
            <v>892</v>
          </cell>
          <cell r="B54" t="str">
            <v>Tepual</v>
          </cell>
          <cell r="C54" t="str">
            <v>Unimarc</v>
          </cell>
          <cell r="D54">
            <v>10</v>
          </cell>
          <cell r="E54" t="str">
            <v>C12</v>
          </cell>
          <cell r="F54">
            <v>3</v>
          </cell>
          <cell r="G54">
            <v>2</v>
          </cell>
          <cell r="H54">
            <v>-1</v>
          </cell>
          <cell r="I54">
            <v>3</v>
          </cell>
          <cell r="J54">
            <v>3</v>
          </cell>
          <cell r="K54" t="str">
            <v>Abierto</v>
          </cell>
          <cell r="L54" t="str">
            <v>AM2</v>
          </cell>
          <cell r="M54" t="str">
            <v>10:45 a 15:15</v>
          </cell>
          <cell r="N54"/>
          <cell r="O54">
            <v>2</v>
          </cell>
          <cell r="P54"/>
          <cell r="Q54">
            <v>4</v>
          </cell>
          <cell r="R54"/>
          <cell r="S54">
            <v>6</v>
          </cell>
          <cell r="T54"/>
          <cell r="U54">
            <v>1</v>
          </cell>
          <cell r="V54"/>
          <cell r="W54">
            <v>3</v>
          </cell>
          <cell r="X54"/>
          <cell r="Y54">
            <v>5</v>
          </cell>
          <cell r="Z54"/>
          <cell r="AA54"/>
          <cell r="AB54"/>
          <cell r="AC54">
            <v>2</v>
          </cell>
          <cell r="AD54"/>
          <cell r="AE54">
            <v>4</v>
          </cell>
          <cell r="AF54"/>
          <cell r="AG54">
            <v>6</v>
          </cell>
          <cell r="AH54"/>
          <cell r="AI54">
            <v>1</v>
          </cell>
          <cell r="AJ54"/>
          <cell r="AK54">
            <v>3</v>
          </cell>
          <cell r="AL54"/>
          <cell r="AM54">
            <v>5</v>
          </cell>
          <cell r="AN54"/>
          <cell r="AO54"/>
          <cell r="AP54">
            <v>1</v>
          </cell>
          <cell r="AQ54"/>
          <cell r="AR54">
            <v>3</v>
          </cell>
          <cell r="AS54"/>
          <cell r="AT54">
            <v>5</v>
          </cell>
          <cell r="AU54"/>
          <cell r="AV54"/>
          <cell r="AW54"/>
          <cell r="AX54"/>
          <cell r="AY54"/>
          <cell r="AZ54">
            <v>2</v>
          </cell>
          <cell r="BA54"/>
          <cell r="BB54"/>
          <cell r="BC54"/>
          <cell r="BD54">
            <v>6</v>
          </cell>
          <cell r="BE54"/>
          <cell r="BF54">
            <v>1</v>
          </cell>
          <cell r="BG54"/>
          <cell r="BH54">
            <v>3</v>
          </cell>
          <cell r="BI54"/>
          <cell r="BJ54">
            <v>5</v>
          </cell>
          <cell r="BK54"/>
          <cell r="BL54"/>
          <cell r="BM54"/>
          <cell r="BN54">
            <v>2</v>
          </cell>
          <cell r="BO54"/>
          <cell r="BP54">
            <v>4</v>
          </cell>
          <cell r="BQ54"/>
          <cell r="BR54">
            <v>6</v>
          </cell>
          <cell r="BS54"/>
          <cell r="BT54">
            <v>1</v>
          </cell>
          <cell r="BU54"/>
          <cell r="BV54">
            <v>3</v>
          </cell>
          <cell r="BW54"/>
          <cell r="BX54"/>
          <cell r="BY54"/>
          <cell r="BZ54"/>
          <cell r="CA54">
            <v>1</v>
          </cell>
          <cell r="CB54"/>
          <cell r="CC54">
            <v>3</v>
          </cell>
          <cell r="CD54"/>
          <cell r="CE54"/>
          <cell r="CF54"/>
          <cell r="CG54" t="str">
            <v>24 hrs</v>
          </cell>
          <cell r="CH54" t="str">
            <v>0/1/0/1/0/2/0</v>
          </cell>
          <cell r="CI54" t="str">
            <v xml:space="preserve">Se elimina compra jueves 19 </v>
          </cell>
          <cell r="CJ54"/>
          <cell r="CK54"/>
        </row>
        <row r="55">
          <cell r="A55">
            <v>413</v>
          </cell>
          <cell r="B55" t="str">
            <v>Los Muermos</v>
          </cell>
          <cell r="C55" t="str">
            <v>Unimarc</v>
          </cell>
          <cell r="D55">
            <v>10</v>
          </cell>
          <cell r="E55" t="str">
            <v>C12</v>
          </cell>
          <cell r="F55">
            <v>3</v>
          </cell>
          <cell r="G55">
            <v>3</v>
          </cell>
          <cell r="H55">
            <v>0</v>
          </cell>
          <cell r="I55">
            <v>3</v>
          </cell>
          <cell r="J55">
            <v>3</v>
          </cell>
          <cell r="K55" t="str">
            <v>Abierto</v>
          </cell>
          <cell r="L55" t="str">
            <v>AM1</v>
          </cell>
          <cell r="M55" t="str">
            <v>0:00 a 11:15</v>
          </cell>
          <cell r="N55">
            <v>1</v>
          </cell>
          <cell r="O55"/>
          <cell r="P55">
            <v>3</v>
          </cell>
          <cell r="Q55"/>
          <cell r="R55">
            <v>5</v>
          </cell>
          <cell r="S55"/>
          <cell r="T55"/>
          <cell r="U55"/>
          <cell r="V55">
            <v>2</v>
          </cell>
          <cell r="W55"/>
          <cell r="X55">
            <v>4</v>
          </cell>
          <cell r="Y55"/>
          <cell r="Z55">
            <v>6</v>
          </cell>
          <cell r="AA55"/>
          <cell r="AB55">
            <v>1</v>
          </cell>
          <cell r="AC55"/>
          <cell r="AD55">
            <v>3</v>
          </cell>
          <cell r="AE55"/>
          <cell r="AF55">
            <v>5</v>
          </cell>
          <cell r="AG55"/>
          <cell r="AH55"/>
          <cell r="AI55"/>
          <cell r="AJ55">
            <v>2</v>
          </cell>
          <cell r="AK55"/>
          <cell r="AL55">
            <v>4</v>
          </cell>
          <cell r="AM55"/>
          <cell r="AN55">
            <v>6</v>
          </cell>
          <cell r="AO55"/>
          <cell r="AP55"/>
          <cell r="AQ55">
            <v>2</v>
          </cell>
          <cell r="AR55"/>
          <cell r="AS55">
            <v>4</v>
          </cell>
          <cell r="AT55"/>
          <cell r="AU55">
            <v>6</v>
          </cell>
          <cell r="AV55"/>
          <cell r="AW55"/>
          <cell r="AX55"/>
          <cell r="AY55">
            <v>1</v>
          </cell>
          <cell r="AZ55"/>
          <cell r="BA55">
            <v>3</v>
          </cell>
          <cell r="BB55">
            <v>4</v>
          </cell>
          <cell r="BC55"/>
          <cell r="BD55"/>
          <cell r="BE55"/>
          <cell r="BF55"/>
          <cell r="BG55">
            <v>2</v>
          </cell>
          <cell r="BH55"/>
          <cell r="BI55">
            <v>4</v>
          </cell>
          <cell r="BJ55"/>
          <cell r="BK55">
            <v>6</v>
          </cell>
          <cell r="BL55"/>
          <cell r="BM55">
            <v>1</v>
          </cell>
          <cell r="BN55"/>
          <cell r="BO55">
            <v>3</v>
          </cell>
          <cell r="BP55"/>
          <cell r="BQ55"/>
          <cell r="BR55"/>
          <cell r="BS55"/>
          <cell r="BT55"/>
          <cell r="BU55">
            <v>2</v>
          </cell>
          <cell r="BV55"/>
          <cell r="BW55">
            <v>4</v>
          </cell>
          <cell r="BX55"/>
          <cell r="BY55">
            <v>6</v>
          </cell>
          <cell r="BZ55"/>
          <cell r="CA55"/>
          <cell r="CB55">
            <v>2</v>
          </cell>
          <cell r="CC55"/>
          <cell r="CD55">
            <v>4</v>
          </cell>
          <cell r="CE55"/>
          <cell r="CF55">
            <v>6</v>
          </cell>
          <cell r="CG55" t="str">
            <v>24 hrs</v>
          </cell>
          <cell r="CH55" t="str">
            <v>1/0/1/0/1/0/0</v>
          </cell>
          <cell r="CI55"/>
          <cell r="CJ55" t="str">
            <v>Compra de viernes pasa a jueves se mantiene despacho</v>
          </cell>
          <cell r="CK55" t="str">
            <v xml:space="preserve">Se elimina cross </v>
          </cell>
        </row>
        <row r="56">
          <cell r="A56">
            <v>3088</v>
          </cell>
          <cell r="B56" t="str">
            <v>ALVI PUERTO MON</v>
          </cell>
          <cell r="C56" t="str">
            <v>ALVI</v>
          </cell>
          <cell r="D56">
            <v>10</v>
          </cell>
          <cell r="E56" t="str">
            <v>FLF</v>
          </cell>
          <cell r="F56">
            <v>1</v>
          </cell>
          <cell r="G56">
            <v>1</v>
          </cell>
          <cell r="H56">
            <v>0</v>
          </cell>
          <cell r="I56"/>
          <cell r="J56"/>
          <cell r="K56"/>
          <cell r="L56"/>
          <cell r="M56"/>
          <cell r="N56">
            <v>1</v>
          </cell>
          <cell r="O56"/>
          <cell r="P56"/>
          <cell r="Q56"/>
          <cell r="R56"/>
          <cell r="S56"/>
          <cell r="T56"/>
          <cell r="U56">
            <v>1</v>
          </cell>
          <cell r="V56"/>
          <cell r="W56">
            <v>3</v>
          </cell>
          <cell r="X56"/>
          <cell r="Y56">
            <v>5</v>
          </cell>
          <cell r="Z56"/>
          <cell r="AA56"/>
          <cell r="AB56"/>
          <cell r="AC56">
            <v>2</v>
          </cell>
          <cell r="AD56"/>
          <cell r="AE56">
            <v>4</v>
          </cell>
          <cell r="AF56"/>
          <cell r="AG56">
            <v>6</v>
          </cell>
          <cell r="AH56"/>
          <cell r="AI56"/>
          <cell r="AJ56">
            <v>2</v>
          </cell>
          <cell r="AK56"/>
          <cell r="AL56"/>
          <cell r="AM56"/>
          <cell r="AN56"/>
          <cell r="AO56"/>
          <cell r="AP56"/>
          <cell r="AQ56">
            <v>2</v>
          </cell>
          <cell r="AR56"/>
          <cell r="AS56"/>
          <cell r="AT56"/>
          <cell r="AU56"/>
          <cell r="AV56"/>
          <cell r="AW56"/>
          <cell r="AX56"/>
          <cell r="AY56">
            <v>1</v>
          </cell>
          <cell r="AZ56"/>
          <cell r="BA56"/>
          <cell r="BB56"/>
          <cell r="BC56"/>
          <cell r="BD56"/>
          <cell r="BE56"/>
          <cell r="BF56">
            <v>1</v>
          </cell>
          <cell r="BG56"/>
          <cell r="BH56">
            <v>3</v>
          </cell>
          <cell r="BI56"/>
          <cell r="BJ56">
            <v>5</v>
          </cell>
          <cell r="BK56"/>
          <cell r="BL56"/>
          <cell r="BM56"/>
          <cell r="BN56">
            <v>2</v>
          </cell>
          <cell r="BO56"/>
          <cell r="BP56">
            <v>4</v>
          </cell>
          <cell r="BQ56"/>
          <cell r="BR56">
            <v>6</v>
          </cell>
          <cell r="BS56"/>
          <cell r="BT56"/>
          <cell r="BU56">
            <v>2</v>
          </cell>
          <cell r="BV56"/>
          <cell r="BW56"/>
          <cell r="BX56"/>
          <cell r="BY56"/>
          <cell r="BZ56"/>
          <cell r="CA56"/>
          <cell r="CB56">
            <v>2</v>
          </cell>
          <cell r="CC56"/>
          <cell r="CD56"/>
          <cell r="CE56"/>
          <cell r="CF56"/>
          <cell r="CG56" t="str">
            <v>24 hrs</v>
          </cell>
          <cell r="CH56" t="str">
            <v>1/0/0/0/0/0/0</v>
          </cell>
          <cell r="CI56"/>
          <cell r="CJ56"/>
          <cell r="CK56"/>
        </row>
        <row r="57">
          <cell r="A57">
            <v>972</v>
          </cell>
          <cell r="B57" t="str">
            <v>Dalcahue</v>
          </cell>
          <cell r="C57" t="str">
            <v>Unimarc</v>
          </cell>
          <cell r="D57">
            <v>10</v>
          </cell>
          <cell r="E57" t="str">
            <v>C12</v>
          </cell>
          <cell r="F57">
            <v>3</v>
          </cell>
          <cell r="G57">
            <v>3</v>
          </cell>
          <cell r="H57">
            <v>0</v>
          </cell>
          <cell r="I57">
            <v>3</v>
          </cell>
          <cell r="J57">
            <v>3</v>
          </cell>
          <cell r="K57" t="str">
            <v>Abierto</v>
          </cell>
          <cell r="L57" t="str">
            <v>AM2</v>
          </cell>
          <cell r="M57" t="str">
            <v>10:45 a 15:15</v>
          </cell>
          <cell r="N57">
            <v>1</v>
          </cell>
          <cell r="O57"/>
          <cell r="P57">
            <v>3</v>
          </cell>
          <cell r="Q57"/>
          <cell r="R57">
            <v>5</v>
          </cell>
          <cell r="S57"/>
          <cell r="T57"/>
          <cell r="U57">
            <v>1</v>
          </cell>
          <cell r="V57">
            <v>2</v>
          </cell>
          <cell r="W57">
            <v>3</v>
          </cell>
          <cell r="X57">
            <v>4</v>
          </cell>
          <cell r="Y57">
            <v>4</v>
          </cell>
          <cell r="Z57">
            <v>6</v>
          </cell>
          <cell r="AA57"/>
          <cell r="AB57">
            <v>1</v>
          </cell>
          <cell r="AC57">
            <v>2</v>
          </cell>
          <cell r="AD57">
            <v>3</v>
          </cell>
          <cell r="AE57">
            <v>4</v>
          </cell>
          <cell r="AF57">
            <v>5</v>
          </cell>
          <cell r="AG57">
            <v>6</v>
          </cell>
          <cell r="AH57"/>
          <cell r="AI57"/>
          <cell r="AJ57">
            <v>2</v>
          </cell>
          <cell r="AK57"/>
          <cell r="AL57">
            <v>4</v>
          </cell>
          <cell r="AM57"/>
          <cell r="AN57">
            <v>6</v>
          </cell>
          <cell r="AO57"/>
          <cell r="AP57"/>
          <cell r="AQ57">
            <v>2</v>
          </cell>
          <cell r="AR57"/>
          <cell r="AS57">
            <v>4</v>
          </cell>
          <cell r="AT57"/>
          <cell r="AU57">
            <v>6</v>
          </cell>
          <cell r="AV57"/>
          <cell r="AW57"/>
          <cell r="AX57"/>
          <cell r="AY57">
            <v>1</v>
          </cell>
          <cell r="AZ57"/>
          <cell r="BA57">
            <v>3</v>
          </cell>
          <cell r="BB57">
            <v>4</v>
          </cell>
          <cell r="BC57"/>
          <cell r="BD57"/>
          <cell r="BE57"/>
          <cell r="BF57">
            <v>1</v>
          </cell>
          <cell r="BG57">
            <v>2</v>
          </cell>
          <cell r="BH57">
            <v>3</v>
          </cell>
          <cell r="BI57">
            <v>4</v>
          </cell>
          <cell r="BJ57">
            <v>4</v>
          </cell>
          <cell r="BK57">
            <v>6</v>
          </cell>
          <cell r="BL57"/>
          <cell r="BM57">
            <v>1</v>
          </cell>
          <cell r="BN57">
            <v>2</v>
          </cell>
          <cell r="BO57">
            <v>3</v>
          </cell>
          <cell r="BP57">
            <v>4</v>
          </cell>
          <cell r="BQ57"/>
          <cell r="BR57">
            <v>6</v>
          </cell>
          <cell r="BS57"/>
          <cell r="BT57"/>
          <cell r="BU57">
            <v>2</v>
          </cell>
          <cell r="BV57"/>
          <cell r="BW57">
            <v>4</v>
          </cell>
          <cell r="BX57"/>
          <cell r="BY57">
            <v>6</v>
          </cell>
          <cell r="BZ57"/>
          <cell r="CA57"/>
          <cell r="CB57">
            <v>2</v>
          </cell>
          <cell r="CC57"/>
          <cell r="CD57">
            <v>4</v>
          </cell>
          <cell r="CE57"/>
          <cell r="CF57">
            <v>6</v>
          </cell>
          <cell r="CG57" t="str">
            <v>24 hrs</v>
          </cell>
          <cell r="CH57" t="str">
            <v>1/0/1/0/1/0/0</v>
          </cell>
          <cell r="CI57"/>
          <cell r="CJ57" t="str">
            <v>Compra de viernes pasa a jueves se mantiene despacho</v>
          </cell>
          <cell r="CK57" t="str">
            <v xml:space="preserve">Se elimina cross </v>
          </cell>
        </row>
        <row r="58">
          <cell r="A58">
            <v>3557</v>
          </cell>
          <cell r="B58" t="str">
            <v>S10 PICARTE VALDIVIA</v>
          </cell>
          <cell r="C58" t="str">
            <v>S10</v>
          </cell>
          <cell r="D58">
            <v>14</v>
          </cell>
          <cell r="E58" t="str">
            <v>FLF</v>
          </cell>
          <cell r="F58">
            <v>2</v>
          </cell>
          <cell r="G58">
            <v>1</v>
          </cell>
          <cell r="H58">
            <v>-1</v>
          </cell>
          <cell r="I58">
            <v>2</v>
          </cell>
          <cell r="J58">
            <v>2</v>
          </cell>
          <cell r="K58" t="str">
            <v>Abierto</v>
          </cell>
          <cell r="L58" t="str">
            <v>AM2</v>
          </cell>
          <cell r="M58" t="str">
            <v>10:45 a 15:15</v>
          </cell>
          <cell r="N58"/>
          <cell r="O58"/>
          <cell r="P58"/>
          <cell r="Q58">
            <v>4</v>
          </cell>
          <cell r="R58"/>
          <cell r="S58">
            <v>6</v>
          </cell>
          <cell r="T58"/>
          <cell r="U58"/>
          <cell r="V58"/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>
            <v>1</v>
          </cell>
          <cell r="AJ58"/>
          <cell r="AK58"/>
          <cell r="AL58"/>
          <cell r="AM58">
            <v>5</v>
          </cell>
          <cell r="AN58"/>
          <cell r="AO58"/>
          <cell r="AP58">
            <v>1</v>
          </cell>
          <cell r="AQ58"/>
          <cell r="AR58"/>
          <cell r="AS58"/>
          <cell r="AT58">
            <v>5</v>
          </cell>
          <cell r="AU58"/>
          <cell r="AV58"/>
          <cell r="AW58"/>
          <cell r="AX58"/>
          <cell r="AY58"/>
          <cell r="AZ58"/>
          <cell r="BA58"/>
          <cell r="BB58"/>
          <cell r="BC58"/>
          <cell r="BD58">
            <v>6</v>
          </cell>
          <cell r="BE58"/>
          <cell r="BF58"/>
          <cell r="BG58"/>
          <cell r="BH58"/>
          <cell r="BI58"/>
          <cell r="BJ58"/>
          <cell r="BK58"/>
          <cell r="BL58"/>
          <cell r="BM58"/>
          <cell r="BN58"/>
          <cell r="BO58"/>
          <cell r="BP58"/>
          <cell r="BQ58"/>
          <cell r="BR58"/>
          <cell r="BS58"/>
          <cell r="BT58">
            <v>1</v>
          </cell>
          <cell r="BU58"/>
          <cell r="BV58"/>
          <cell r="BW58"/>
          <cell r="BX58"/>
          <cell r="BY58"/>
          <cell r="BZ58"/>
          <cell r="CA58">
            <v>1</v>
          </cell>
          <cell r="CB58"/>
          <cell r="CC58"/>
          <cell r="CD58"/>
          <cell r="CE58"/>
          <cell r="CF58"/>
          <cell r="CG58" t="str">
            <v>24 hrs</v>
          </cell>
          <cell r="CH58" t="str">
            <v>0/0/0/1/0/2/0</v>
          </cell>
          <cell r="CI58" t="str">
            <v xml:space="preserve">Se elimina compra jueves 19 </v>
          </cell>
          <cell r="CJ58"/>
          <cell r="CK58"/>
        </row>
        <row r="59">
          <cell r="A59">
            <v>973</v>
          </cell>
          <cell r="B59" t="str">
            <v xml:space="preserve"> SGTO CANDELARIA CHONCHIDELARIA</v>
          </cell>
          <cell r="C59" t="str">
            <v>Unimarc</v>
          </cell>
          <cell r="D59">
            <v>10</v>
          </cell>
          <cell r="E59" t="str">
            <v>C12</v>
          </cell>
          <cell r="F59">
            <v>3</v>
          </cell>
          <cell r="G59">
            <v>3</v>
          </cell>
          <cell r="H59">
            <v>0</v>
          </cell>
          <cell r="I59">
            <v>3</v>
          </cell>
          <cell r="J59">
            <v>3</v>
          </cell>
          <cell r="K59" t="str">
            <v>Abierto</v>
          </cell>
          <cell r="L59" t="str">
            <v>AM2</v>
          </cell>
          <cell r="M59" t="str">
            <v>10:45 a 15:15</v>
          </cell>
          <cell r="N59">
            <v>1</v>
          </cell>
          <cell r="O59"/>
          <cell r="P59">
            <v>3</v>
          </cell>
          <cell r="Q59"/>
          <cell r="R59">
            <v>5</v>
          </cell>
          <cell r="S59"/>
          <cell r="T59"/>
          <cell r="U59"/>
          <cell r="V59">
            <v>2</v>
          </cell>
          <cell r="W59"/>
          <cell r="X59">
            <v>4</v>
          </cell>
          <cell r="Y59"/>
          <cell r="Z59">
            <v>6</v>
          </cell>
          <cell r="AA59"/>
          <cell r="AB59">
            <v>1</v>
          </cell>
          <cell r="AC59"/>
          <cell r="AD59">
            <v>3</v>
          </cell>
          <cell r="AE59"/>
          <cell r="AF59">
            <v>5</v>
          </cell>
          <cell r="AG59"/>
          <cell r="AH59"/>
          <cell r="AI59"/>
          <cell r="AJ59">
            <v>2</v>
          </cell>
          <cell r="AK59"/>
          <cell r="AL59">
            <v>4</v>
          </cell>
          <cell r="AM59"/>
          <cell r="AN59">
            <v>6</v>
          </cell>
          <cell r="AO59"/>
          <cell r="AP59"/>
          <cell r="AQ59">
            <v>2</v>
          </cell>
          <cell r="AR59"/>
          <cell r="AS59">
            <v>4</v>
          </cell>
          <cell r="AT59"/>
          <cell r="AU59">
            <v>6</v>
          </cell>
          <cell r="AV59"/>
          <cell r="AW59"/>
          <cell r="AX59"/>
          <cell r="AY59">
            <v>1</v>
          </cell>
          <cell r="AZ59"/>
          <cell r="BA59">
            <v>3</v>
          </cell>
          <cell r="BB59">
            <v>4</v>
          </cell>
          <cell r="BC59"/>
          <cell r="BD59"/>
          <cell r="BE59"/>
          <cell r="BF59"/>
          <cell r="BG59">
            <v>2</v>
          </cell>
          <cell r="BH59"/>
          <cell r="BI59">
            <v>4</v>
          </cell>
          <cell r="BJ59"/>
          <cell r="BK59">
            <v>6</v>
          </cell>
          <cell r="BL59"/>
          <cell r="BM59">
            <v>1</v>
          </cell>
          <cell r="BN59"/>
          <cell r="BO59">
            <v>3</v>
          </cell>
          <cell r="BP59"/>
          <cell r="BQ59"/>
          <cell r="BR59"/>
          <cell r="BS59"/>
          <cell r="BT59"/>
          <cell r="BU59">
            <v>2</v>
          </cell>
          <cell r="BV59"/>
          <cell r="BW59">
            <v>4</v>
          </cell>
          <cell r="BX59"/>
          <cell r="BY59">
            <v>6</v>
          </cell>
          <cell r="BZ59"/>
          <cell r="CA59"/>
          <cell r="CB59">
            <v>2</v>
          </cell>
          <cell r="CC59"/>
          <cell r="CD59">
            <v>4</v>
          </cell>
          <cell r="CE59"/>
          <cell r="CF59">
            <v>6</v>
          </cell>
          <cell r="CG59" t="str">
            <v>24 hrs</v>
          </cell>
          <cell r="CH59" t="str">
            <v>1/0/1/0/1/0/0</v>
          </cell>
          <cell r="CI59"/>
          <cell r="CJ59" t="str">
            <v>Compra de viernes pasa a jueves se mantiene despacho</v>
          </cell>
          <cell r="CK59" t="str">
            <v xml:space="preserve">Se elimina cross </v>
          </cell>
        </row>
        <row r="60">
          <cell r="A60">
            <v>3558</v>
          </cell>
          <cell r="B60" t="str">
            <v>S10 PTE IBAÑEZ PUERTO MONTT</v>
          </cell>
          <cell r="C60" t="str">
            <v>S10</v>
          </cell>
          <cell r="D60">
            <v>10</v>
          </cell>
          <cell r="E60" t="str">
            <v>C12</v>
          </cell>
          <cell r="F60">
            <v>3</v>
          </cell>
          <cell r="G60">
            <v>3</v>
          </cell>
          <cell r="H60">
            <v>0</v>
          </cell>
          <cell r="I60">
            <v>3</v>
          </cell>
          <cell r="J60">
            <v>3</v>
          </cell>
          <cell r="K60" t="str">
            <v>Abierto</v>
          </cell>
          <cell r="L60" t="str">
            <v>AM1</v>
          </cell>
          <cell r="M60" t="str">
            <v>0:00 a 11:15</v>
          </cell>
          <cell r="N60">
            <v>1</v>
          </cell>
          <cell r="O60"/>
          <cell r="P60">
            <v>3</v>
          </cell>
          <cell r="Q60"/>
          <cell r="R60">
            <v>5</v>
          </cell>
          <cell r="S60"/>
          <cell r="T60"/>
          <cell r="U60"/>
          <cell r="V60"/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>
            <v>2</v>
          </cell>
          <cell r="AK60"/>
          <cell r="AL60">
            <v>4</v>
          </cell>
          <cell r="AM60"/>
          <cell r="AN60">
            <v>6</v>
          </cell>
          <cell r="AO60"/>
          <cell r="AP60"/>
          <cell r="AQ60">
            <v>2</v>
          </cell>
          <cell r="AR60"/>
          <cell r="AS60">
            <v>4</v>
          </cell>
          <cell r="AT60"/>
          <cell r="AU60">
            <v>6</v>
          </cell>
          <cell r="AV60"/>
          <cell r="AW60"/>
          <cell r="AX60"/>
          <cell r="AY60">
            <v>1</v>
          </cell>
          <cell r="AZ60"/>
          <cell r="BA60">
            <v>3</v>
          </cell>
          <cell r="BB60">
            <v>4</v>
          </cell>
          <cell r="BC60"/>
          <cell r="BD60"/>
          <cell r="BE60"/>
          <cell r="BF60"/>
          <cell r="BG60"/>
          <cell r="BH60"/>
          <cell r="BI60"/>
          <cell r="BJ60"/>
          <cell r="BK60"/>
          <cell r="BL60"/>
          <cell r="BM60"/>
          <cell r="BN60"/>
          <cell r="BO60"/>
          <cell r="BP60"/>
          <cell r="BQ60"/>
          <cell r="BR60"/>
          <cell r="BS60"/>
          <cell r="BT60"/>
          <cell r="BU60">
            <v>2</v>
          </cell>
          <cell r="BV60"/>
          <cell r="BW60">
            <v>4</v>
          </cell>
          <cell r="BX60"/>
          <cell r="BY60">
            <v>6</v>
          </cell>
          <cell r="BZ60"/>
          <cell r="CA60"/>
          <cell r="CB60">
            <v>2</v>
          </cell>
          <cell r="CC60"/>
          <cell r="CD60">
            <v>4</v>
          </cell>
          <cell r="CE60"/>
          <cell r="CF60">
            <v>6</v>
          </cell>
          <cell r="CG60" t="str">
            <v>24 hrs</v>
          </cell>
          <cell r="CH60" t="str">
            <v>1/0/1/0/1/0/0</v>
          </cell>
          <cell r="CI60"/>
          <cell r="CJ60" t="str">
            <v>Compra de viernes pasa a jueves se mantiene despacho</v>
          </cell>
          <cell r="CK60"/>
        </row>
        <row r="61">
          <cell r="U61"/>
          <cell r="V61"/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O61"/>
          <cell r="AP61"/>
          <cell r="AQ61"/>
          <cell r="BF61"/>
          <cell r="BG61"/>
          <cell r="BH61"/>
          <cell r="BI61"/>
          <cell r="BJ61"/>
          <cell r="BK61"/>
          <cell r="BL61"/>
          <cell r="BM61"/>
          <cell r="BN61"/>
          <cell r="BO61"/>
          <cell r="BP61"/>
          <cell r="BQ61"/>
          <cell r="BR61"/>
          <cell r="BS61"/>
          <cell r="BZ61"/>
          <cell r="CA61"/>
          <cell r="CB61"/>
        </row>
        <row r="62">
          <cell r="U62"/>
          <cell r="V62"/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O62"/>
          <cell r="AP62"/>
          <cell r="AQ62"/>
          <cell r="BF62"/>
          <cell r="BG62"/>
          <cell r="BH62"/>
          <cell r="BI62"/>
          <cell r="BJ62"/>
          <cell r="BK62"/>
          <cell r="BL62"/>
          <cell r="BM62"/>
          <cell r="BN62"/>
          <cell r="BO62"/>
          <cell r="BP62"/>
          <cell r="BQ62"/>
          <cell r="BR62"/>
          <cell r="BS62"/>
          <cell r="BZ62"/>
          <cell r="CA62"/>
          <cell r="CB62"/>
        </row>
        <row r="63">
          <cell r="U63"/>
          <cell r="V63"/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O63"/>
          <cell r="AP63"/>
          <cell r="AQ63"/>
          <cell r="BF63"/>
          <cell r="BG63"/>
          <cell r="BH63"/>
          <cell r="BI63"/>
          <cell r="BJ63"/>
          <cell r="BK63"/>
          <cell r="BL63"/>
          <cell r="BM63"/>
          <cell r="BN63"/>
          <cell r="BO63"/>
          <cell r="BP63"/>
          <cell r="BQ63"/>
          <cell r="BR63"/>
          <cell r="BS63"/>
          <cell r="BZ63"/>
          <cell r="CA63"/>
          <cell r="CB63"/>
        </row>
        <row r="64">
          <cell r="U64"/>
          <cell r="V64"/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O64"/>
          <cell r="AP64"/>
          <cell r="AQ64"/>
          <cell r="BF64"/>
          <cell r="BG64"/>
          <cell r="BH64"/>
          <cell r="BI64"/>
          <cell r="BJ64"/>
          <cell r="BK64"/>
          <cell r="BL64"/>
          <cell r="BM64"/>
          <cell r="BN64"/>
          <cell r="BO64"/>
          <cell r="BP64"/>
          <cell r="BQ64"/>
          <cell r="BR64"/>
          <cell r="BS64"/>
          <cell r="BZ64"/>
          <cell r="CA64"/>
          <cell r="CB64"/>
        </row>
        <row r="65">
          <cell r="U65"/>
          <cell r="V65"/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O65"/>
          <cell r="AP65"/>
          <cell r="AQ65"/>
          <cell r="BF65"/>
          <cell r="BG65"/>
          <cell r="BH65"/>
          <cell r="BI65"/>
          <cell r="BJ65"/>
          <cell r="BK65"/>
          <cell r="BL65"/>
          <cell r="BM65"/>
          <cell r="BN65"/>
          <cell r="BO65"/>
          <cell r="BP65"/>
          <cell r="BQ65"/>
          <cell r="BR65"/>
          <cell r="BS65"/>
          <cell r="BZ65"/>
          <cell r="CA65"/>
          <cell r="CB65"/>
        </row>
        <row r="66">
          <cell r="U66"/>
          <cell r="V66"/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O66"/>
          <cell r="AP66"/>
          <cell r="AQ66"/>
          <cell r="BF66"/>
          <cell r="BG66"/>
          <cell r="BH66"/>
          <cell r="BI66"/>
          <cell r="BJ66"/>
          <cell r="BK66"/>
          <cell r="BL66"/>
          <cell r="BM66"/>
          <cell r="BN66"/>
          <cell r="BO66"/>
          <cell r="BP66"/>
          <cell r="BQ66"/>
          <cell r="BR66"/>
          <cell r="BS66"/>
          <cell r="BZ66"/>
          <cell r="CA66"/>
          <cell r="CB66"/>
        </row>
        <row r="67">
          <cell r="U67"/>
          <cell r="V67"/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O67"/>
          <cell r="AP67"/>
          <cell r="AQ67"/>
          <cell r="BF67"/>
          <cell r="BG67"/>
          <cell r="BH67"/>
          <cell r="BI67"/>
          <cell r="BJ67"/>
          <cell r="BK67"/>
          <cell r="BL67"/>
          <cell r="BM67"/>
          <cell r="BN67"/>
          <cell r="BO67"/>
          <cell r="BP67"/>
          <cell r="BQ67"/>
          <cell r="BR67"/>
          <cell r="BS67"/>
          <cell r="BZ67"/>
          <cell r="CA67"/>
          <cell r="CB67"/>
        </row>
        <row r="68">
          <cell r="U68"/>
          <cell r="V68"/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O68"/>
          <cell r="AP68"/>
          <cell r="AQ68"/>
          <cell r="BF68"/>
          <cell r="BG68"/>
          <cell r="BH68"/>
          <cell r="BI68"/>
          <cell r="BJ68"/>
          <cell r="BK68"/>
          <cell r="BL68"/>
          <cell r="BM68"/>
          <cell r="BN68"/>
          <cell r="BO68"/>
          <cell r="BP68"/>
          <cell r="BQ68"/>
          <cell r="BR68"/>
          <cell r="BS68"/>
          <cell r="BZ68"/>
          <cell r="CA68"/>
          <cell r="CB68"/>
        </row>
        <row r="69">
          <cell r="U69"/>
          <cell r="V69"/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O69"/>
          <cell r="AP69"/>
          <cell r="AQ69"/>
          <cell r="BF69"/>
          <cell r="BG69"/>
          <cell r="BH69"/>
          <cell r="BI69"/>
          <cell r="BJ69"/>
          <cell r="BK69"/>
          <cell r="BL69"/>
          <cell r="BM69"/>
          <cell r="BN69"/>
          <cell r="BO69"/>
          <cell r="BP69"/>
          <cell r="BQ69"/>
          <cell r="BR69"/>
          <cell r="BS69"/>
          <cell r="BZ69"/>
          <cell r="CA69"/>
          <cell r="CB69"/>
        </row>
        <row r="70">
          <cell r="U70"/>
          <cell r="V70"/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O70"/>
          <cell r="AP70"/>
          <cell r="AQ70"/>
          <cell r="BF70"/>
          <cell r="BG70"/>
          <cell r="BH70"/>
          <cell r="BI70"/>
          <cell r="BJ70"/>
          <cell r="BK70"/>
          <cell r="BL70"/>
          <cell r="BM70"/>
          <cell r="BN70"/>
          <cell r="BO70"/>
          <cell r="BP70"/>
          <cell r="BQ70"/>
          <cell r="BR70"/>
          <cell r="BS70"/>
          <cell r="BZ70"/>
          <cell r="CA70"/>
          <cell r="CB70"/>
        </row>
        <row r="71">
          <cell r="U71"/>
          <cell r="V71"/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O71"/>
          <cell r="AP71"/>
          <cell r="AQ71"/>
          <cell r="BF71"/>
          <cell r="BG71"/>
          <cell r="BH71"/>
          <cell r="BI71"/>
          <cell r="BJ71"/>
          <cell r="BK71"/>
          <cell r="BL71"/>
          <cell r="BM71"/>
          <cell r="BN71"/>
          <cell r="BO71"/>
          <cell r="BP71"/>
          <cell r="BQ71"/>
          <cell r="BR71"/>
          <cell r="BS71"/>
          <cell r="BZ71"/>
          <cell r="CA71"/>
          <cell r="CB71"/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2E1D1-D3CD-44AA-B6D7-9E66C2A9785A}">
  <sheetPr filterMode="1">
    <pageSetUpPr autoPageBreaks="0"/>
  </sheetPr>
  <dimension ref="A1:DA385"/>
  <sheetViews>
    <sheetView showGridLines="0" tabSelected="1" topLeftCell="L1" zoomScale="70" zoomScaleNormal="70" workbookViewId="0">
      <selection activeCell="P7" sqref="P7"/>
    </sheetView>
  </sheetViews>
  <sheetFormatPr defaultColWidth="11.5546875" defaultRowHeight="14.4" x14ac:dyDescent="0.3"/>
  <cols>
    <col min="1" max="2" width="6.88671875" customWidth="1"/>
    <col min="3" max="3" width="38.109375" bestFit="1" customWidth="1"/>
    <col min="4" max="4" width="15.5546875" customWidth="1"/>
    <col min="5" max="5" width="9.5546875" customWidth="1"/>
    <col min="6" max="6" width="12.33203125" customWidth="1"/>
    <col min="7" max="7" width="12.44140625" customWidth="1"/>
    <col min="8" max="8" width="9.44140625" customWidth="1"/>
    <col min="9" max="9" width="8.88671875" customWidth="1"/>
    <col min="10" max="10" width="23.109375" customWidth="1"/>
    <col min="11" max="11" width="12.88671875" customWidth="1"/>
    <col min="12" max="12" width="20.5546875" customWidth="1"/>
    <col min="13" max="13" width="30.33203125" customWidth="1"/>
    <col min="14" max="17" width="3.88671875" customWidth="1"/>
    <col min="18" max="18" width="4.33203125" customWidth="1"/>
    <col min="19" max="19" width="4.44140625" customWidth="1"/>
    <col min="20" max="20" width="3.88671875" customWidth="1"/>
    <col min="21" max="21" width="4.44140625" customWidth="1"/>
    <col min="22" max="25" width="3.88671875" customWidth="1"/>
    <col min="26" max="26" width="4.6640625" customWidth="1"/>
    <col min="27" max="27" width="3.88671875" customWidth="1"/>
    <col min="28" max="29" width="4.44140625" customWidth="1"/>
    <col min="30" max="30" width="3.88671875" customWidth="1"/>
    <col min="31" max="32" width="4.6640625" customWidth="1"/>
    <col min="33" max="35" width="3.88671875" customWidth="1"/>
    <col min="36" max="36" width="4.44140625" customWidth="1"/>
    <col min="37" max="37" width="3.88671875" customWidth="1"/>
    <col min="38" max="38" width="4" customWidth="1"/>
    <col min="39" max="43" width="3.88671875" customWidth="1"/>
    <col min="44" max="62" width="4.6640625" customWidth="1"/>
    <col min="63" max="65" width="3.88671875" customWidth="1"/>
    <col min="66" max="66" width="4.6640625" customWidth="1"/>
    <col min="67" max="67" width="3.88671875" customWidth="1"/>
    <col min="68" max="68" width="4" customWidth="1"/>
    <col min="69" max="70" width="3.88671875" customWidth="1"/>
    <col min="71" max="72" width="15.33203125" customWidth="1"/>
    <col min="73" max="74" width="23.88671875" customWidth="1"/>
    <col min="75" max="75" width="10.5546875" customWidth="1"/>
    <col min="76" max="76" width="97.5546875" style="47" customWidth="1"/>
    <col min="77" max="77" width="78.33203125" style="47" customWidth="1"/>
    <col min="78" max="78" width="77.5546875" style="47" customWidth="1"/>
    <col min="79" max="79" width="30.88671875" style="47" customWidth="1"/>
    <col min="80" max="80" width="21.6640625" style="47" customWidth="1"/>
    <col min="81" max="87" width="3.6640625" style="57" customWidth="1"/>
    <col min="88" max="88" width="13.6640625" style="47" customWidth="1"/>
    <col min="89" max="89" width="25.88671875" style="47" customWidth="1"/>
    <col min="90" max="90" width="14.33203125" style="47" customWidth="1"/>
    <col min="91" max="97" width="3.6640625" style="57" customWidth="1"/>
    <col min="98" max="98" width="17.44140625" customWidth="1"/>
    <col min="99" max="100" width="14.109375" bestFit="1" customWidth="1"/>
  </cols>
  <sheetData>
    <row r="1" spans="1:105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54"/>
      <c r="N1" s="279">
        <f>SUBTOTAL(2,N7:N385)</f>
        <v>173</v>
      </c>
      <c r="O1" s="279">
        <f t="shared" ref="O1:AN1" si="0">SUBTOTAL(2,O7:O385)</f>
        <v>105</v>
      </c>
      <c r="P1" s="279">
        <f t="shared" si="0"/>
        <v>217</v>
      </c>
      <c r="Q1" s="279">
        <f t="shared" si="0"/>
        <v>75</v>
      </c>
      <c r="R1" s="279">
        <f t="shared" si="0"/>
        <v>164</v>
      </c>
      <c r="S1" s="279">
        <f t="shared" si="0"/>
        <v>122</v>
      </c>
      <c r="T1" s="279"/>
      <c r="U1" s="279">
        <f t="shared" si="0"/>
        <v>122</v>
      </c>
      <c r="V1" s="279">
        <f t="shared" si="0"/>
        <v>173</v>
      </c>
      <c r="W1" s="279">
        <f t="shared" si="0"/>
        <v>105</v>
      </c>
      <c r="X1" s="279">
        <f t="shared" si="0"/>
        <v>217</v>
      </c>
      <c r="Y1" s="279">
        <f t="shared" si="0"/>
        <v>75</v>
      </c>
      <c r="Z1" s="279">
        <f t="shared" si="0"/>
        <v>164</v>
      </c>
      <c r="AA1" s="279"/>
      <c r="AB1" s="279">
        <f t="shared" si="0"/>
        <v>133</v>
      </c>
      <c r="AC1" s="279">
        <f t="shared" si="0"/>
        <v>167</v>
      </c>
      <c r="AD1" s="279">
        <f t="shared" si="0"/>
        <v>115</v>
      </c>
      <c r="AE1" s="279">
        <f t="shared" si="0"/>
        <v>189</v>
      </c>
      <c r="AF1" s="279">
        <f t="shared" si="0"/>
        <v>132</v>
      </c>
      <c r="AG1" s="279">
        <f t="shared" si="0"/>
        <v>115</v>
      </c>
      <c r="AH1" s="279"/>
      <c r="AI1" s="279">
        <f t="shared" si="0"/>
        <v>160</v>
      </c>
      <c r="AJ1" s="279">
        <f t="shared" si="0"/>
        <v>139</v>
      </c>
      <c r="AK1" s="279">
        <f t="shared" si="0"/>
        <v>142</v>
      </c>
      <c r="AL1" s="279">
        <f t="shared" si="0"/>
        <v>195</v>
      </c>
      <c r="AM1" s="279">
        <f t="shared" si="0"/>
        <v>1</v>
      </c>
      <c r="AN1" s="279">
        <f t="shared" si="0"/>
        <v>113</v>
      </c>
      <c r="AO1" s="236"/>
      <c r="AP1" s="237"/>
      <c r="AQ1" s="238"/>
      <c r="AR1" s="279">
        <f>SUBTOTAL(2,AR7:AR385)</f>
        <v>173</v>
      </c>
      <c r="AS1" s="279">
        <f t="shared" ref="AS1:AW1" si="1">SUBTOTAL(2,AS7:AS385)</f>
        <v>133</v>
      </c>
      <c r="AT1" s="279">
        <f t="shared" si="1"/>
        <v>115</v>
      </c>
      <c r="AU1" s="279">
        <f t="shared" si="1"/>
        <v>164</v>
      </c>
      <c r="AV1" s="280">
        <f t="shared" si="1"/>
        <v>0</v>
      </c>
      <c r="AW1" s="279">
        <f t="shared" si="1"/>
        <v>122</v>
      </c>
      <c r="AX1" s="279"/>
      <c r="AY1" s="279">
        <f t="shared" ref="AY1:BD1" si="2">SUBTOTAL(2,AY7:AY385)</f>
        <v>122</v>
      </c>
      <c r="AZ1" s="279">
        <f t="shared" si="2"/>
        <v>173</v>
      </c>
      <c r="BA1" s="279">
        <f t="shared" si="2"/>
        <v>133</v>
      </c>
      <c r="BB1" s="279">
        <f t="shared" si="2"/>
        <v>115</v>
      </c>
      <c r="BC1" s="280">
        <f t="shared" si="2"/>
        <v>0</v>
      </c>
      <c r="BD1" s="279">
        <f t="shared" si="2"/>
        <v>164</v>
      </c>
      <c r="BE1" s="279"/>
      <c r="BF1" s="279">
        <f t="shared" ref="BF1:BK1" si="3">SUBTOTAL(2,BF7:BF385)</f>
        <v>133</v>
      </c>
      <c r="BG1" s="279">
        <f t="shared" si="3"/>
        <v>167</v>
      </c>
      <c r="BH1" s="279">
        <f t="shared" si="3"/>
        <v>143</v>
      </c>
      <c r="BI1" s="279">
        <f t="shared" si="3"/>
        <v>144</v>
      </c>
      <c r="BJ1" s="280">
        <f t="shared" si="3"/>
        <v>0</v>
      </c>
      <c r="BK1" s="279">
        <f t="shared" si="3"/>
        <v>115</v>
      </c>
      <c r="BL1" s="279"/>
      <c r="BM1" s="279">
        <f t="shared" ref="BM1:BR1" si="4">SUBTOTAL(2,BM7:BM385)</f>
        <v>156</v>
      </c>
      <c r="BN1" s="279">
        <f t="shared" si="4"/>
        <v>136</v>
      </c>
      <c r="BO1" s="279">
        <f t="shared" si="4"/>
        <v>142</v>
      </c>
      <c r="BP1" s="279">
        <f t="shared" si="4"/>
        <v>125</v>
      </c>
      <c r="BQ1" s="280">
        <f t="shared" si="4"/>
        <v>54</v>
      </c>
      <c r="BR1" s="279">
        <f t="shared" si="4"/>
        <v>96</v>
      </c>
      <c r="BS1" s="1"/>
      <c r="BT1" s="1"/>
      <c r="CY1" s="61" t="s">
        <v>379</v>
      </c>
      <c r="CZ1" s="61" t="s">
        <v>609</v>
      </c>
      <c r="DA1" s="61" t="s">
        <v>381</v>
      </c>
    </row>
    <row r="2" spans="1:105" ht="15.6" x14ac:dyDescent="0.3">
      <c r="A2" s="1"/>
      <c r="B2" s="1"/>
      <c r="C2" s="1"/>
      <c r="G2" s="1"/>
      <c r="H2" s="1"/>
      <c r="I2" s="1"/>
      <c r="J2" s="1"/>
      <c r="K2" s="1"/>
      <c r="L2" s="1"/>
      <c r="M2" s="54"/>
      <c r="N2" s="279">
        <v>214</v>
      </c>
      <c r="O2" s="279">
        <v>186</v>
      </c>
      <c r="P2" s="279">
        <v>217</v>
      </c>
      <c r="Q2" s="279">
        <v>176</v>
      </c>
      <c r="R2" s="279">
        <v>207</v>
      </c>
      <c r="S2" s="279">
        <v>206</v>
      </c>
      <c r="T2" s="279"/>
      <c r="U2" s="279">
        <v>206</v>
      </c>
      <c r="V2" s="279">
        <v>214</v>
      </c>
      <c r="W2" s="279">
        <v>186</v>
      </c>
      <c r="X2" s="279">
        <v>217</v>
      </c>
      <c r="Y2" s="279">
        <v>176</v>
      </c>
      <c r="Z2" s="279">
        <v>207</v>
      </c>
      <c r="AA2" s="279"/>
      <c r="AB2" s="279">
        <v>202</v>
      </c>
      <c r="AC2" s="279">
        <v>227</v>
      </c>
      <c r="AD2" s="279">
        <v>174</v>
      </c>
      <c r="AE2" s="279">
        <v>222</v>
      </c>
      <c r="AF2" s="279">
        <v>200</v>
      </c>
      <c r="AG2" s="279">
        <v>176</v>
      </c>
      <c r="AH2" s="279"/>
      <c r="AI2" s="279">
        <v>213</v>
      </c>
      <c r="AJ2" s="279">
        <v>220</v>
      </c>
      <c r="AK2" s="279">
        <v>191</v>
      </c>
      <c r="AL2" s="279">
        <v>188</v>
      </c>
      <c r="AM2" s="279">
        <v>214</v>
      </c>
      <c r="AN2" s="279">
        <v>180</v>
      </c>
      <c r="AO2" s="239"/>
      <c r="AP2" s="240"/>
      <c r="AQ2" s="241"/>
      <c r="AR2" s="279">
        <v>214</v>
      </c>
      <c r="AS2" s="279">
        <v>186</v>
      </c>
      <c r="AT2" s="279">
        <v>217</v>
      </c>
      <c r="AU2" s="279">
        <v>176</v>
      </c>
      <c r="AV2" s="280">
        <v>207</v>
      </c>
      <c r="AW2" s="279">
        <v>206</v>
      </c>
      <c r="AX2" s="279"/>
      <c r="AY2" s="279">
        <v>206</v>
      </c>
      <c r="AZ2" s="279">
        <v>214</v>
      </c>
      <c r="BA2" s="279">
        <v>186</v>
      </c>
      <c r="BB2" s="279">
        <v>217</v>
      </c>
      <c r="BC2" s="280">
        <v>176</v>
      </c>
      <c r="BD2" s="279">
        <v>207</v>
      </c>
      <c r="BE2" s="279"/>
      <c r="BF2" s="279">
        <v>202</v>
      </c>
      <c r="BG2" s="279">
        <v>227</v>
      </c>
      <c r="BH2" s="279">
        <v>174</v>
      </c>
      <c r="BI2" s="279">
        <v>222</v>
      </c>
      <c r="BJ2" s="280">
        <v>200</v>
      </c>
      <c r="BK2" s="279">
        <v>176</v>
      </c>
      <c r="BL2" s="279"/>
      <c r="BM2" s="279">
        <v>213</v>
      </c>
      <c r="BN2" s="279">
        <v>220</v>
      </c>
      <c r="BO2" s="279">
        <v>191</v>
      </c>
      <c r="BP2" s="279">
        <v>188</v>
      </c>
      <c r="BQ2" s="280">
        <v>214</v>
      </c>
      <c r="BR2" s="279">
        <v>180</v>
      </c>
      <c r="BS2" s="1"/>
      <c r="BT2" s="1"/>
      <c r="CY2" s="56">
        <v>9139</v>
      </c>
      <c r="CZ2" s="55">
        <v>0.58333333333333337</v>
      </c>
      <c r="DA2" s="56" t="s">
        <v>10</v>
      </c>
    </row>
    <row r="3" spans="1:105" ht="15.6" x14ac:dyDescent="0.3">
      <c r="A3" s="1"/>
      <c r="B3" s="1"/>
      <c r="C3" s="1"/>
      <c r="G3" s="1"/>
      <c r="H3" s="1"/>
      <c r="I3" s="1"/>
      <c r="J3" s="1"/>
      <c r="K3" s="1"/>
      <c r="L3" s="1"/>
      <c r="M3" s="54"/>
      <c r="N3" s="279">
        <v>16</v>
      </c>
      <c r="O3" s="279">
        <v>17</v>
      </c>
      <c r="P3" s="279">
        <v>18</v>
      </c>
      <c r="Q3" s="279">
        <v>19</v>
      </c>
      <c r="R3" s="279">
        <v>20</v>
      </c>
      <c r="S3" s="279">
        <v>21</v>
      </c>
      <c r="T3" s="58"/>
      <c r="U3" s="279">
        <v>16</v>
      </c>
      <c r="V3" s="279">
        <v>17</v>
      </c>
      <c r="W3" s="279">
        <v>18</v>
      </c>
      <c r="X3" s="279">
        <v>19</v>
      </c>
      <c r="Y3" s="279">
        <v>20</v>
      </c>
      <c r="Z3" s="279">
        <v>21</v>
      </c>
      <c r="AA3" s="58"/>
      <c r="AB3" s="279">
        <v>16</v>
      </c>
      <c r="AC3" s="279">
        <v>17</v>
      </c>
      <c r="AD3" s="279">
        <v>18</v>
      </c>
      <c r="AE3" s="279">
        <v>19</v>
      </c>
      <c r="AF3" s="279">
        <v>20</v>
      </c>
      <c r="AG3" s="279">
        <v>21</v>
      </c>
      <c r="AH3" s="59"/>
      <c r="AI3" s="279">
        <v>16</v>
      </c>
      <c r="AJ3" s="279">
        <v>17</v>
      </c>
      <c r="AK3" s="279">
        <v>18</v>
      </c>
      <c r="AL3" s="279">
        <v>19</v>
      </c>
      <c r="AM3" s="279">
        <v>20</v>
      </c>
      <c r="AN3" s="279">
        <v>21</v>
      </c>
      <c r="AO3" s="239"/>
      <c r="AP3" s="240"/>
      <c r="AQ3" s="241"/>
      <c r="AR3" s="279">
        <v>16</v>
      </c>
      <c r="AS3" s="279">
        <v>17</v>
      </c>
      <c r="AT3" s="279">
        <v>18</v>
      </c>
      <c r="AU3" s="279">
        <v>19</v>
      </c>
      <c r="AV3" s="280">
        <v>20</v>
      </c>
      <c r="AW3" s="279">
        <v>21</v>
      </c>
      <c r="AX3" s="58"/>
      <c r="AY3" s="279">
        <v>16</v>
      </c>
      <c r="AZ3" s="279">
        <v>17</v>
      </c>
      <c r="BA3" s="279">
        <v>18</v>
      </c>
      <c r="BB3" s="279">
        <v>19</v>
      </c>
      <c r="BC3" s="280">
        <v>20</v>
      </c>
      <c r="BD3" s="279">
        <v>21</v>
      </c>
      <c r="BE3" s="58"/>
      <c r="BF3" s="279">
        <v>16</v>
      </c>
      <c r="BG3" s="279">
        <v>17</v>
      </c>
      <c r="BH3" s="279">
        <v>18</v>
      </c>
      <c r="BI3" s="279">
        <v>19</v>
      </c>
      <c r="BJ3" s="280">
        <v>20</v>
      </c>
      <c r="BK3" s="279">
        <v>21</v>
      </c>
      <c r="BL3" s="59"/>
      <c r="BM3" s="279">
        <v>16</v>
      </c>
      <c r="BN3" s="279">
        <v>17</v>
      </c>
      <c r="BO3" s="279">
        <v>18</v>
      </c>
      <c r="BP3" s="279">
        <v>19</v>
      </c>
      <c r="BQ3" s="280">
        <v>20</v>
      </c>
      <c r="BR3" s="279">
        <v>21</v>
      </c>
      <c r="BS3" s="1"/>
      <c r="BT3" s="1"/>
      <c r="BU3" s="1"/>
      <c r="BV3" s="1"/>
      <c r="BW3" s="1"/>
      <c r="BX3" s="1"/>
      <c r="BY3" s="1"/>
      <c r="BZ3" s="1"/>
      <c r="CA3" s="1"/>
      <c r="CB3" s="1"/>
      <c r="CC3" s="60"/>
      <c r="CD3" s="60"/>
      <c r="CE3" s="60"/>
      <c r="CM3" s="60"/>
      <c r="CN3" s="60"/>
      <c r="CO3" s="60"/>
    </row>
    <row r="4" spans="1:105" ht="15.6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84" t="s">
        <v>0</v>
      </c>
      <c r="O4" s="284"/>
      <c r="P4" s="284"/>
      <c r="Q4" s="284"/>
      <c r="R4" s="284"/>
      <c r="S4" s="284"/>
      <c r="T4" s="62"/>
      <c r="U4" s="284" t="s">
        <v>720</v>
      </c>
      <c r="V4" s="284"/>
      <c r="W4" s="284"/>
      <c r="X4" s="284"/>
      <c r="Y4" s="284"/>
      <c r="Z4" s="284"/>
      <c r="AA4" s="62"/>
      <c r="AB4" s="284" t="s">
        <v>2</v>
      </c>
      <c r="AC4" s="284"/>
      <c r="AD4" s="284"/>
      <c r="AE4" s="284"/>
      <c r="AF4" s="284"/>
      <c r="AG4" s="284"/>
      <c r="AH4" s="170"/>
      <c r="AI4" s="284" t="s">
        <v>3</v>
      </c>
      <c r="AJ4" s="284"/>
      <c r="AK4" s="284"/>
      <c r="AL4" s="284"/>
      <c r="AM4" s="284"/>
      <c r="AN4" s="285"/>
      <c r="AO4" s="242"/>
      <c r="AP4" s="193"/>
      <c r="AQ4" s="243"/>
      <c r="AR4" s="284" t="s">
        <v>0</v>
      </c>
      <c r="AS4" s="284"/>
      <c r="AT4" s="284"/>
      <c r="AU4" s="284"/>
      <c r="AV4" s="284"/>
      <c r="AW4" s="284"/>
      <c r="AX4" s="62"/>
      <c r="AY4" s="284" t="s">
        <v>720</v>
      </c>
      <c r="AZ4" s="284"/>
      <c r="BA4" s="284"/>
      <c r="BB4" s="284"/>
      <c r="BC4" s="284"/>
      <c r="BD4" s="284"/>
      <c r="BE4" s="62"/>
      <c r="BF4" s="284" t="s">
        <v>2</v>
      </c>
      <c r="BG4" s="284"/>
      <c r="BH4" s="284"/>
      <c r="BI4" s="284"/>
      <c r="BJ4" s="284"/>
      <c r="BK4" s="284"/>
      <c r="BL4" s="170"/>
      <c r="BM4" s="284" t="s">
        <v>3</v>
      </c>
      <c r="BN4" s="284"/>
      <c r="BO4" s="284"/>
      <c r="BP4" s="284"/>
      <c r="BQ4" s="284"/>
      <c r="BR4" s="285"/>
      <c r="BS4" s="1"/>
      <c r="BT4" s="1"/>
      <c r="BU4" s="1" t="str">
        <f>+CC4&amp;"/"&amp;CD4&amp;"/"&amp;CE4&amp;"/"&amp;CF4&amp;"/"&amp;CG4&amp;"/"&amp;CH4&amp;"/"&amp;CI4</f>
        <v>//////</v>
      </c>
      <c r="BV4" s="1"/>
      <c r="BW4" s="1"/>
      <c r="BX4" s="1"/>
      <c r="BY4" s="1"/>
      <c r="BZ4" s="1"/>
      <c r="CA4" s="1"/>
      <c r="CB4" s="1"/>
      <c r="CC4" s="60"/>
      <c r="CD4" s="60"/>
      <c r="CE4" s="60"/>
      <c r="CM4" s="286" t="s">
        <v>721</v>
      </c>
      <c r="CN4" s="286"/>
      <c r="CO4" s="286"/>
      <c r="CP4" s="286"/>
      <c r="CQ4" s="286"/>
      <c r="CR4" s="286"/>
      <c r="CS4" s="286"/>
    </row>
    <row r="5" spans="1:105" ht="15" x14ac:dyDescent="0.3">
      <c r="A5" s="62" t="s">
        <v>373</v>
      </c>
      <c r="B5" s="62" t="s">
        <v>373</v>
      </c>
      <c r="C5" s="62" t="s">
        <v>374</v>
      </c>
      <c r="D5" s="62" t="s">
        <v>1</v>
      </c>
      <c r="E5" s="62" t="s">
        <v>375</v>
      </c>
      <c r="F5" s="62" t="s">
        <v>4</v>
      </c>
      <c r="G5" s="62" t="s">
        <v>370</v>
      </c>
      <c r="H5" s="62" t="s">
        <v>371</v>
      </c>
      <c r="I5" s="62" t="s">
        <v>372</v>
      </c>
      <c r="J5" s="62" t="s">
        <v>15</v>
      </c>
      <c r="K5" s="62" t="s">
        <v>383</v>
      </c>
      <c r="L5" s="62" t="s">
        <v>382</v>
      </c>
      <c r="M5" s="62" t="s">
        <v>376</v>
      </c>
      <c r="N5" s="62" t="s">
        <v>359</v>
      </c>
      <c r="O5" s="62" t="s">
        <v>360</v>
      </c>
      <c r="P5" s="62" t="s">
        <v>361</v>
      </c>
      <c r="Q5" s="62" t="s">
        <v>362</v>
      </c>
      <c r="R5" s="62" t="s">
        <v>363</v>
      </c>
      <c r="S5" s="62" t="s">
        <v>364</v>
      </c>
      <c r="T5" s="62" t="s">
        <v>603</v>
      </c>
      <c r="U5" s="62" t="s">
        <v>359</v>
      </c>
      <c r="V5" s="62" t="s">
        <v>360</v>
      </c>
      <c r="W5" s="62" t="s">
        <v>361</v>
      </c>
      <c r="X5" s="62" t="s">
        <v>362</v>
      </c>
      <c r="Y5" s="62" t="s">
        <v>363</v>
      </c>
      <c r="Z5" s="62" t="s">
        <v>364</v>
      </c>
      <c r="AA5" s="62" t="s">
        <v>603</v>
      </c>
      <c r="AB5" s="62" t="s">
        <v>359</v>
      </c>
      <c r="AC5" s="62" t="s">
        <v>360</v>
      </c>
      <c r="AD5" s="62" t="s">
        <v>361</v>
      </c>
      <c r="AE5" s="62" t="s">
        <v>362</v>
      </c>
      <c r="AF5" s="62" t="s">
        <v>363</v>
      </c>
      <c r="AG5" s="62" t="s">
        <v>364</v>
      </c>
      <c r="AH5" s="62" t="s">
        <v>603</v>
      </c>
      <c r="AI5" s="62" t="s">
        <v>359</v>
      </c>
      <c r="AJ5" s="62" t="s">
        <v>360</v>
      </c>
      <c r="AK5" s="62" t="s">
        <v>361</v>
      </c>
      <c r="AL5" s="62" t="s">
        <v>362</v>
      </c>
      <c r="AM5" s="62" t="s">
        <v>363</v>
      </c>
      <c r="AN5" s="202" t="s">
        <v>364</v>
      </c>
      <c r="AO5" s="242"/>
      <c r="AP5" s="193"/>
      <c r="AQ5" s="243"/>
      <c r="AR5" s="62" t="s">
        <v>359</v>
      </c>
      <c r="AS5" s="62" t="s">
        <v>360</v>
      </c>
      <c r="AT5" s="62" t="s">
        <v>361</v>
      </c>
      <c r="AU5" s="62" t="s">
        <v>362</v>
      </c>
      <c r="AV5" s="62" t="s">
        <v>363</v>
      </c>
      <c r="AW5" s="62" t="s">
        <v>364</v>
      </c>
      <c r="AX5" s="62" t="s">
        <v>603</v>
      </c>
      <c r="AY5" s="62" t="s">
        <v>359</v>
      </c>
      <c r="AZ5" s="62" t="s">
        <v>360</v>
      </c>
      <c r="BA5" s="62" t="s">
        <v>361</v>
      </c>
      <c r="BB5" s="62" t="s">
        <v>362</v>
      </c>
      <c r="BC5" s="62" t="s">
        <v>363</v>
      </c>
      <c r="BD5" s="62" t="s">
        <v>364</v>
      </c>
      <c r="BE5" s="62" t="s">
        <v>603</v>
      </c>
      <c r="BF5" s="62" t="s">
        <v>359</v>
      </c>
      <c r="BG5" s="62" t="s">
        <v>360</v>
      </c>
      <c r="BH5" s="62" t="s">
        <v>361</v>
      </c>
      <c r="BI5" s="62" t="s">
        <v>362</v>
      </c>
      <c r="BJ5" s="62" t="s">
        <v>363</v>
      </c>
      <c r="BK5" s="62" t="s">
        <v>364</v>
      </c>
      <c r="BL5" s="62" t="s">
        <v>603</v>
      </c>
      <c r="BM5" s="62" t="s">
        <v>359</v>
      </c>
      <c r="BN5" s="62" t="s">
        <v>360</v>
      </c>
      <c r="BO5" s="62" t="s">
        <v>361</v>
      </c>
      <c r="BP5" s="62" t="s">
        <v>362</v>
      </c>
      <c r="BQ5" s="62" t="s">
        <v>363</v>
      </c>
      <c r="BR5" s="202" t="s">
        <v>364</v>
      </c>
      <c r="BS5" s="62" t="s">
        <v>16</v>
      </c>
      <c r="BT5" s="62" t="s">
        <v>730</v>
      </c>
      <c r="BU5" s="62"/>
      <c r="BV5" s="62"/>
      <c r="BW5" s="62" t="s">
        <v>17</v>
      </c>
      <c r="BX5" s="62" t="s">
        <v>369</v>
      </c>
      <c r="BY5" s="62" t="s">
        <v>369</v>
      </c>
      <c r="BZ5" s="62" t="s">
        <v>369</v>
      </c>
      <c r="CA5" s="62" t="s">
        <v>369</v>
      </c>
      <c r="CB5" s="63" t="s">
        <v>607</v>
      </c>
      <c r="CC5" s="62" t="s">
        <v>359</v>
      </c>
      <c r="CD5" s="62" t="s">
        <v>360</v>
      </c>
      <c r="CE5" s="62" t="s">
        <v>361</v>
      </c>
      <c r="CF5" s="62" t="s">
        <v>362</v>
      </c>
      <c r="CG5" s="62" t="s">
        <v>363</v>
      </c>
      <c r="CH5" s="62" t="s">
        <v>364</v>
      </c>
      <c r="CI5" s="62" t="s">
        <v>603</v>
      </c>
      <c r="CJ5" s="63" t="s">
        <v>622</v>
      </c>
      <c r="CK5" s="63" t="s">
        <v>624</v>
      </c>
      <c r="CL5" s="63" t="s">
        <v>623</v>
      </c>
      <c r="CM5" s="148" t="s">
        <v>359</v>
      </c>
      <c r="CN5" s="148" t="s">
        <v>360</v>
      </c>
      <c r="CO5" s="148" t="s">
        <v>361</v>
      </c>
      <c r="CP5" s="148" t="s">
        <v>362</v>
      </c>
      <c r="CQ5" s="148" t="s">
        <v>363</v>
      </c>
      <c r="CR5" s="148" t="s">
        <v>364</v>
      </c>
      <c r="CS5" s="148" t="s">
        <v>603</v>
      </c>
    </row>
    <row r="6" spans="1:105" ht="15" hidden="1" x14ac:dyDescent="0.3">
      <c r="A6" s="63" t="s">
        <v>373</v>
      </c>
      <c r="B6" s="63" t="s">
        <v>373</v>
      </c>
      <c r="C6" s="63" t="s">
        <v>374</v>
      </c>
      <c r="D6" s="63" t="s">
        <v>1</v>
      </c>
      <c r="E6" s="63" t="s">
        <v>375</v>
      </c>
      <c r="F6" s="63" t="s">
        <v>4</v>
      </c>
      <c r="G6" s="63" t="s">
        <v>370</v>
      </c>
      <c r="H6" s="63" t="s">
        <v>371</v>
      </c>
      <c r="I6" s="63" t="s">
        <v>372</v>
      </c>
      <c r="J6" s="63" t="s">
        <v>15</v>
      </c>
      <c r="K6" s="63" t="s">
        <v>383</v>
      </c>
      <c r="L6" s="63" t="s">
        <v>382</v>
      </c>
      <c r="M6" s="63" t="s">
        <v>376</v>
      </c>
      <c r="N6" s="63" t="s">
        <v>359</v>
      </c>
      <c r="O6" s="63" t="s">
        <v>360</v>
      </c>
      <c r="P6" s="63" t="s">
        <v>361</v>
      </c>
      <c r="Q6" s="63" t="s">
        <v>362</v>
      </c>
      <c r="R6" s="63" t="s">
        <v>363</v>
      </c>
      <c r="S6" s="63" t="s">
        <v>364</v>
      </c>
      <c r="T6" s="63" t="s">
        <v>603</v>
      </c>
      <c r="U6" s="63" t="s">
        <v>359</v>
      </c>
      <c r="V6" s="63" t="s">
        <v>360</v>
      </c>
      <c r="W6" s="63" t="s">
        <v>361</v>
      </c>
      <c r="X6" s="63" t="s">
        <v>362</v>
      </c>
      <c r="Y6" s="63" t="s">
        <v>363</v>
      </c>
      <c r="Z6" s="63" t="s">
        <v>364</v>
      </c>
      <c r="AA6" s="63" t="s">
        <v>603</v>
      </c>
      <c r="AB6" s="63" t="s">
        <v>359</v>
      </c>
      <c r="AC6" s="63" t="s">
        <v>360</v>
      </c>
      <c r="AD6" s="63" t="s">
        <v>361</v>
      </c>
      <c r="AE6" s="63" t="s">
        <v>362</v>
      </c>
      <c r="AF6" s="63" t="s">
        <v>363</v>
      </c>
      <c r="AG6" s="63" t="s">
        <v>364</v>
      </c>
      <c r="AH6" s="63" t="s">
        <v>603</v>
      </c>
      <c r="AI6" s="63" t="s">
        <v>359</v>
      </c>
      <c r="AJ6" s="63" t="s">
        <v>360</v>
      </c>
      <c r="AK6" s="63" t="s">
        <v>361</v>
      </c>
      <c r="AL6" s="63" t="s">
        <v>362</v>
      </c>
      <c r="AM6" s="63" t="s">
        <v>363</v>
      </c>
      <c r="AN6" s="203" t="s">
        <v>364</v>
      </c>
      <c r="AO6" s="254"/>
      <c r="AP6" s="198"/>
      <c r="AQ6" s="255"/>
      <c r="AR6" s="63" t="s">
        <v>359</v>
      </c>
      <c r="AS6" s="63" t="s">
        <v>360</v>
      </c>
      <c r="AT6" s="63" t="s">
        <v>361</v>
      </c>
      <c r="AU6" s="63" t="s">
        <v>362</v>
      </c>
      <c r="AV6" s="63" t="s">
        <v>363</v>
      </c>
      <c r="AW6" s="63" t="s">
        <v>364</v>
      </c>
      <c r="AX6" s="63" t="s">
        <v>603</v>
      </c>
      <c r="AY6" s="63" t="s">
        <v>359</v>
      </c>
      <c r="AZ6" s="63" t="s">
        <v>360</v>
      </c>
      <c r="BA6" s="63" t="s">
        <v>361</v>
      </c>
      <c r="BB6" s="63" t="s">
        <v>362</v>
      </c>
      <c r="BC6" s="63" t="s">
        <v>363</v>
      </c>
      <c r="BD6" s="63" t="s">
        <v>364</v>
      </c>
      <c r="BE6" s="63" t="s">
        <v>603</v>
      </c>
      <c r="BF6" s="63" t="s">
        <v>359</v>
      </c>
      <c r="BG6" s="63" t="s">
        <v>360</v>
      </c>
      <c r="BH6" s="63" t="s">
        <v>361</v>
      </c>
      <c r="BI6" s="63" t="s">
        <v>362</v>
      </c>
      <c r="BJ6" s="63" t="s">
        <v>363</v>
      </c>
      <c r="BK6" s="63" t="s">
        <v>364</v>
      </c>
      <c r="BL6" s="63" t="s">
        <v>603</v>
      </c>
      <c r="BM6" s="63" t="s">
        <v>359</v>
      </c>
      <c r="BN6" s="63" t="s">
        <v>360</v>
      </c>
      <c r="BO6" s="63" t="s">
        <v>361</v>
      </c>
      <c r="BP6" s="63" t="s">
        <v>362</v>
      </c>
      <c r="BQ6" s="63" t="s">
        <v>363</v>
      </c>
      <c r="BR6" s="203" t="s">
        <v>364</v>
      </c>
      <c r="BS6" s="63" t="s">
        <v>16</v>
      </c>
      <c r="BT6" s="63" t="s">
        <v>731</v>
      </c>
      <c r="BU6" s="63" t="s">
        <v>550</v>
      </c>
      <c r="BV6" s="63" t="s">
        <v>723</v>
      </c>
      <c r="BW6" s="63" t="s">
        <v>17</v>
      </c>
      <c r="BX6" s="63" t="s">
        <v>369</v>
      </c>
      <c r="BY6" s="63" t="s">
        <v>369</v>
      </c>
      <c r="BZ6" s="63" t="s">
        <v>369</v>
      </c>
      <c r="CA6" s="63" t="s">
        <v>369</v>
      </c>
      <c r="CB6" s="63" t="s">
        <v>607</v>
      </c>
      <c r="CC6" s="63" t="s">
        <v>359</v>
      </c>
      <c r="CD6" s="63" t="s">
        <v>360</v>
      </c>
      <c r="CE6" s="63" t="s">
        <v>361</v>
      </c>
      <c r="CF6" s="63" t="s">
        <v>362</v>
      </c>
      <c r="CG6" s="63" t="s">
        <v>363</v>
      </c>
      <c r="CH6" s="63" t="s">
        <v>364</v>
      </c>
      <c r="CI6" s="63" t="s">
        <v>603</v>
      </c>
      <c r="CJ6" s="63" t="s">
        <v>622</v>
      </c>
      <c r="CK6" s="63" t="s">
        <v>624</v>
      </c>
      <c r="CL6" s="63" t="s">
        <v>623</v>
      </c>
      <c r="CM6" s="148" t="s">
        <v>359</v>
      </c>
      <c r="CN6" s="148" t="s">
        <v>360</v>
      </c>
      <c r="CO6" s="148" t="s">
        <v>361</v>
      </c>
      <c r="CP6" s="148" t="s">
        <v>362</v>
      </c>
      <c r="CQ6" s="148" t="s">
        <v>363</v>
      </c>
      <c r="CR6" s="148" t="s">
        <v>364</v>
      </c>
      <c r="CS6" s="148" t="s">
        <v>603</v>
      </c>
    </row>
    <row r="7" spans="1:105" ht="15.6" x14ac:dyDescent="0.3">
      <c r="A7" s="64">
        <v>3</v>
      </c>
      <c r="B7" s="64" t="str">
        <f t="shared" ref="B7:B70" si="5">+TEXT(A7,"0000")</f>
        <v>0003</v>
      </c>
      <c r="C7" s="64" t="s">
        <v>104</v>
      </c>
      <c r="D7" s="64" t="str">
        <f t="shared" ref="D7:D31" si="6">IF(A7&lt;3000,"Unimarc","Mayorista")</f>
        <v>Unimarc</v>
      </c>
      <c r="E7" s="64">
        <v>5</v>
      </c>
      <c r="F7" s="64" t="s">
        <v>5</v>
      </c>
      <c r="G7" s="64">
        <f t="shared" ref="G7" si="7">COUNTA(N7:S7)</f>
        <v>3</v>
      </c>
      <c r="H7" s="64">
        <f>COUNTA(AR7:AW7)</f>
        <v>2</v>
      </c>
      <c r="I7" s="64">
        <f>H7-G7</f>
        <v>-1</v>
      </c>
      <c r="J7" s="64" t="s">
        <v>386</v>
      </c>
      <c r="K7" s="64" t="s">
        <v>540</v>
      </c>
      <c r="L7" s="64" t="s">
        <v>595</v>
      </c>
      <c r="M7" s="64" t="s">
        <v>590</v>
      </c>
      <c r="N7" s="66">
        <v>1</v>
      </c>
      <c r="O7" s="79"/>
      <c r="P7" s="69">
        <v>3</v>
      </c>
      <c r="Q7" s="71"/>
      <c r="R7" s="169">
        <v>5</v>
      </c>
      <c r="S7" s="71"/>
      <c r="T7" s="70"/>
      <c r="U7" s="65"/>
      <c r="V7" s="153">
        <v>2</v>
      </c>
      <c r="W7" s="135"/>
      <c r="X7" s="69">
        <v>4</v>
      </c>
      <c r="Y7" s="68"/>
      <c r="Z7" s="181">
        <v>6</v>
      </c>
      <c r="AA7" s="70"/>
      <c r="AB7" s="181">
        <v>1</v>
      </c>
      <c r="AC7" s="65"/>
      <c r="AD7" s="153">
        <v>3</v>
      </c>
      <c r="AE7" s="71"/>
      <c r="AF7" s="69">
        <v>5</v>
      </c>
      <c r="AG7" s="72"/>
      <c r="AH7" s="73"/>
      <c r="AI7" s="181">
        <v>1</v>
      </c>
      <c r="AJ7" s="65"/>
      <c r="AK7" s="66">
        <v>3</v>
      </c>
      <c r="AL7" s="74"/>
      <c r="AM7" s="69">
        <v>5</v>
      </c>
      <c r="AN7" s="204"/>
      <c r="AO7" s="242"/>
      <c r="AP7" s="193"/>
      <c r="AQ7" s="243"/>
      <c r="AR7" s="66">
        <v>1</v>
      </c>
      <c r="AS7" s="79"/>
      <c r="AT7" s="71"/>
      <c r="AU7" s="169">
        <v>4</v>
      </c>
      <c r="AV7" s="134"/>
      <c r="AW7" s="71"/>
      <c r="AX7" s="70"/>
      <c r="AY7" s="65"/>
      <c r="AZ7" s="153">
        <v>2</v>
      </c>
      <c r="BA7" s="135"/>
      <c r="BB7" s="71"/>
      <c r="BC7" s="68"/>
      <c r="BD7" s="181">
        <v>6</v>
      </c>
      <c r="BE7" s="70"/>
      <c r="BF7" s="181">
        <v>1</v>
      </c>
      <c r="BG7" s="65"/>
      <c r="BH7" s="153">
        <v>3</v>
      </c>
      <c r="BI7" s="71"/>
      <c r="BJ7" s="71"/>
      <c r="BK7" s="72"/>
      <c r="BL7" s="73"/>
      <c r="BM7" s="181">
        <v>1</v>
      </c>
      <c r="BN7" s="65"/>
      <c r="BO7" s="66">
        <v>3</v>
      </c>
      <c r="BP7" s="74"/>
      <c r="BQ7" s="71"/>
      <c r="BR7" s="204"/>
      <c r="BS7" s="98" t="s">
        <v>722</v>
      </c>
      <c r="BT7" s="64" t="s">
        <v>735</v>
      </c>
      <c r="BU7" s="64" t="str">
        <f t="shared" ref="BU7:BU70" si="8">+CC7&amp;"/"&amp;CD7&amp;"/"&amp;CE7&amp;"/"&amp;CF7&amp;"/"&amp;CG7&amp;"/"&amp;CH7&amp;"/"&amp;CI7</f>
        <v>2/0/2/0/3/0/0</v>
      </c>
      <c r="BV7" s="64" t="s">
        <v>661</v>
      </c>
      <c r="BW7" s="64" t="s">
        <v>378</v>
      </c>
      <c r="BX7" s="64" t="s">
        <v>753</v>
      </c>
      <c r="BY7" s="64"/>
      <c r="BZ7" s="64" t="s">
        <v>756</v>
      </c>
      <c r="CA7" s="64"/>
      <c r="CB7" s="64" t="s">
        <v>636</v>
      </c>
      <c r="CC7" s="64">
        <v>2</v>
      </c>
      <c r="CD7" s="64">
        <v>0</v>
      </c>
      <c r="CE7" s="64">
        <v>2</v>
      </c>
      <c r="CF7" s="64">
        <v>0</v>
      </c>
      <c r="CG7" s="64">
        <v>3</v>
      </c>
      <c r="CH7" s="64">
        <v>0</v>
      </c>
      <c r="CI7" s="64">
        <v>0</v>
      </c>
      <c r="CJ7" s="64" t="str">
        <f t="shared" ref="CJ7:CJ70" si="9">$DA$2&amp;A7</f>
        <v>SECO3</v>
      </c>
      <c r="CK7" s="64" t="s">
        <v>561</v>
      </c>
      <c r="CL7" s="64" t="b">
        <f t="shared" ref="CL7:CL70" si="10">BU7=CK7</f>
        <v>0</v>
      </c>
      <c r="CM7" s="148">
        <v>0</v>
      </c>
      <c r="CN7" s="148">
        <v>1</v>
      </c>
      <c r="CO7" s="148">
        <v>0</v>
      </c>
      <c r="CP7" s="148">
        <v>1</v>
      </c>
      <c r="CQ7" s="148">
        <v>0</v>
      </c>
      <c r="CR7" s="148">
        <v>2</v>
      </c>
      <c r="CS7" s="148">
        <v>0</v>
      </c>
      <c r="CV7" s="1"/>
    </row>
    <row r="8" spans="1:105" ht="15.6" hidden="1" x14ac:dyDescent="0.3">
      <c r="A8" s="64">
        <v>5</v>
      </c>
      <c r="B8" s="64" t="str">
        <f t="shared" si="5"/>
        <v>0005</v>
      </c>
      <c r="C8" s="64" t="s">
        <v>342</v>
      </c>
      <c r="D8" s="64" t="str">
        <f t="shared" si="6"/>
        <v>Unimarc</v>
      </c>
      <c r="E8" s="64">
        <v>4</v>
      </c>
      <c r="F8" s="64" t="s">
        <v>6</v>
      </c>
      <c r="G8" s="64">
        <f t="shared" ref="G8:G71" si="11">COUNTA(N8:S8)</f>
        <v>1</v>
      </c>
      <c r="H8" s="64">
        <f t="shared" ref="H8:H71" si="12">COUNTA(AR8:AW8)</f>
        <v>1</v>
      </c>
      <c r="I8" s="64">
        <f t="shared" ref="I8:I71" si="13">H8-G8</f>
        <v>0</v>
      </c>
      <c r="J8" s="64" t="s">
        <v>387</v>
      </c>
      <c r="K8" s="64" t="s">
        <v>540</v>
      </c>
      <c r="L8" s="64" t="s">
        <v>588</v>
      </c>
      <c r="M8" s="64" t="s">
        <v>571</v>
      </c>
      <c r="N8" s="76"/>
      <c r="O8" s="77"/>
      <c r="P8" s="71"/>
      <c r="Q8" s="71"/>
      <c r="R8" s="78">
        <v>5</v>
      </c>
      <c r="S8" s="71"/>
      <c r="T8" s="70"/>
      <c r="U8" s="71"/>
      <c r="V8" s="71"/>
      <c r="W8" s="77"/>
      <c r="X8" s="71"/>
      <c r="Y8" s="71"/>
      <c r="Z8" s="78">
        <v>6</v>
      </c>
      <c r="AA8" s="70"/>
      <c r="AB8" s="71"/>
      <c r="AC8" s="71"/>
      <c r="AD8" s="77"/>
      <c r="AE8" s="71"/>
      <c r="AF8" s="71"/>
      <c r="AG8" s="78">
        <v>6</v>
      </c>
      <c r="AH8" s="73"/>
      <c r="AI8" s="79"/>
      <c r="AJ8" s="78">
        <v>2</v>
      </c>
      <c r="AK8" s="79"/>
      <c r="AL8" s="80"/>
      <c r="AM8" s="81"/>
      <c r="AN8" s="205"/>
      <c r="AO8" s="256"/>
      <c r="AP8" s="244"/>
      <c r="AQ8" s="257"/>
      <c r="AR8" s="76"/>
      <c r="AS8" s="77"/>
      <c r="AT8" s="71"/>
      <c r="AU8" s="78">
        <v>4</v>
      </c>
      <c r="AV8" s="79"/>
      <c r="AW8" s="71"/>
      <c r="AX8" s="70"/>
      <c r="AY8" s="71"/>
      <c r="AZ8" s="71"/>
      <c r="BA8" s="77"/>
      <c r="BB8" s="71"/>
      <c r="BC8" s="71"/>
      <c r="BD8" s="78">
        <v>6</v>
      </c>
      <c r="BE8" s="70"/>
      <c r="BF8" s="71"/>
      <c r="BG8" s="71"/>
      <c r="BH8" s="77"/>
      <c r="BI8" s="71"/>
      <c r="BJ8" s="71"/>
      <c r="BK8" s="78">
        <v>6</v>
      </c>
      <c r="BL8" s="73"/>
      <c r="BM8" s="79"/>
      <c r="BN8" s="78">
        <v>2</v>
      </c>
      <c r="BO8" s="79"/>
      <c r="BP8" s="80"/>
      <c r="BQ8" s="81"/>
      <c r="BR8" s="205"/>
      <c r="BS8" s="82" t="s">
        <v>544</v>
      </c>
      <c r="BT8" s="64" t="s">
        <v>733</v>
      </c>
      <c r="BU8" s="64" t="str">
        <f t="shared" si="8"/>
        <v>0/0/0/0/4/0/0</v>
      </c>
      <c r="BV8" s="64" t="s">
        <v>647</v>
      </c>
      <c r="BW8" s="64" t="s">
        <v>14</v>
      </c>
      <c r="BX8" s="64"/>
      <c r="BY8" s="64"/>
      <c r="BZ8" s="64" t="s">
        <v>756</v>
      </c>
      <c r="CA8" s="64"/>
      <c r="CB8" s="64" t="s">
        <v>571</v>
      </c>
      <c r="CC8" s="64">
        <v>0</v>
      </c>
      <c r="CD8" s="64">
        <v>0</v>
      </c>
      <c r="CE8" s="64">
        <v>0</v>
      </c>
      <c r="CF8" s="64">
        <v>0</v>
      </c>
      <c r="CG8" s="64">
        <v>4</v>
      </c>
      <c r="CH8" s="64">
        <v>0</v>
      </c>
      <c r="CI8" s="64">
        <v>0</v>
      </c>
      <c r="CJ8" s="64" t="str">
        <f t="shared" si="9"/>
        <v>SECO5</v>
      </c>
      <c r="CK8" s="64" t="s">
        <v>647</v>
      </c>
      <c r="CL8" s="64" t="b">
        <f t="shared" si="10"/>
        <v>1</v>
      </c>
      <c r="CM8" s="148">
        <v>0</v>
      </c>
      <c r="CN8" s="148">
        <v>0</v>
      </c>
      <c r="CO8" s="148">
        <v>0</v>
      </c>
      <c r="CP8" s="148">
        <v>0</v>
      </c>
      <c r="CQ8" s="148">
        <v>4</v>
      </c>
      <c r="CR8" s="148">
        <v>0</v>
      </c>
      <c r="CS8" s="148">
        <v>0</v>
      </c>
      <c r="CV8" s="1"/>
    </row>
    <row r="9" spans="1:105" s="1" customFormat="1" ht="15.6" hidden="1" x14ac:dyDescent="0.3">
      <c r="A9" s="64">
        <v>6</v>
      </c>
      <c r="B9" s="64" t="str">
        <f t="shared" si="5"/>
        <v>0006</v>
      </c>
      <c r="C9" s="64" t="s">
        <v>343</v>
      </c>
      <c r="D9" s="64" t="str">
        <f t="shared" si="6"/>
        <v>Unimarc</v>
      </c>
      <c r="E9" s="64">
        <v>4</v>
      </c>
      <c r="F9" s="64" t="s">
        <v>6</v>
      </c>
      <c r="G9" s="64">
        <f t="shared" si="11"/>
        <v>1</v>
      </c>
      <c r="H9" s="64">
        <f t="shared" si="12"/>
        <v>1</v>
      </c>
      <c r="I9" s="64">
        <f t="shared" si="13"/>
        <v>0</v>
      </c>
      <c r="J9" s="64" t="s">
        <v>387</v>
      </c>
      <c r="K9" s="64" t="s">
        <v>540</v>
      </c>
      <c r="L9" s="64" t="s">
        <v>588</v>
      </c>
      <c r="M9" s="64" t="s">
        <v>571</v>
      </c>
      <c r="N9" s="76"/>
      <c r="O9" s="72"/>
      <c r="P9" s="71"/>
      <c r="Q9" s="71"/>
      <c r="R9" s="78">
        <v>5</v>
      </c>
      <c r="S9" s="71"/>
      <c r="T9" s="70"/>
      <c r="U9" s="71"/>
      <c r="V9" s="71"/>
      <c r="W9" s="72"/>
      <c r="X9" s="71"/>
      <c r="Y9" s="71"/>
      <c r="Z9" s="78">
        <v>6</v>
      </c>
      <c r="AA9" s="70"/>
      <c r="AB9" s="71"/>
      <c r="AC9" s="71"/>
      <c r="AD9" s="72"/>
      <c r="AE9" s="71"/>
      <c r="AF9" s="71"/>
      <c r="AG9" s="78">
        <v>6</v>
      </c>
      <c r="AH9" s="73"/>
      <c r="AI9" s="79"/>
      <c r="AJ9" s="78">
        <v>2</v>
      </c>
      <c r="AK9" s="79"/>
      <c r="AL9" s="79"/>
      <c r="AM9" s="79"/>
      <c r="AN9" s="204"/>
      <c r="AO9" s="242"/>
      <c r="AP9" s="193"/>
      <c r="AQ9" s="243"/>
      <c r="AR9" s="76"/>
      <c r="AS9" s="72"/>
      <c r="AT9" s="71"/>
      <c r="AU9" s="78">
        <v>4</v>
      </c>
      <c r="AV9" s="79"/>
      <c r="AW9" s="71"/>
      <c r="AX9" s="70"/>
      <c r="AY9" s="71"/>
      <c r="AZ9" s="71"/>
      <c r="BA9" s="72"/>
      <c r="BB9" s="71"/>
      <c r="BC9" s="71"/>
      <c r="BD9" s="78">
        <v>6</v>
      </c>
      <c r="BE9" s="70"/>
      <c r="BF9" s="71"/>
      <c r="BG9" s="71"/>
      <c r="BH9" s="72"/>
      <c r="BI9" s="71"/>
      <c r="BJ9" s="71"/>
      <c r="BK9" s="78">
        <v>6</v>
      </c>
      <c r="BL9" s="73"/>
      <c r="BM9" s="79"/>
      <c r="BN9" s="78">
        <v>2</v>
      </c>
      <c r="BO9" s="79"/>
      <c r="BP9" s="79"/>
      <c r="BQ9" s="79"/>
      <c r="BR9" s="204"/>
      <c r="BS9" s="82" t="s">
        <v>544</v>
      </c>
      <c r="BT9" s="64" t="s">
        <v>733</v>
      </c>
      <c r="BU9" s="64" t="str">
        <f t="shared" si="8"/>
        <v>0/0/0/0/4/0/0</v>
      </c>
      <c r="BV9" s="64" t="s">
        <v>647</v>
      </c>
      <c r="BW9" s="64" t="s">
        <v>14</v>
      </c>
      <c r="BX9" s="64"/>
      <c r="BY9" s="64"/>
      <c r="BZ9" s="64" t="s">
        <v>756</v>
      </c>
      <c r="CA9" s="64"/>
      <c r="CB9" s="64" t="s">
        <v>636</v>
      </c>
      <c r="CC9" s="64">
        <v>0</v>
      </c>
      <c r="CD9" s="64">
        <v>0</v>
      </c>
      <c r="CE9" s="64">
        <v>0</v>
      </c>
      <c r="CF9" s="64">
        <v>0</v>
      </c>
      <c r="CG9" s="64">
        <v>4</v>
      </c>
      <c r="CH9" s="64">
        <v>0</v>
      </c>
      <c r="CI9" s="64">
        <v>0</v>
      </c>
      <c r="CJ9" s="64" t="str">
        <f t="shared" si="9"/>
        <v>SECO6</v>
      </c>
      <c r="CK9" s="64" t="s">
        <v>648</v>
      </c>
      <c r="CL9" s="64" t="b">
        <f t="shared" si="10"/>
        <v>0</v>
      </c>
      <c r="CM9" s="148">
        <v>0</v>
      </c>
      <c r="CN9" s="148">
        <v>0</v>
      </c>
      <c r="CO9" s="148">
        <v>0</v>
      </c>
      <c r="CP9" s="148">
        <v>0</v>
      </c>
      <c r="CQ9" s="148">
        <v>4</v>
      </c>
      <c r="CR9" s="148">
        <v>0</v>
      </c>
      <c r="CS9" s="148">
        <v>0</v>
      </c>
      <c r="CT9"/>
      <c r="CU9"/>
    </row>
    <row r="10" spans="1:105" s="1" customFormat="1" ht="15.6" hidden="1" x14ac:dyDescent="0.3">
      <c r="A10" s="64">
        <v>7</v>
      </c>
      <c r="B10" s="64" t="str">
        <f t="shared" si="5"/>
        <v>0007</v>
      </c>
      <c r="C10" s="64" t="s">
        <v>332</v>
      </c>
      <c r="D10" s="64" t="str">
        <f t="shared" si="6"/>
        <v>Unimarc</v>
      </c>
      <c r="E10" s="64">
        <v>3</v>
      </c>
      <c r="F10" s="64" t="s">
        <v>6</v>
      </c>
      <c r="G10" s="64">
        <f t="shared" si="11"/>
        <v>1</v>
      </c>
      <c r="H10" s="64">
        <f t="shared" si="12"/>
        <v>1</v>
      </c>
      <c r="I10" s="64">
        <f t="shared" si="13"/>
        <v>0</v>
      </c>
      <c r="J10" s="64" t="s">
        <v>387</v>
      </c>
      <c r="K10" s="64" t="s">
        <v>540</v>
      </c>
      <c r="L10" s="64" t="s">
        <v>588</v>
      </c>
      <c r="M10" s="64" t="s">
        <v>571</v>
      </c>
      <c r="N10" s="76"/>
      <c r="O10" s="71"/>
      <c r="P10" s="71"/>
      <c r="Q10" s="67">
        <v>4</v>
      </c>
      <c r="R10" s="71"/>
      <c r="S10" s="71"/>
      <c r="T10" s="70"/>
      <c r="U10" s="71"/>
      <c r="V10" s="71"/>
      <c r="W10" s="71"/>
      <c r="X10" s="71"/>
      <c r="Y10" s="67">
        <v>5</v>
      </c>
      <c r="Z10" s="71"/>
      <c r="AA10" s="70"/>
      <c r="AB10" s="71"/>
      <c r="AC10" s="71"/>
      <c r="AD10" s="71"/>
      <c r="AE10" s="71"/>
      <c r="AF10" s="67">
        <v>5</v>
      </c>
      <c r="AG10" s="71"/>
      <c r="AH10" s="73"/>
      <c r="AI10" s="71"/>
      <c r="AJ10" s="83">
        <v>2</v>
      </c>
      <c r="AK10" s="79"/>
      <c r="AL10" s="79"/>
      <c r="AM10" s="79"/>
      <c r="AN10" s="205"/>
      <c r="AO10" s="256"/>
      <c r="AP10" s="244"/>
      <c r="AQ10" s="257"/>
      <c r="AR10" s="76"/>
      <c r="AS10" s="67">
        <v>2</v>
      </c>
      <c r="AT10" s="71"/>
      <c r="AU10" s="71"/>
      <c r="AV10" s="71"/>
      <c r="AW10" s="71"/>
      <c r="AX10" s="70"/>
      <c r="AY10" s="71"/>
      <c r="AZ10" s="71"/>
      <c r="BA10" s="67">
        <v>3</v>
      </c>
      <c r="BB10" s="71"/>
      <c r="BC10" s="71"/>
      <c r="BD10" s="71"/>
      <c r="BE10" s="70"/>
      <c r="BF10" s="71"/>
      <c r="BG10" s="71"/>
      <c r="BH10" s="67">
        <v>3</v>
      </c>
      <c r="BI10" s="71"/>
      <c r="BJ10" s="71"/>
      <c r="BK10" s="71"/>
      <c r="BL10" s="73"/>
      <c r="BM10" s="71"/>
      <c r="BN10" s="67">
        <v>2</v>
      </c>
      <c r="BO10" s="79"/>
      <c r="BP10" s="79"/>
      <c r="BQ10" s="79"/>
      <c r="BR10" s="205"/>
      <c r="BS10" s="82" t="s">
        <v>544</v>
      </c>
      <c r="BT10" s="64" t="s">
        <v>733</v>
      </c>
      <c r="BU10" s="64" t="str">
        <f t="shared" si="8"/>
        <v>0/0/0/5/0/0/0</v>
      </c>
      <c r="BV10" s="64" t="s">
        <v>649</v>
      </c>
      <c r="BW10" s="64" t="s">
        <v>14</v>
      </c>
      <c r="BX10" s="64" t="s">
        <v>760</v>
      </c>
      <c r="BY10" s="64"/>
      <c r="BZ10" s="64"/>
      <c r="CA10" s="64"/>
      <c r="CB10" s="64" t="s">
        <v>571</v>
      </c>
      <c r="CC10" s="64">
        <v>0</v>
      </c>
      <c r="CD10" s="64">
        <v>0</v>
      </c>
      <c r="CE10" s="64">
        <v>0</v>
      </c>
      <c r="CF10" s="64">
        <v>5</v>
      </c>
      <c r="CG10" s="64">
        <v>0</v>
      </c>
      <c r="CH10" s="64">
        <v>0</v>
      </c>
      <c r="CI10" s="64">
        <v>0</v>
      </c>
      <c r="CJ10" s="64" t="str">
        <f t="shared" si="9"/>
        <v>SECO7</v>
      </c>
      <c r="CK10" s="64" t="s">
        <v>649</v>
      </c>
      <c r="CL10" s="64" t="b">
        <f t="shared" si="10"/>
        <v>1</v>
      </c>
      <c r="CM10" s="148">
        <v>0</v>
      </c>
      <c r="CN10" s="148">
        <v>0</v>
      </c>
      <c r="CO10" s="148">
        <v>0</v>
      </c>
      <c r="CP10" s="148">
        <v>5</v>
      </c>
      <c r="CQ10" s="148">
        <v>0</v>
      </c>
      <c r="CR10" s="148">
        <v>0</v>
      </c>
      <c r="CS10" s="148">
        <v>0</v>
      </c>
      <c r="CT10"/>
      <c r="CU10"/>
    </row>
    <row r="11" spans="1:105" s="1" customFormat="1" ht="15.6" hidden="1" x14ac:dyDescent="0.3">
      <c r="A11" s="64">
        <v>8</v>
      </c>
      <c r="B11" s="64" t="str">
        <f t="shared" si="5"/>
        <v>0008</v>
      </c>
      <c r="C11" s="64" t="s">
        <v>344</v>
      </c>
      <c r="D11" s="64" t="str">
        <f t="shared" si="6"/>
        <v>Unimarc</v>
      </c>
      <c r="E11" s="64">
        <v>4</v>
      </c>
      <c r="F11" s="64" t="s">
        <v>6</v>
      </c>
      <c r="G11" s="64">
        <f t="shared" si="11"/>
        <v>1</v>
      </c>
      <c r="H11" s="64">
        <f t="shared" si="12"/>
        <v>1</v>
      </c>
      <c r="I11" s="64">
        <f t="shared" si="13"/>
        <v>0</v>
      </c>
      <c r="J11" s="64" t="s">
        <v>387</v>
      </c>
      <c r="K11" s="64" t="s">
        <v>540</v>
      </c>
      <c r="L11" s="64" t="s">
        <v>588</v>
      </c>
      <c r="M11" s="64" t="s">
        <v>571</v>
      </c>
      <c r="N11" s="76"/>
      <c r="O11" s="71"/>
      <c r="P11" s="71"/>
      <c r="Q11" s="71"/>
      <c r="R11" s="78">
        <v>5</v>
      </c>
      <c r="S11" s="71"/>
      <c r="T11" s="70"/>
      <c r="U11" s="71"/>
      <c r="V11" s="71"/>
      <c r="W11" s="71"/>
      <c r="X11" s="71"/>
      <c r="Y11" s="71"/>
      <c r="Z11" s="78">
        <v>6</v>
      </c>
      <c r="AA11" s="70"/>
      <c r="AB11" s="71"/>
      <c r="AC11" s="71"/>
      <c r="AD11" s="71"/>
      <c r="AE11" s="71"/>
      <c r="AF11" s="71"/>
      <c r="AG11" s="78">
        <v>6</v>
      </c>
      <c r="AH11" s="73"/>
      <c r="AI11" s="79"/>
      <c r="AJ11" s="78">
        <v>2</v>
      </c>
      <c r="AK11" s="79"/>
      <c r="AL11" s="79"/>
      <c r="AM11" s="79"/>
      <c r="AN11" s="205"/>
      <c r="AO11" s="256"/>
      <c r="AP11" s="244"/>
      <c r="AQ11" s="257"/>
      <c r="AR11" s="76"/>
      <c r="AS11" s="71"/>
      <c r="AT11" s="71"/>
      <c r="AU11" s="78">
        <v>4</v>
      </c>
      <c r="AV11" s="79"/>
      <c r="AW11" s="71"/>
      <c r="AX11" s="70"/>
      <c r="AY11" s="71"/>
      <c r="AZ11" s="71"/>
      <c r="BA11" s="71"/>
      <c r="BB11" s="71"/>
      <c r="BC11" s="71"/>
      <c r="BD11" s="78">
        <v>6</v>
      </c>
      <c r="BE11" s="70"/>
      <c r="BF11" s="71"/>
      <c r="BG11" s="71"/>
      <c r="BH11" s="71"/>
      <c r="BI11" s="71"/>
      <c r="BJ11" s="71"/>
      <c r="BK11" s="78">
        <v>6</v>
      </c>
      <c r="BL11" s="73"/>
      <c r="BM11" s="79"/>
      <c r="BN11" s="78">
        <v>2</v>
      </c>
      <c r="BO11" s="79"/>
      <c r="BP11" s="79"/>
      <c r="BQ11" s="79"/>
      <c r="BR11" s="205"/>
      <c r="BS11" s="82" t="s">
        <v>544</v>
      </c>
      <c r="BT11" s="64" t="s">
        <v>733</v>
      </c>
      <c r="BU11" s="64" t="str">
        <f t="shared" si="8"/>
        <v>0/0/0/0/4/0/0</v>
      </c>
      <c r="BV11" s="64" t="s">
        <v>647</v>
      </c>
      <c r="BW11" s="64" t="s">
        <v>14</v>
      </c>
      <c r="BX11" s="64"/>
      <c r="BY11" s="64"/>
      <c r="BZ11" s="64" t="s">
        <v>756</v>
      </c>
      <c r="CA11" s="64"/>
      <c r="CB11" s="64" t="s">
        <v>571</v>
      </c>
      <c r="CC11" s="64">
        <v>0</v>
      </c>
      <c r="CD11" s="64">
        <v>0</v>
      </c>
      <c r="CE11" s="64">
        <v>0</v>
      </c>
      <c r="CF11" s="64">
        <v>0</v>
      </c>
      <c r="CG11" s="64">
        <v>4</v>
      </c>
      <c r="CH11" s="64">
        <v>0</v>
      </c>
      <c r="CI11" s="64">
        <v>0</v>
      </c>
      <c r="CJ11" s="64" t="str">
        <f t="shared" si="9"/>
        <v>SECO8</v>
      </c>
      <c r="CK11" s="64" t="s">
        <v>647</v>
      </c>
      <c r="CL11" s="64" t="b">
        <f t="shared" si="10"/>
        <v>1</v>
      </c>
      <c r="CM11" s="148">
        <v>0</v>
      </c>
      <c r="CN11" s="148">
        <v>0</v>
      </c>
      <c r="CO11" s="148">
        <v>0</v>
      </c>
      <c r="CP11" s="148">
        <v>0</v>
      </c>
      <c r="CQ11" s="148">
        <v>4</v>
      </c>
      <c r="CR11" s="148">
        <v>0</v>
      </c>
      <c r="CS11" s="148">
        <v>0</v>
      </c>
      <c r="CT11"/>
      <c r="CU11"/>
    </row>
    <row r="12" spans="1:105" s="1" customFormat="1" ht="15.6" hidden="1" x14ac:dyDescent="0.3">
      <c r="A12" s="64">
        <v>9</v>
      </c>
      <c r="B12" s="64" t="str">
        <f t="shared" si="5"/>
        <v>0009</v>
      </c>
      <c r="C12" s="64" t="s">
        <v>338</v>
      </c>
      <c r="D12" s="64" t="str">
        <f t="shared" si="6"/>
        <v>Unimarc</v>
      </c>
      <c r="E12" s="64">
        <v>4</v>
      </c>
      <c r="F12" s="64" t="s">
        <v>6</v>
      </c>
      <c r="G12" s="64">
        <f t="shared" si="11"/>
        <v>1</v>
      </c>
      <c r="H12" s="64">
        <f t="shared" si="12"/>
        <v>1</v>
      </c>
      <c r="I12" s="64">
        <f t="shared" si="13"/>
        <v>0</v>
      </c>
      <c r="J12" s="64" t="s">
        <v>387</v>
      </c>
      <c r="K12" s="64" t="s">
        <v>540</v>
      </c>
      <c r="L12" s="64" t="s">
        <v>588</v>
      </c>
      <c r="M12" s="64" t="s">
        <v>571</v>
      </c>
      <c r="N12" s="76"/>
      <c r="O12" s="77"/>
      <c r="P12" s="71"/>
      <c r="Q12" s="67">
        <v>4</v>
      </c>
      <c r="R12" s="71"/>
      <c r="S12" s="71"/>
      <c r="T12" s="70"/>
      <c r="U12" s="71"/>
      <c r="V12" s="71"/>
      <c r="W12" s="77"/>
      <c r="X12" s="71"/>
      <c r="Y12" s="67">
        <v>5</v>
      </c>
      <c r="Z12" s="71"/>
      <c r="AA12" s="70"/>
      <c r="AB12" s="71"/>
      <c r="AC12" s="71"/>
      <c r="AD12" s="77"/>
      <c r="AE12" s="71"/>
      <c r="AF12" s="67">
        <v>5</v>
      </c>
      <c r="AG12" s="71"/>
      <c r="AH12" s="73"/>
      <c r="AI12" s="67">
        <v>1</v>
      </c>
      <c r="AJ12" s="79"/>
      <c r="AK12" s="79"/>
      <c r="AL12" s="79"/>
      <c r="AM12" s="79"/>
      <c r="AN12" s="206"/>
      <c r="AO12" s="254"/>
      <c r="AP12" s="198"/>
      <c r="AQ12" s="255"/>
      <c r="AR12" s="76"/>
      <c r="AS12" s="67">
        <v>2</v>
      </c>
      <c r="AT12" s="71"/>
      <c r="AU12" s="71"/>
      <c r="AV12" s="71"/>
      <c r="AW12" s="71"/>
      <c r="AX12" s="70"/>
      <c r="AY12" s="71"/>
      <c r="AZ12" s="71"/>
      <c r="BA12" s="67">
        <v>3</v>
      </c>
      <c r="BB12" s="71"/>
      <c r="BC12" s="71"/>
      <c r="BD12" s="71"/>
      <c r="BE12" s="70"/>
      <c r="BF12" s="71"/>
      <c r="BG12" s="71"/>
      <c r="BH12" s="67">
        <v>3</v>
      </c>
      <c r="BI12" s="71"/>
      <c r="BJ12" s="71"/>
      <c r="BK12" s="71"/>
      <c r="BL12" s="73"/>
      <c r="BM12" s="67">
        <v>1</v>
      </c>
      <c r="BN12" s="79"/>
      <c r="BO12" s="79"/>
      <c r="BP12" s="79"/>
      <c r="BQ12" s="79"/>
      <c r="BR12" s="206"/>
      <c r="BS12" s="82" t="s">
        <v>544</v>
      </c>
      <c r="BT12" s="64" t="s">
        <v>733</v>
      </c>
      <c r="BU12" s="64" t="str">
        <f t="shared" si="8"/>
        <v>0/0/0/4/0/0/0</v>
      </c>
      <c r="BV12" s="64" t="s">
        <v>650</v>
      </c>
      <c r="BW12" s="64" t="s">
        <v>14</v>
      </c>
      <c r="BX12" s="64" t="s">
        <v>760</v>
      </c>
      <c r="BY12" s="64"/>
      <c r="BZ12" s="64"/>
      <c r="CA12" s="64"/>
      <c r="CB12" s="64" t="s">
        <v>571</v>
      </c>
      <c r="CC12" s="64">
        <v>0</v>
      </c>
      <c r="CD12" s="64">
        <v>0</v>
      </c>
      <c r="CE12" s="64">
        <v>0</v>
      </c>
      <c r="CF12" s="64">
        <v>4</v>
      </c>
      <c r="CG12" s="64">
        <v>0</v>
      </c>
      <c r="CH12" s="64">
        <v>0</v>
      </c>
      <c r="CI12" s="64">
        <v>0</v>
      </c>
      <c r="CJ12" s="64" t="str">
        <f t="shared" si="9"/>
        <v>SECO9</v>
      </c>
      <c r="CK12" s="64" t="s">
        <v>650</v>
      </c>
      <c r="CL12" s="64" t="b">
        <f t="shared" si="10"/>
        <v>1</v>
      </c>
      <c r="CM12" s="148">
        <v>0</v>
      </c>
      <c r="CN12" s="148">
        <v>0</v>
      </c>
      <c r="CO12" s="148">
        <v>0</v>
      </c>
      <c r="CP12" s="148">
        <v>4</v>
      </c>
      <c r="CQ12" s="148">
        <v>0</v>
      </c>
      <c r="CR12" s="148">
        <v>0</v>
      </c>
      <c r="CS12" s="148">
        <v>0</v>
      </c>
      <c r="CT12"/>
      <c r="CU12"/>
    </row>
    <row r="13" spans="1:105" s="1" customFormat="1" ht="15.6" x14ac:dyDescent="0.3">
      <c r="A13" s="64">
        <v>10</v>
      </c>
      <c r="B13" s="64" t="str">
        <f t="shared" si="5"/>
        <v>0010</v>
      </c>
      <c r="C13" s="64" t="s">
        <v>18</v>
      </c>
      <c r="D13" s="64" t="str">
        <f t="shared" si="6"/>
        <v>Unimarc</v>
      </c>
      <c r="E13" s="64">
        <v>13</v>
      </c>
      <c r="F13" s="64" t="s">
        <v>8</v>
      </c>
      <c r="G13" s="64">
        <f t="shared" si="11"/>
        <v>5</v>
      </c>
      <c r="H13" s="64">
        <f t="shared" si="12"/>
        <v>4</v>
      </c>
      <c r="I13" s="64">
        <f t="shared" si="13"/>
        <v>-1</v>
      </c>
      <c r="J13" s="64" t="s">
        <v>388</v>
      </c>
      <c r="K13" s="64" t="s">
        <v>540</v>
      </c>
      <c r="L13" s="64" t="s">
        <v>595</v>
      </c>
      <c r="M13" s="64" t="s">
        <v>590</v>
      </c>
      <c r="N13" s="66">
        <v>1</v>
      </c>
      <c r="O13" s="89">
        <v>2</v>
      </c>
      <c r="P13" s="69">
        <v>3</v>
      </c>
      <c r="Q13" s="71"/>
      <c r="R13" s="183">
        <v>5</v>
      </c>
      <c r="S13" s="128">
        <v>6</v>
      </c>
      <c r="T13" s="70"/>
      <c r="U13" s="128">
        <v>1</v>
      </c>
      <c r="V13" s="153">
        <v>2</v>
      </c>
      <c r="W13" s="89">
        <v>3</v>
      </c>
      <c r="X13" s="69">
        <v>4</v>
      </c>
      <c r="Y13" s="79"/>
      <c r="Z13" s="181">
        <v>6</v>
      </c>
      <c r="AA13" s="70"/>
      <c r="AB13" s="181">
        <v>1</v>
      </c>
      <c r="AC13" s="128">
        <v>2</v>
      </c>
      <c r="AD13" s="153">
        <v>3</v>
      </c>
      <c r="AE13" s="89">
        <v>4</v>
      </c>
      <c r="AF13" s="69">
        <v>5</v>
      </c>
      <c r="AG13" s="79"/>
      <c r="AH13" s="73"/>
      <c r="AI13" s="181">
        <v>1</v>
      </c>
      <c r="AJ13" s="109">
        <v>2</v>
      </c>
      <c r="AK13" s="66">
        <v>3</v>
      </c>
      <c r="AL13" s="85">
        <v>4</v>
      </c>
      <c r="AM13" s="69"/>
      <c r="AN13" s="207"/>
      <c r="AO13" s="256"/>
      <c r="AP13" s="244"/>
      <c r="AQ13" s="257"/>
      <c r="AR13" s="66">
        <v>1</v>
      </c>
      <c r="AS13" s="89">
        <v>2</v>
      </c>
      <c r="AT13" s="71"/>
      <c r="AU13" s="169">
        <v>4</v>
      </c>
      <c r="AV13" s="64"/>
      <c r="AW13" s="128">
        <v>6</v>
      </c>
      <c r="AX13" s="70"/>
      <c r="AY13" s="128">
        <v>1</v>
      </c>
      <c r="AZ13" s="153">
        <v>2</v>
      </c>
      <c r="BA13" s="89">
        <v>3</v>
      </c>
      <c r="BB13" s="71"/>
      <c r="BC13" s="79"/>
      <c r="BD13" s="181">
        <v>6</v>
      </c>
      <c r="BE13" s="70"/>
      <c r="BF13" s="181">
        <v>1</v>
      </c>
      <c r="BG13" s="128">
        <v>2</v>
      </c>
      <c r="BH13" s="153">
        <v>3</v>
      </c>
      <c r="BI13" s="89">
        <v>4</v>
      </c>
      <c r="BJ13" s="71"/>
      <c r="BK13" s="79"/>
      <c r="BL13" s="73"/>
      <c r="BM13" s="181">
        <v>1</v>
      </c>
      <c r="BN13" s="109">
        <v>2</v>
      </c>
      <c r="BO13" s="66">
        <v>3</v>
      </c>
      <c r="BP13" s="85">
        <v>4</v>
      </c>
      <c r="BQ13" s="71"/>
      <c r="BR13" s="207"/>
      <c r="BS13" s="98" t="s">
        <v>722</v>
      </c>
      <c r="BT13" s="64" t="s">
        <v>739</v>
      </c>
      <c r="BU13" s="64" t="str">
        <f t="shared" si="8"/>
        <v>2/2/2/0/3/3/0</v>
      </c>
      <c r="BV13" s="64" t="s">
        <v>552</v>
      </c>
      <c r="BW13" s="64" t="s">
        <v>378</v>
      </c>
      <c r="BX13" s="64" t="s">
        <v>753</v>
      </c>
      <c r="BY13" s="64"/>
      <c r="BZ13" s="64" t="s">
        <v>756</v>
      </c>
      <c r="CA13" s="64"/>
      <c r="CB13" s="64" t="s">
        <v>571</v>
      </c>
      <c r="CC13" s="64">
        <v>2</v>
      </c>
      <c r="CD13" s="64">
        <v>2</v>
      </c>
      <c r="CE13" s="64">
        <v>2</v>
      </c>
      <c r="CF13" s="64">
        <v>0</v>
      </c>
      <c r="CG13" s="64">
        <v>3</v>
      </c>
      <c r="CH13" s="64">
        <v>3</v>
      </c>
      <c r="CI13" s="64">
        <v>0</v>
      </c>
      <c r="CJ13" s="64" t="str">
        <f t="shared" si="9"/>
        <v>SECO10</v>
      </c>
      <c r="CK13" s="64" t="s">
        <v>552</v>
      </c>
      <c r="CL13" s="64" t="b">
        <f t="shared" si="10"/>
        <v>0</v>
      </c>
      <c r="CM13" s="148">
        <v>1</v>
      </c>
      <c r="CN13" s="148">
        <v>1</v>
      </c>
      <c r="CO13" s="148">
        <v>1</v>
      </c>
      <c r="CP13" s="148">
        <v>1</v>
      </c>
      <c r="CQ13" s="148">
        <v>0</v>
      </c>
      <c r="CR13" s="148">
        <v>2</v>
      </c>
      <c r="CS13" s="148">
        <v>0</v>
      </c>
      <c r="CT13" t="s">
        <v>761</v>
      </c>
      <c r="CU13"/>
    </row>
    <row r="14" spans="1:105" s="1" customFormat="1" ht="15.6" hidden="1" x14ac:dyDescent="0.3">
      <c r="A14" s="64">
        <v>11</v>
      </c>
      <c r="B14" s="64" t="str">
        <f t="shared" si="5"/>
        <v>0011</v>
      </c>
      <c r="C14" s="64" t="s">
        <v>339</v>
      </c>
      <c r="D14" s="64" t="str">
        <f t="shared" si="6"/>
        <v>Unimarc</v>
      </c>
      <c r="E14" s="64">
        <v>4</v>
      </c>
      <c r="F14" s="64" t="s">
        <v>6</v>
      </c>
      <c r="G14" s="64">
        <f t="shared" si="11"/>
        <v>1</v>
      </c>
      <c r="H14" s="64">
        <f t="shared" si="12"/>
        <v>1</v>
      </c>
      <c r="I14" s="64">
        <f t="shared" si="13"/>
        <v>0</v>
      </c>
      <c r="J14" s="64" t="s">
        <v>387</v>
      </c>
      <c r="K14" s="64" t="s">
        <v>540</v>
      </c>
      <c r="L14" s="64" t="s">
        <v>588</v>
      </c>
      <c r="M14" s="64" t="s">
        <v>571</v>
      </c>
      <c r="N14" s="76"/>
      <c r="O14" s="71"/>
      <c r="P14" s="71"/>
      <c r="Q14" s="67">
        <v>4</v>
      </c>
      <c r="R14" s="71"/>
      <c r="S14" s="71"/>
      <c r="T14" s="70"/>
      <c r="U14" s="71"/>
      <c r="V14" s="71"/>
      <c r="W14" s="71"/>
      <c r="X14" s="71"/>
      <c r="Y14" s="67">
        <v>5</v>
      </c>
      <c r="Z14" s="71"/>
      <c r="AA14" s="70"/>
      <c r="AB14" s="71"/>
      <c r="AC14" s="71"/>
      <c r="AD14" s="71"/>
      <c r="AE14" s="71"/>
      <c r="AF14" s="67">
        <v>5</v>
      </c>
      <c r="AG14" s="71"/>
      <c r="AH14" s="73"/>
      <c r="AI14" s="67">
        <v>1</v>
      </c>
      <c r="AJ14" s="79"/>
      <c r="AK14" s="79"/>
      <c r="AL14" s="79"/>
      <c r="AM14" s="79"/>
      <c r="AN14" s="205"/>
      <c r="AO14" s="256"/>
      <c r="AP14" s="244"/>
      <c r="AQ14" s="257"/>
      <c r="AR14" s="76"/>
      <c r="AS14" s="67">
        <v>2</v>
      </c>
      <c r="AT14" s="71"/>
      <c r="AU14" s="71"/>
      <c r="AV14" s="71"/>
      <c r="AW14" s="71"/>
      <c r="AX14" s="70"/>
      <c r="AY14" s="71"/>
      <c r="AZ14" s="71"/>
      <c r="BA14" s="67">
        <v>3</v>
      </c>
      <c r="BB14" s="71"/>
      <c r="BC14" s="71"/>
      <c r="BD14" s="71"/>
      <c r="BE14" s="70"/>
      <c r="BF14" s="71"/>
      <c r="BG14" s="71"/>
      <c r="BH14" s="67">
        <v>3</v>
      </c>
      <c r="BI14" s="71"/>
      <c r="BJ14" s="71"/>
      <c r="BK14" s="71"/>
      <c r="BL14" s="73"/>
      <c r="BM14" s="67">
        <v>1</v>
      </c>
      <c r="BN14" s="79"/>
      <c r="BO14" s="79"/>
      <c r="BP14" s="79"/>
      <c r="BQ14" s="79"/>
      <c r="BR14" s="205"/>
      <c r="BS14" s="82" t="s">
        <v>544</v>
      </c>
      <c r="BT14" s="64" t="s">
        <v>733</v>
      </c>
      <c r="BU14" s="64" t="str">
        <f t="shared" si="8"/>
        <v>0/0/0/4/0/0/0</v>
      </c>
      <c r="BV14" s="64" t="s">
        <v>650</v>
      </c>
      <c r="BW14" s="64" t="s">
        <v>14</v>
      </c>
      <c r="BX14" s="64" t="s">
        <v>760</v>
      </c>
      <c r="BY14" s="64"/>
      <c r="BZ14" s="64"/>
      <c r="CA14" s="64"/>
      <c r="CB14" s="64" t="s">
        <v>571</v>
      </c>
      <c r="CC14" s="64">
        <v>0</v>
      </c>
      <c r="CD14" s="64">
        <v>0</v>
      </c>
      <c r="CE14" s="64">
        <v>0</v>
      </c>
      <c r="CF14" s="64">
        <v>4</v>
      </c>
      <c r="CG14" s="64">
        <v>0</v>
      </c>
      <c r="CH14" s="64">
        <v>0</v>
      </c>
      <c r="CI14" s="64">
        <v>0</v>
      </c>
      <c r="CJ14" s="64" t="str">
        <f t="shared" si="9"/>
        <v>SECO11</v>
      </c>
      <c r="CK14" s="64" t="s">
        <v>650</v>
      </c>
      <c r="CL14" s="64" t="b">
        <f t="shared" si="10"/>
        <v>1</v>
      </c>
      <c r="CM14" s="148">
        <v>0</v>
      </c>
      <c r="CN14" s="148">
        <v>0</v>
      </c>
      <c r="CO14" s="148">
        <v>0</v>
      </c>
      <c r="CP14" s="148">
        <v>4</v>
      </c>
      <c r="CQ14" s="148">
        <v>0</v>
      </c>
      <c r="CR14" s="148">
        <v>0</v>
      </c>
      <c r="CS14" s="148">
        <v>0</v>
      </c>
      <c r="CT14"/>
      <c r="CU14"/>
    </row>
    <row r="15" spans="1:105" s="1" customFormat="1" ht="15.6" hidden="1" x14ac:dyDescent="0.3">
      <c r="A15" s="64">
        <v>12</v>
      </c>
      <c r="B15" s="64" t="str">
        <f t="shared" si="5"/>
        <v>0012</v>
      </c>
      <c r="C15" s="64" t="s">
        <v>345</v>
      </c>
      <c r="D15" s="64" t="str">
        <f t="shared" si="6"/>
        <v>Unimarc</v>
      </c>
      <c r="E15" s="64">
        <v>4</v>
      </c>
      <c r="F15" s="64" t="s">
        <v>6</v>
      </c>
      <c r="G15" s="64">
        <f t="shared" si="11"/>
        <v>1</v>
      </c>
      <c r="H15" s="64">
        <f t="shared" si="12"/>
        <v>1</v>
      </c>
      <c r="I15" s="64">
        <f t="shared" si="13"/>
        <v>0</v>
      </c>
      <c r="J15" s="64" t="s">
        <v>387</v>
      </c>
      <c r="K15" s="64" t="s">
        <v>540</v>
      </c>
      <c r="L15" s="64" t="s">
        <v>588</v>
      </c>
      <c r="M15" s="64" t="s">
        <v>571</v>
      </c>
      <c r="N15" s="76"/>
      <c r="O15" s="78">
        <v>2</v>
      </c>
      <c r="P15" s="71"/>
      <c r="Q15" s="71"/>
      <c r="R15" s="71"/>
      <c r="S15" s="71"/>
      <c r="T15" s="70"/>
      <c r="U15" s="71"/>
      <c r="V15" s="71"/>
      <c r="W15" s="78">
        <v>3</v>
      </c>
      <c r="X15" s="71"/>
      <c r="Y15" s="71"/>
      <c r="Z15" s="79"/>
      <c r="AA15" s="70"/>
      <c r="AB15" s="71"/>
      <c r="AC15" s="71"/>
      <c r="AD15" s="78">
        <v>3</v>
      </c>
      <c r="AE15" s="71"/>
      <c r="AF15" s="71"/>
      <c r="AG15" s="79"/>
      <c r="AH15" s="73"/>
      <c r="AI15" s="79"/>
      <c r="AJ15" s="71"/>
      <c r="AK15" s="79"/>
      <c r="AL15" s="71">
        <v>4</v>
      </c>
      <c r="AM15" s="78"/>
      <c r="AN15" s="205"/>
      <c r="AO15" s="256"/>
      <c r="AP15" s="244"/>
      <c r="AQ15" s="257"/>
      <c r="AR15" s="76"/>
      <c r="AS15" s="78">
        <v>2</v>
      </c>
      <c r="AT15" s="71"/>
      <c r="AU15" s="71"/>
      <c r="AV15" s="71"/>
      <c r="AW15" s="71"/>
      <c r="AX15" s="70"/>
      <c r="AY15" s="71"/>
      <c r="AZ15" s="71"/>
      <c r="BA15" s="78">
        <v>3</v>
      </c>
      <c r="BB15" s="71"/>
      <c r="BC15" s="71"/>
      <c r="BD15" s="79"/>
      <c r="BE15" s="70"/>
      <c r="BF15" s="71"/>
      <c r="BG15" s="71"/>
      <c r="BH15" s="78">
        <v>3</v>
      </c>
      <c r="BI15" s="71"/>
      <c r="BJ15" s="71"/>
      <c r="BK15" s="79"/>
      <c r="BL15" s="73"/>
      <c r="BM15" s="79"/>
      <c r="BN15" s="71"/>
      <c r="BO15" s="79"/>
      <c r="BP15" s="71"/>
      <c r="BQ15" s="78">
        <v>5</v>
      </c>
      <c r="BR15" s="205"/>
      <c r="BS15" s="87" t="s">
        <v>541</v>
      </c>
      <c r="BT15" s="64" t="s">
        <v>733</v>
      </c>
      <c r="BU15" s="64" t="str">
        <f t="shared" si="8"/>
        <v>0/3/0/0/0/0/0</v>
      </c>
      <c r="BV15" s="64" t="s">
        <v>651</v>
      </c>
      <c r="BW15" s="64" t="s">
        <v>14</v>
      </c>
      <c r="BX15" s="64"/>
      <c r="BY15" s="64"/>
      <c r="BZ15" s="64"/>
      <c r="CA15" s="64"/>
      <c r="CB15" s="64" t="s">
        <v>571</v>
      </c>
      <c r="CC15" s="64">
        <v>0</v>
      </c>
      <c r="CD15" s="64">
        <v>3</v>
      </c>
      <c r="CE15" s="64">
        <v>0</v>
      </c>
      <c r="CF15" s="64">
        <v>0</v>
      </c>
      <c r="CG15" s="64">
        <v>0</v>
      </c>
      <c r="CH15" s="64">
        <v>0</v>
      </c>
      <c r="CI15" s="64">
        <v>0</v>
      </c>
      <c r="CJ15" s="64" t="str">
        <f t="shared" si="9"/>
        <v>SECO12</v>
      </c>
      <c r="CK15" s="64" t="s">
        <v>651</v>
      </c>
      <c r="CL15" s="64" t="b">
        <f t="shared" si="10"/>
        <v>1</v>
      </c>
      <c r="CM15" s="148">
        <v>0</v>
      </c>
      <c r="CN15" s="148">
        <v>3</v>
      </c>
      <c r="CO15" s="148">
        <v>0</v>
      </c>
      <c r="CP15" s="148">
        <v>0</v>
      </c>
      <c r="CQ15" s="148">
        <v>0</v>
      </c>
      <c r="CR15" s="148">
        <v>0</v>
      </c>
      <c r="CS15" s="148">
        <v>0</v>
      </c>
      <c r="CT15" t="s">
        <v>761</v>
      </c>
      <c r="CU15"/>
    </row>
    <row r="16" spans="1:105" s="1" customFormat="1" ht="15.6" hidden="1" x14ac:dyDescent="0.3">
      <c r="A16" s="64">
        <v>13</v>
      </c>
      <c r="B16" s="64" t="str">
        <f t="shared" si="5"/>
        <v>0013</v>
      </c>
      <c r="C16" s="64" t="s">
        <v>311</v>
      </c>
      <c r="D16" s="64" t="str">
        <f t="shared" si="6"/>
        <v>Unimarc</v>
      </c>
      <c r="E16" s="64">
        <v>2</v>
      </c>
      <c r="F16" s="64" t="s">
        <v>6</v>
      </c>
      <c r="G16" s="64">
        <f t="shared" si="11"/>
        <v>1</v>
      </c>
      <c r="H16" s="64">
        <f t="shared" si="12"/>
        <v>1</v>
      </c>
      <c r="I16" s="64">
        <f t="shared" si="13"/>
        <v>0</v>
      </c>
      <c r="J16" s="64" t="s">
        <v>389</v>
      </c>
      <c r="K16" s="64" t="s">
        <v>540</v>
      </c>
      <c r="L16" s="64" t="s">
        <v>588</v>
      </c>
      <c r="M16" s="64" t="s">
        <v>571</v>
      </c>
      <c r="N16" s="76"/>
      <c r="O16" s="71"/>
      <c r="P16" s="71"/>
      <c r="Q16" s="71"/>
      <c r="R16" s="71"/>
      <c r="S16" s="66">
        <v>6</v>
      </c>
      <c r="T16" s="70"/>
      <c r="U16" s="66">
        <v>1</v>
      </c>
      <c r="V16" s="71"/>
      <c r="W16" s="71"/>
      <c r="X16" s="71"/>
      <c r="Y16" s="71"/>
      <c r="Z16" s="71"/>
      <c r="AA16" s="70"/>
      <c r="AB16" s="66">
        <v>1</v>
      </c>
      <c r="AC16" s="71"/>
      <c r="AD16" s="71"/>
      <c r="AE16" s="71"/>
      <c r="AF16" s="71"/>
      <c r="AG16" s="71"/>
      <c r="AH16" s="73"/>
      <c r="AI16" s="79"/>
      <c r="AJ16" s="79"/>
      <c r="AK16" s="79"/>
      <c r="AL16" s="66">
        <v>4</v>
      </c>
      <c r="AM16" s="79"/>
      <c r="AN16" s="208"/>
      <c r="AO16" s="258"/>
      <c r="AP16" s="245"/>
      <c r="AQ16" s="259"/>
      <c r="AR16" s="76"/>
      <c r="AS16" s="71"/>
      <c r="AT16" s="71"/>
      <c r="AU16" s="71"/>
      <c r="AV16" s="71"/>
      <c r="AW16" s="66">
        <v>6</v>
      </c>
      <c r="AX16" s="70"/>
      <c r="AY16" s="66">
        <v>1</v>
      </c>
      <c r="AZ16" s="71"/>
      <c r="BA16" s="71"/>
      <c r="BB16" s="71"/>
      <c r="BC16" s="71"/>
      <c r="BD16" s="71"/>
      <c r="BE16" s="70"/>
      <c r="BF16" s="66">
        <v>1</v>
      </c>
      <c r="BG16" s="71"/>
      <c r="BH16" s="71"/>
      <c r="BI16" s="71"/>
      <c r="BJ16" s="71"/>
      <c r="BK16" s="71"/>
      <c r="BL16" s="73"/>
      <c r="BM16" s="79"/>
      <c r="BN16" s="79"/>
      <c r="BO16" s="79"/>
      <c r="BP16" s="66">
        <v>4</v>
      </c>
      <c r="BQ16" s="79"/>
      <c r="BR16" s="208"/>
      <c r="BS16" s="88" t="s">
        <v>545</v>
      </c>
      <c r="BT16" s="64" t="s">
        <v>733</v>
      </c>
      <c r="BU16" s="64" t="str">
        <f t="shared" si="8"/>
        <v>0/0/0/0/0/5/0</v>
      </c>
      <c r="BV16" s="64" t="s">
        <v>652</v>
      </c>
      <c r="BW16" s="64" t="s">
        <v>14</v>
      </c>
      <c r="BX16" s="64"/>
      <c r="BY16" s="64"/>
      <c r="BZ16" s="64"/>
      <c r="CA16" s="64"/>
      <c r="CB16" s="64" t="s">
        <v>571</v>
      </c>
      <c r="CC16" s="64">
        <v>0</v>
      </c>
      <c r="CD16" s="64">
        <v>0</v>
      </c>
      <c r="CE16" s="64">
        <v>0</v>
      </c>
      <c r="CF16" s="64">
        <v>0</v>
      </c>
      <c r="CG16" s="64">
        <v>0</v>
      </c>
      <c r="CH16" s="64">
        <v>5</v>
      </c>
      <c r="CI16" s="64">
        <v>0</v>
      </c>
      <c r="CJ16" s="64" t="str">
        <f t="shared" si="9"/>
        <v>SECO13</v>
      </c>
      <c r="CK16" s="64" t="s">
        <v>652</v>
      </c>
      <c r="CL16" s="64" t="b">
        <f t="shared" si="10"/>
        <v>1</v>
      </c>
      <c r="CM16" s="148">
        <v>0</v>
      </c>
      <c r="CN16" s="148">
        <v>0</v>
      </c>
      <c r="CO16" s="148">
        <v>0</v>
      </c>
      <c r="CP16" s="148">
        <v>0</v>
      </c>
      <c r="CQ16" s="148">
        <v>0</v>
      </c>
      <c r="CR16" s="148">
        <v>5</v>
      </c>
      <c r="CS16" s="148">
        <v>0</v>
      </c>
      <c r="CT16"/>
      <c r="CU16"/>
    </row>
    <row r="17" spans="1:101" s="1" customFormat="1" ht="15.6" hidden="1" x14ac:dyDescent="0.3">
      <c r="A17" s="64">
        <v>14</v>
      </c>
      <c r="B17" s="64" t="str">
        <f t="shared" si="5"/>
        <v>0014</v>
      </c>
      <c r="C17" s="64" t="s">
        <v>327</v>
      </c>
      <c r="D17" s="64" t="str">
        <f t="shared" si="6"/>
        <v>Unimarc</v>
      </c>
      <c r="E17" s="64">
        <v>3</v>
      </c>
      <c r="F17" s="64" t="s">
        <v>6</v>
      </c>
      <c r="G17" s="64">
        <f t="shared" si="11"/>
        <v>1</v>
      </c>
      <c r="H17" s="64">
        <f t="shared" si="12"/>
        <v>1</v>
      </c>
      <c r="I17" s="64">
        <f t="shared" si="13"/>
        <v>0</v>
      </c>
      <c r="J17" s="64" t="s">
        <v>387</v>
      </c>
      <c r="K17" s="64" t="s">
        <v>540</v>
      </c>
      <c r="L17" s="64" t="s">
        <v>588</v>
      </c>
      <c r="M17" s="64" t="s">
        <v>571</v>
      </c>
      <c r="N17" s="76"/>
      <c r="O17" s="71"/>
      <c r="P17" s="71"/>
      <c r="Q17" s="71"/>
      <c r="R17" s="71"/>
      <c r="S17" s="85">
        <v>6</v>
      </c>
      <c r="T17" s="70"/>
      <c r="U17" s="85">
        <v>1</v>
      </c>
      <c r="V17" s="71"/>
      <c r="W17" s="71"/>
      <c r="X17" s="71"/>
      <c r="Y17" s="71"/>
      <c r="Z17" s="71"/>
      <c r="AA17" s="70"/>
      <c r="AB17" s="85">
        <v>1</v>
      </c>
      <c r="AC17" s="71"/>
      <c r="AD17" s="71"/>
      <c r="AE17" s="71"/>
      <c r="AF17" s="71"/>
      <c r="AG17" s="71"/>
      <c r="AH17" s="73"/>
      <c r="AI17" s="79"/>
      <c r="AJ17" s="71"/>
      <c r="AK17" s="71"/>
      <c r="AL17" s="89">
        <v>4</v>
      </c>
      <c r="AM17" s="79"/>
      <c r="AN17" s="205"/>
      <c r="AO17" s="256"/>
      <c r="AP17" s="244"/>
      <c r="AQ17" s="257"/>
      <c r="AR17" s="76"/>
      <c r="AS17" s="71"/>
      <c r="AT17" s="71"/>
      <c r="AU17" s="71"/>
      <c r="AV17" s="71"/>
      <c r="AW17" s="85">
        <v>6</v>
      </c>
      <c r="AX17" s="70"/>
      <c r="AY17" s="85">
        <v>1</v>
      </c>
      <c r="AZ17" s="71"/>
      <c r="BA17" s="71"/>
      <c r="BB17" s="71"/>
      <c r="BC17" s="71"/>
      <c r="BD17" s="71"/>
      <c r="BE17" s="70"/>
      <c r="BF17" s="85">
        <v>1</v>
      </c>
      <c r="BG17" s="71"/>
      <c r="BH17" s="71"/>
      <c r="BI17" s="71"/>
      <c r="BJ17" s="71"/>
      <c r="BK17" s="71"/>
      <c r="BL17" s="73"/>
      <c r="BM17" s="79"/>
      <c r="BN17" s="71"/>
      <c r="BO17" s="71"/>
      <c r="BP17" s="89">
        <v>4</v>
      </c>
      <c r="BQ17" s="79"/>
      <c r="BR17" s="205"/>
      <c r="BS17" s="88" t="s">
        <v>545</v>
      </c>
      <c r="BT17" s="64" t="s">
        <v>733</v>
      </c>
      <c r="BU17" s="64" t="str">
        <f t="shared" si="8"/>
        <v>0/0/0/0/0/5/0</v>
      </c>
      <c r="BV17" s="64" t="s">
        <v>652</v>
      </c>
      <c r="BW17" s="64" t="s">
        <v>14</v>
      </c>
      <c r="BX17" s="64"/>
      <c r="BY17" s="64"/>
      <c r="BZ17" s="64"/>
      <c r="CA17" s="64"/>
      <c r="CB17" s="64" t="s">
        <v>571</v>
      </c>
      <c r="CC17" s="64">
        <v>0</v>
      </c>
      <c r="CD17" s="64">
        <v>0</v>
      </c>
      <c r="CE17" s="64">
        <v>0</v>
      </c>
      <c r="CF17" s="64">
        <v>0</v>
      </c>
      <c r="CG17" s="64">
        <v>0</v>
      </c>
      <c r="CH17" s="64">
        <v>5</v>
      </c>
      <c r="CI17" s="64">
        <v>0</v>
      </c>
      <c r="CJ17" s="64" t="str">
        <f t="shared" si="9"/>
        <v>SECO14</v>
      </c>
      <c r="CK17" s="64" t="s">
        <v>652</v>
      </c>
      <c r="CL17" s="64" t="b">
        <f t="shared" si="10"/>
        <v>1</v>
      </c>
      <c r="CM17" s="148">
        <v>0</v>
      </c>
      <c r="CN17" s="148">
        <v>0</v>
      </c>
      <c r="CO17" s="148">
        <v>0</v>
      </c>
      <c r="CP17" s="148">
        <v>0</v>
      </c>
      <c r="CQ17" s="148">
        <v>0</v>
      </c>
      <c r="CR17" s="148">
        <v>5</v>
      </c>
      <c r="CS17" s="148">
        <v>0</v>
      </c>
      <c r="CT17"/>
      <c r="CU17"/>
    </row>
    <row r="18" spans="1:101" s="1" customFormat="1" ht="15.6" hidden="1" x14ac:dyDescent="0.3">
      <c r="A18" s="64">
        <v>16</v>
      </c>
      <c r="B18" s="64" t="str">
        <f t="shared" si="5"/>
        <v>0016</v>
      </c>
      <c r="C18" s="64" t="s">
        <v>333</v>
      </c>
      <c r="D18" s="64" t="str">
        <f t="shared" si="6"/>
        <v>Unimarc</v>
      </c>
      <c r="E18" s="64">
        <v>3</v>
      </c>
      <c r="F18" s="64" t="s">
        <v>6</v>
      </c>
      <c r="G18" s="64">
        <f t="shared" si="11"/>
        <v>1</v>
      </c>
      <c r="H18" s="64">
        <f t="shared" si="12"/>
        <v>1</v>
      </c>
      <c r="I18" s="64">
        <f t="shared" si="13"/>
        <v>0</v>
      </c>
      <c r="J18" s="64" t="s">
        <v>387</v>
      </c>
      <c r="K18" s="64" t="s">
        <v>540</v>
      </c>
      <c r="L18" s="64" t="s">
        <v>588</v>
      </c>
      <c r="M18" s="64" t="s">
        <v>571</v>
      </c>
      <c r="N18" s="76"/>
      <c r="O18" s="71"/>
      <c r="P18" s="71"/>
      <c r="Q18" s="67">
        <v>4</v>
      </c>
      <c r="R18" s="71"/>
      <c r="S18" s="71"/>
      <c r="T18" s="70"/>
      <c r="U18" s="71"/>
      <c r="V18" s="71"/>
      <c r="W18" s="71"/>
      <c r="X18" s="71"/>
      <c r="Y18" s="67">
        <v>5</v>
      </c>
      <c r="Z18" s="71"/>
      <c r="AA18" s="70"/>
      <c r="AB18" s="71"/>
      <c r="AC18" s="71"/>
      <c r="AD18" s="71"/>
      <c r="AE18" s="71"/>
      <c r="AF18" s="67">
        <v>5</v>
      </c>
      <c r="AG18" s="71"/>
      <c r="AH18" s="73"/>
      <c r="AI18" s="71"/>
      <c r="AJ18" s="83">
        <v>2</v>
      </c>
      <c r="AK18" s="71"/>
      <c r="AL18" s="79"/>
      <c r="AM18" s="79"/>
      <c r="AN18" s="205"/>
      <c r="AO18" s="256"/>
      <c r="AP18" s="244"/>
      <c r="AQ18" s="257"/>
      <c r="AR18" s="76"/>
      <c r="AS18" s="67">
        <v>2</v>
      </c>
      <c r="AT18" s="71"/>
      <c r="AU18" s="71"/>
      <c r="AV18" s="71"/>
      <c r="AW18" s="71"/>
      <c r="AX18" s="70"/>
      <c r="AY18" s="71"/>
      <c r="AZ18" s="71"/>
      <c r="BA18" s="67">
        <v>3</v>
      </c>
      <c r="BB18" s="71"/>
      <c r="BC18" s="71"/>
      <c r="BD18" s="71"/>
      <c r="BE18" s="70"/>
      <c r="BF18" s="71"/>
      <c r="BG18" s="71"/>
      <c r="BH18" s="67">
        <v>3</v>
      </c>
      <c r="BI18" s="71"/>
      <c r="BJ18" s="71"/>
      <c r="BK18" s="71"/>
      <c r="BL18" s="73"/>
      <c r="BM18" s="71"/>
      <c r="BN18" s="83">
        <v>2</v>
      </c>
      <c r="BO18" s="71"/>
      <c r="BP18" s="79"/>
      <c r="BQ18" s="79"/>
      <c r="BR18" s="205"/>
      <c r="BS18" s="82" t="s">
        <v>544</v>
      </c>
      <c r="BT18" s="64" t="s">
        <v>733</v>
      </c>
      <c r="BU18" s="64" t="str">
        <f t="shared" si="8"/>
        <v>0/0/0/5/0/0/0</v>
      </c>
      <c r="BV18" s="64" t="s">
        <v>649</v>
      </c>
      <c r="BW18" s="64" t="s">
        <v>14</v>
      </c>
      <c r="BX18" s="64" t="s">
        <v>760</v>
      </c>
      <c r="BY18" s="64"/>
      <c r="BZ18" s="64"/>
      <c r="CA18" s="64"/>
      <c r="CB18" s="64" t="s">
        <v>571</v>
      </c>
      <c r="CC18" s="64">
        <v>0</v>
      </c>
      <c r="CD18" s="64">
        <v>0</v>
      </c>
      <c r="CE18" s="64">
        <v>0</v>
      </c>
      <c r="CF18" s="64">
        <v>5</v>
      </c>
      <c r="CG18" s="64">
        <v>0</v>
      </c>
      <c r="CH18" s="64">
        <v>0</v>
      </c>
      <c r="CI18" s="64">
        <v>0</v>
      </c>
      <c r="CJ18" s="64" t="str">
        <f t="shared" si="9"/>
        <v>SECO16</v>
      </c>
      <c r="CK18" s="64" t="s">
        <v>649</v>
      </c>
      <c r="CL18" s="64" t="b">
        <f t="shared" si="10"/>
        <v>1</v>
      </c>
      <c r="CM18" s="148">
        <v>0</v>
      </c>
      <c r="CN18" s="148">
        <v>0</v>
      </c>
      <c r="CO18" s="148">
        <v>0</v>
      </c>
      <c r="CP18" s="148">
        <v>5</v>
      </c>
      <c r="CQ18" s="148">
        <v>0</v>
      </c>
      <c r="CR18" s="148">
        <v>0</v>
      </c>
      <c r="CS18" s="148">
        <v>0</v>
      </c>
      <c r="CT18"/>
      <c r="CU18"/>
    </row>
    <row r="19" spans="1:101" s="1" customFormat="1" ht="15.6" hidden="1" x14ac:dyDescent="0.3">
      <c r="A19" s="64">
        <v>17</v>
      </c>
      <c r="B19" s="64" t="str">
        <f t="shared" si="5"/>
        <v>0017</v>
      </c>
      <c r="C19" s="64" t="s">
        <v>340</v>
      </c>
      <c r="D19" s="64" t="str">
        <f t="shared" si="6"/>
        <v>Unimarc</v>
      </c>
      <c r="E19" s="64">
        <v>4</v>
      </c>
      <c r="F19" s="64" t="s">
        <v>6</v>
      </c>
      <c r="G19" s="64">
        <f t="shared" si="11"/>
        <v>1</v>
      </c>
      <c r="H19" s="64">
        <f t="shared" si="12"/>
        <v>1</v>
      </c>
      <c r="I19" s="64">
        <f t="shared" si="13"/>
        <v>0</v>
      </c>
      <c r="J19" s="64" t="s">
        <v>387</v>
      </c>
      <c r="K19" s="64" t="s">
        <v>540</v>
      </c>
      <c r="L19" s="64" t="s">
        <v>588</v>
      </c>
      <c r="M19" s="64" t="s">
        <v>571</v>
      </c>
      <c r="N19" s="76"/>
      <c r="O19" s="71"/>
      <c r="P19" s="71"/>
      <c r="Q19" s="67">
        <v>4</v>
      </c>
      <c r="R19" s="71"/>
      <c r="S19" s="71"/>
      <c r="T19" s="70"/>
      <c r="U19" s="71"/>
      <c r="V19" s="71"/>
      <c r="W19" s="71"/>
      <c r="X19" s="71"/>
      <c r="Y19" s="67">
        <v>5</v>
      </c>
      <c r="Z19" s="71"/>
      <c r="AA19" s="70"/>
      <c r="AB19" s="71"/>
      <c r="AC19" s="71"/>
      <c r="AD19" s="71"/>
      <c r="AE19" s="71"/>
      <c r="AF19" s="67">
        <v>5</v>
      </c>
      <c r="AG19" s="71"/>
      <c r="AH19" s="73"/>
      <c r="AI19" s="67">
        <v>1</v>
      </c>
      <c r="AJ19" s="79"/>
      <c r="AK19" s="79"/>
      <c r="AL19" s="79"/>
      <c r="AM19" s="79"/>
      <c r="AN19" s="205"/>
      <c r="AO19" s="256"/>
      <c r="AP19" s="244"/>
      <c r="AQ19" s="257"/>
      <c r="AR19" s="76"/>
      <c r="AS19" s="67">
        <v>2</v>
      </c>
      <c r="AT19" s="71"/>
      <c r="AU19" s="71"/>
      <c r="AV19" s="71"/>
      <c r="AW19" s="71"/>
      <c r="AX19" s="70"/>
      <c r="AY19" s="71"/>
      <c r="AZ19" s="71"/>
      <c r="BA19" s="67">
        <v>3</v>
      </c>
      <c r="BB19" s="71"/>
      <c r="BC19" s="71"/>
      <c r="BD19" s="71"/>
      <c r="BE19" s="70"/>
      <c r="BF19" s="71"/>
      <c r="BG19" s="71"/>
      <c r="BH19" s="67">
        <v>3</v>
      </c>
      <c r="BI19" s="71"/>
      <c r="BJ19" s="71"/>
      <c r="BK19" s="71"/>
      <c r="BL19" s="73"/>
      <c r="BM19" s="67">
        <v>1</v>
      </c>
      <c r="BN19" s="79"/>
      <c r="BO19" s="79"/>
      <c r="BP19" s="79"/>
      <c r="BQ19" s="79"/>
      <c r="BR19" s="205"/>
      <c r="BS19" s="82" t="s">
        <v>544</v>
      </c>
      <c r="BT19" s="64" t="s">
        <v>733</v>
      </c>
      <c r="BU19" s="64" t="str">
        <f t="shared" si="8"/>
        <v>0/0/0/4/0/0/0</v>
      </c>
      <c r="BV19" s="64" t="s">
        <v>650</v>
      </c>
      <c r="BW19" s="64" t="s">
        <v>14</v>
      </c>
      <c r="BX19" s="64" t="s">
        <v>760</v>
      </c>
      <c r="BY19" s="64"/>
      <c r="BZ19" s="64"/>
      <c r="CA19" s="64"/>
      <c r="CB19" s="64" t="s">
        <v>571</v>
      </c>
      <c r="CC19" s="64">
        <v>0</v>
      </c>
      <c r="CD19" s="64">
        <v>0</v>
      </c>
      <c r="CE19" s="64">
        <v>0</v>
      </c>
      <c r="CF19" s="64">
        <v>4</v>
      </c>
      <c r="CG19" s="64">
        <v>0</v>
      </c>
      <c r="CH19" s="64">
        <v>0</v>
      </c>
      <c r="CI19" s="64">
        <v>0</v>
      </c>
      <c r="CJ19" s="64" t="str">
        <f t="shared" si="9"/>
        <v>SECO17</v>
      </c>
      <c r="CK19" s="64" t="s">
        <v>650</v>
      </c>
      <c r="CL19" s="64" t="b">
        <f t="shared" si="10"/>
        <v>1</v>
      </c>
      <c r="CM19" s="148">
        <v>0</v>
      </c>
      <c r="CN19" s="148">
        <v>0</v>
      </c>
      <c r="CO19" s="148">
        <v>0</v>
      </c>
      <c r="CP19" s="148">
        <v>4</v>
      </c>
      <c r="CQ19" s="148">
        <v>0</v>
      </c>
      <c r="CR19" s="148">
        <v>0</v>
      </c>
      <c r="CS19" s="148">
        <v>0</v>
      </c>
      <c r="CT19"/>
      <c r="CU19"/>
    </row>
    <row r="20" spans="1:101" s="1" customFormat="1" ht="15.6" hidden="1" x14ac:dyDescent="0.3">
      <c r="A20" s="64">
        <v>18</v>
      </c>
      <c r="B20" s="64" t="str">
        <f t="shared" si="5"/>
        <v>0018</v>
      </c>
      <c r="C20" s="64" t="s">
        <v>334</v>
      </c>
      <c r="D20" s="64" t="str">
        <f t="shared" si="6"/>
        <v>Unimarc</v>
      </c>
      <c r="E20" s="64">
        <v>3</v>
      </c>
      <c r="F20" s="64" t="s">
        <v>6</v>
      </c>
      <c r="G20" s="64">
        <f t="shared" si="11"/>
        <v>1</v>
      </c>
      <c r="H20" s="64">
        <f t="shared" si="12"/>
        <v>1</v>
      </c>
      <c r="I20" s="64">
        <f t="shared" si="13"/>
        <v>0</v>
      </c>
      <c r="J20" s="64" t="s">
        <v>387</v>
      </c>
      <c r="K20" s="64" t="s">
        <v>540</v>
      </c>
      <c r="L20" s="64" t="s">
        <v>588</v>
      </c>
      <c r="M20" s="64" t="s">
        <v>571</v>
      </c>
      <c r="N20" s="76"/>
      <c r="O20" s="71"/>
      <c r="P20" s="71"/>
      <c r="Q20" s="67">
        <v>4</v>
      </c>
      <c r="R20" s="71"/>
      <c r="S20" s="71"/>
      <c r="T20" s="70"/>
      <c r="U20" s="71"/>
      <c r="V20" s="71"/>
      <c r="W20" s="71"/>
      <c r="X20" s="71"/>
      <c r="Y20" s="67">
        <v>5</v>
      </c>
      <c r="Z20" s="71"/>
      <c r="AA20" s="70"/>
      <c r="AB20" s="71"/>
      <c r="AC20" s="71"/>
      <c r="AD20" s="71"/>
      <c r="AE20" s="71"/>
      <c r="AF20" s="67">
        <v>5</v>
      </c>
      <c r="AG20" s="71"/>
      <c r="AH20" s="73"/>
      <c r="AI20" s="71"/>
      <c r="AJ20" s="83">
        <v>2</v>
      </c>
      <c r="AK20" s="79"/>
      <c r="AL20" s="79"/>
      <c r="AM20" s="79"/>
      <c r="AN20" s="205"/>
      <c r="AO20" s="256"/>
      <c r="AP20" s="244"/>
      <c r="AQ20" s="257"/>
      <c r="AR20" s="76"/>
      <c r="AS20" s="67">
        <v>2</v>
      </c>
      <c r="AT20" s="71"/>
      <c r="AU20" s="71"/>
      <c r="AV20" s="71"/>
      <c r="AW20" s="71"/>
      <c r="AX20" s="70"/>
      <c r="AY20" s="71"/>
      <c r="AZ20" s="71"/>
      <c r="BA20" s="67">
        <v>3</v>
      </c>
      <c r="BB20" s="71"/>
      <c r="BC20" s="71"/>
      <c r="BD20" s="71"/>
      <c r="BE20" s="70"/>
      <c r="BF20" s="71"/>
      <c r="BG20" s="71"/>
      <c r="BH20" s="67">
        <v>3</v>
      </c>
      <c r="BI20" s="71"/>
      <c r="BJ20" s="71"/>
      <c r="BK20" s="71"/>
      <c r="BL20" s="73"/>
      <c r="BM20" s="71"/>
      <c r="BN20" s="83">
        <v>2</v>
      </c>
      <c r="BO20" s="79"/>
      <c r="BP20" s="79"/>
      <c r="BQ20" s="79"/>
      <c r="BR20" s="205"/>
      <c r="BS20" s="82" t="s">
        <v>544</v>
      </c>
      <c r="BT20" s="64" t="s">
        <v>733</v>
      </c>
      <c r="BU20" s="64" t="str">
        <f t="shared" si="8"/>
        <v>0/0/0/5/0/0/0</v>
      </c>
      <c r="BV20" s="64" t="s">
        <v>649</v>
      </c>
      <c r="BW20" s="64" t="s">
        <v>14</v>
      </c>
      <c r="BX20" s="64" t="s">
        <v>760</v>
      </c>
      <c r="BY20" s="64"/>
      <c r="BZ20" s="64"/>
      <c r="CA20" s="64"/>
      <c r="CB20" s="64" t="s">
        <v>571</v>
      </c>
      <c r="CC20" s="64">
        <v>0</v>
      </c>
      <c r="CD20" s="64">
        <v>0</v>
      </c>
      <c r="CE20" s="64">
        <v>0</v>
      </c>
      <c r="CF20" s="64">
        <v>5</v>
      </c>
      <c r="CG20" s="64">
        <v>0</v>
      </c>
      <c r="CH20" s="64">
        <v>0</v>
      </c>
      <c r="CI20" s="64">
        <v>0</v>
      </c>
      <c r="CJ20" s="64" t="str">
        <f t="shared" si="9"/>
        <v>SECO18</v>
      </c>
      <c r="CK20" s="64" t="s">
        <v>649</v>
      </c>
      <c r="CL20" s="64" t="b">
        <f t="shared" si="10"/>
        <v>1</v>
      </c>
      <c r="CM20" s="148">
        <v>0</v>
      </c>
      <c r="CN20" s="148">
        <v>0</v>
      </c>
      <c r="CO20" s="148">
        <v>0</v>
      </c>
      <c r="CP20" s="148">
        <v>5</v>
      </c>
      <c r="CQ20" s="148">
        <v>0</v>
      </c>
      <c r="CR20" s="148">
        <v>0</v>
      </c>
      <c r="CS20" s="148">
        <v>0</v>
      </c>
      <c r="CT20"/>
      <c r="CU20"/>
    </row>
    <row r="21" spans="1:101" s="1" customFormat="1" ht="15.6" hidden="1" x14ac:dyDescent="0.3">
      <c r="A21" s="64">
        <v>19</v>
      </c>
      <c r="B21" s="64" t="str">
        <f t="shared" si="5"/>
        <v>0019</v>
      </c>
      <c r="C21" s="64" t="s">
        <v>312</v>
      </c>
      <c r="D21" s="64" t="str">
        <f t="shared" si="6"/>
        <v>Unimarc</v>
      </c>
      <c r="E21" s="64">
        <v>2</v>
      </c>
      <c r="F21" s="64" t="s">
        <v>6</v>
      </c>
      <c r="G21" s="64">
        <f t="shared" si="11"/>
        <v>1</v>
      </c>
      <c r="H21" s="64">
        <f t="shared" si="12"/>
        <v>1</v>
      </c>
      <c r="I21" s="64">
        <f t="shared" si="13"/>
        <v>0</v>
      </c>
      <c r="J21" s="64" t="s">
        <v>389</v>
      </c>
      <c r="K21" s="64" t="s">
        <v>540</v>
      </c>
      <c r="L21" s="64" t="s">
        <v>588</v>
      </c>
      <c r="M21" s="64" t="s">
        <v>571</v>
      </c>
      <c r="N21" s="76"/>
      <c r="O21" s="66">
        <v>2</v>
      </c>
      <c r="P21" s="71"/>
      <c r="Q21" s="71"/>
      <c r="R21" s="71"/>
      <c r="S21" s="71"/>
      <c r="T21" s="70"/>
      <c r="U21" s="71"/>
      <c r="V21" s="71"/>
      <c r="W21" s="66">
        <v>3</v>
      </c>
      <c r="X21" s="71"/>
      <c r="Y21" s="71"/>
      <c r="Z21" s="71"/>
      <c r="AA21" s="70"/>
      <c r="AB21" s="71"/>
      <c r="AC21" s="71"/>
      <c r="AD21" s="66">
        <v>3</v>
      </c>
      <c r="AE21" s="71"/>
      <c r="AF21" s="71"/>
      <c r="AG21" s="71"/>
      <c r="AH21" s="73"/>
      <c r="AI21" s="79"/>
      <c r="AJ21" s="79"/>
      <c r="AK21" s="79"/>
      <c r="AL21" s="79"/>
      <c r="AM21" s="79"/>
      <c r="AN21" s="209">
        <v>6</v>
      </c>
      <c r="AO21" s="256"/>
      <c r="AP21" s="244"/>
      <c r="AQ21" s="257"/>
      <c r="AR21" s="76"/>
      <c r="AS21" s="66">
        <v>2</v>
      </c>
      <c r="AT21" s="71"/>
      <c r="AU21" s="71"/>
      <c r="AV21" s="71"/>
      <c r="AW21" s="71"/>
      <c r="AX21" s="70"/>
      <c r="AY21" s="71"/>
      <c r="AZ21" s="71"/>
      <c r="BA21" s="66">
        <v>3</v>
      </c>
      <c r="BB21" s="71"/>
      <c r="BC21" s="71"/>
      <c r="BD21" s="71"/>
      <c r="BE21" s="70"/>
      <c r="BF21" s="71"/>
      <c r="BG21" s="71"/>
      <c r="BH21" s="66">
        <v>3</v>
      </c>
      <c r="BI21" s="71"/>
      <c r="BJ21" s="71"/>
      <c r="BK21" s="71"/>
      <c r="BL21" s="73"/>
      <c r="BM21" s="79"/>
      <c r="BN21" s="79"/>
      <c r="BO21" s="79"/>
      <c r="BP21" s="79"/>
      <c r="BQ21" s="79"/>
      <c r="BR21" s="209">
        <v>6</v>
      </c>
      <c r="BS21" s="82" t="s">
        <v>544</v>
      </c>
      <c r="BT21" s="64" t="s">
        <v>733</v>
      </c>
      <c r="BU21" s="64" t="str">
        <f t="shared" si="8"/>
        <v>0/4/0/0/0/0/0</v>
      </c>
      <c r="BV21" s="64" t="s">
        <v>554</v>
      </c>
      <c r="BW21" s="64" t="s">
        <v>14</v>
      </c>
      <c r="BX21" s="64"/>
      <c r="BY21" s="64"/>
      <c r="BZ21" s="64"/>
      <c r="CA21" s="64"/>
      <c r="CB21" s="64" t="s">
        <v>571</v>
      </c>
      <c r="CC21" s="64">
        <v>0</v>
      </c>
      <c r="CD21" s="64">
        <v>4</v>
      </c>
      <c r="CE21" s="64">
        <v>0</v>
      </c>
      <c r="CF21" s="64">
        <v>0</v>
      </c>
      <c r="CG21" s="64">
        <v>0</v>
      </c>
      <c r="CH21" s="64">
        <v>0</v>
      </c>
      <c r="CI21" s="64">
        <v>0</v>
      </c>
      <c r="CJ21" s="64" t="str">
        <f t="shared" si="9"/>
        <v>SECO19</v>
      </c>
      <c r="CK21" s="64" t="s">
        <v>554</v>
      </c>
      <c r="CL21" s="64" t="b">
        <f t="shared" si="10"/>
        <v>1</v>
      </c>
      <c r="CM21" s="148">
        <v>0</v>
      </c>
      <c r="CN21" s="148">
        <v>4</v>
      </c>
      <c r="CO21" s="148">
        <v>0</v>
      </c>
      <c r="CP21" s="148">
        <v>0</v>
      </c>
      <c r="CQ21" s="148">
        <v>0</v>
      </c>
      <c r="CR21" s="148">
        <v>0</v>
      </c>
      <c r="CS21" s="148">
        <v>0</v>
      </c>
      <c r="CT21"/>
      <c r="CU21"/>
    </row>
    <row r="22" spans="1:101" s="1" customFormat="1" ht="15.6" hidden="1" x14ac:dyDescent="0.3">
      <c r="A22" s="64">
        <v>20</v>
      </c>
      <c r="B22" s="64" t="str">
        <f t="shared" si="5"/>
        <v>0020</v>
      </c>
      <c r="C22" s="64" t="s">
        <v>335</v>
      </c>
      <c r="D22" s="64" t="str">
        <f t="shared" si="6"/>
        <v>Unimarc</v>
      </c>
      <c r="E22" s="64">
        <v>3</v>
      </c>
      <c r="F22" s="64" t="s">
        <v>6</v>
      </c>
      <c r="G22" s="64">
        <f t="shared" si="11"/>
        <v>1</v>
      </c>
      <c r="H22" s="64">
        <f t="shared" si="12"/>
        <v>1</v>
      </c>
      <c r="I22" s="64">
        <f t="shared" si="13"/>
        <v>0</v>
      </c>
      <c r="J22" s="64" t="s">
        <v>387</v>
      </c>
      <c r="K22" s="64" t="s">
        <v>540</v>
      </c>
      <c r="L22" s="64" t="s">
        <v>588</v>
      </c>
      <c r="M22" s="64" t="s">
        <v>571</v>
      </c>
      <c r="N22" s="76"/>
      <c r="O22" s="71"/>
      <c r="P22" s="71"/>
      <c r="Q22" s="67">
        <v>4</v>
      </c>
      <c r="R22" s="71"/>
      <c r="S22" s="71"/>
      <c r="T22" s="70"/>
      <c r="U22" s="71"/>
      <c r="V22" s="71"/>
      <c r="W22" s="71"/>
      <c r="X22" s="71"/>
      <c r="Y22" s="67">
        <v>5</v>
      </c>
      <c r="Z22" s="71"/>
      <c r="AA22" s="70"/>
      <c r="AB22" s="71"/>
      <c r="AC22" s="71"/>
      <c r="AD22" s="71"/>
      <c r="AE22" s="71"/>
      <c r="AF22" s="67">
        <v>5</v>
      </c>
      <c r="AG22" s="71"/>
      <c r="AH22" s="73"/>
      <c r="AI22" s="71"/>
      <c r="AJ22" s="83">
        <v>2</v>
      </c>
      <c r="AK22" s="79"/>
      <c r="AL22" s="79"/>
      <c r="AM22" s="79"/>
      <c r="AN22" s="205"/>
      <c r="AO22" s="256"/>
      <c r="AP22" s="244"/>
      <c r="AQ22" s="257"/>
      <c r="AR22" s="76"/>
      <c r="AS22" s="67">
        <v>2</v>
      </c>
      <c r="AT22" s="71"/>
      <c r="AU22" s="71"/>
      <c r="AV22" s="71"/>
      <c r="AW22" s="71"/>
      <c r="AX22" s="70"/>
      <c r="AY22" s="71"/>
      <c r="AZ22" s="71"/>
      <c r="BA22" s="67">
        <v>3</v>
      </c>
      <c r="BB22" s="71"/>
      <c r="BC22" s="71"/>
      <c r="BD22" s="71"/>
      <c r="BE22" s="70"/>
      <c r="BF22" s="71"/>
      <c r="BG22" s="71"/>
      <c r="BH22" s="67">
        <v>3</v>
      </c>
      <c r="BI22" s="71"/>
      <c r="BJ22" s="71"/>
      <c r="BK22" s="71"/>
      <c r="BL22" s="73"/>
      <c r="BM22" s="71"/>
      <c r="BN22" s="83">
        <v>2</v>
      </c>
      <c r="BO22" s="79"/>
      <c r="BP22" s="79"/>
      <c r="BQ22" s="79"/>
      <c r="BR22" s="205"/>
      <c r="BS22" s="82" t="s">
        <v>544</v>
      </c>
      <c r="BT22" s="64" t="s">
        <v>733</v>
      </c>
      <c r="BU22" s="64" t="str">
        <f t="shared" si="8"/>
        <v>0/0/0/5/0/0/0</v>
      </c>
      <c r="BV22" s="64" t="s">
        <v>649</v>
      </c>
      <c r="BW22" s="64" t="s">
        <v>14</v>
      </c>
      <c r="BX22" s="64" t="s">
        <v>760</v>
      </c>
      <c r="BY22" s="64"/>
      <c r="BZ22" s="64"/>
      <c r="CA22" s="64"/>
      <c r="CB22" s="64" t="s">
        <v>571</v>
      </c>
      <c r="CC22" s="64">
        <v>0</v>
      </c>
      <c r="CD22" s="64">
        <v>0</v>
      </c>
      <c r="CE22" s="64">
        <v>0</v>
      </c>
      <c r="CF22" s="64">
        <v>5</v>
      </c>
      <c r="CG22" s="64">
        <v>0</v>
      </c>
      <c r="CH22" s="64">
        <v>0</v>
      </c>
      <c r="CI22" s="64">
        <v>0</v>
      </c>
      <c r="CJ22" s="64" t="str">
        <f t="shared" si="9"/>
        <v>SECO20</v>
      </c>
      <c r="CK22" s="64" t="s">
        <v>649</v>
      </c>
      <c r="CL22" s="64" t="b">
        <f t="shared" si="10"/>
        <v>1</v>
      </c>
      <c r="CM22" s="148">
        <v>0</v>
      </c>
      <c r="CN22" s="148">
        <v>0</v>
      </c>
      <c r="CO22" s="148">
        <v>0</v>
      </c>
      <c r="CP22" s="148">
        <v>5</v>
      </c>
      <c r="CQ22" s="148">
        <v>0</v>
      </c>
      <c r="CR22" s="148">
        <v>0</v>
      </c>
      <c r="CS22" s="148">
        <v>0</v>
      </c>
      <c r="CT22"/>
      <c r="CU22"/>
    </row>
    <row r="23" spans="1:101" s="1" customFormat="1" ht="15.6" hidden="1" x14ac:dyDescent="0.3">
      <c r="A23" s="64">
        <v>21</v>
      </c>
      <c r="B23" s="64" t="str">
        <f t="shared" si="5"/>
        <v>0021</v>
      </c>
      <c r="C23" s="64" t="s">
        <v>352</v>
      </c>
      <c r="D23" s="64" t="str">
        <f t="shared" si="6"/>
        <v>Unimarc</v>
      </c>
      <c r="E23" s="64">
        <v>4</v>
      </c>
      <c r="F23" s="64" t="s">
        <v>6</v>
      </c>
      <c r="G23" s="64">
        <f t="shared" si="11"/>
        <v>1</v>
      </c>
      <c r="H23" s="64">
        <f t="shared" si="12"/>
        <v>1</v>
      </c>
      <c r="I23" s="64">
        <f t="shared" si="13"/>
        <v>0</v>
      </c>
      <c r="J23" s="64" t="s">
        <v>389</v>
      </c>
      <c r="K23" s="64" t="s">
        <v>540</v>
      </c>
      <c r="L23" s="64" t="s">
        <v>588</v>
      </c>
      <c r="M23" s="64" t="s">
        <v>571</v>
      </c>
      <c r="N23" s="76"/>
      <c r="O23" s="71"/>
      <c r="P23" s="71"/>
      <c r="Q23" s="71"/>
      <c r="R23" s="69">
        <v>5</v>
      </c>
      <c r="S23" s="79"/>
      <c r="T23" s="70"/>
      <c r="U23" s="79"/>
      <c r="V23" s="71"/>
      <c r="W23" s="71"/>
      <c r="X23" s="71"/>
      <c r="Y23" s="71"/>
      <c r="Z23" s="141">
        <v>6</v>
      </c>
      <c r="AA23" s="70"/>
      <c r="AB23" s="79"/>
      <c r="AC23" s="71"/>
      <c r="AD23" s="71"/>
      <c r="AE23" s="71"/>
      <c r="AF23" s="71"/>
      <c r="AG23" s="141">
        <v>6</v>
      </c>
      <c r="AH23" s="73"/>
      <c r="AI23" s="79"/>
      <c r="AJ23" s="69">
        <v>2</v>
      </c>
      <c r="AK23" s="79"/>
      <c r="AL23" s="79"/>
      <c r="AM23" s="79"/>
      <c r="AN23" s="205"/>
      <c r="AO23" s="256"/>
      <c r="AP23" s="244"/>
      <c r="AQ23" s="257"/>
      <c r="AR23" s="76"/>
      <c r="AS23" s="71"/>
      <c r="AT23" s="71"/>
      <c r="AU23" s="69">
        <v>4</v>
      </c>
      <c r="AV23" s="71"/>
      <c r="AW23" s="79"/>
      <c r="AX23" s="70"/>
      <c r="AY23" s="79"/>
      <c r="AZ23" s="71"/>
      <c r="BA23" s="71"/>
      <c r="BB23" s="71"/>
      <c r="BC23" s="71"/>
      <c r="BD23" s="141">
        <v>6</v>
      </c>
      <c r="BE23" s="70"/>
      <c r="BF23" s="79"/>
      <c r="BG23" s="71"/>
      <c r="BH23" s="71"/>
      <c r="BI23" s="71"/>
      <c r="BJ23" s="71"/>
      <c r="BK23" s="141">
        <v>6</v>
      </c>
      <c r="BL23" s="73"/>
      <c r="BM23" s="79"/>
      <c r="BN23" s="69">
        <v>2</v>
      </c>
      <c r="BO23" s="79"/>
      <c r="BP23" s="79"/>
      <c r="BQ23" s="79"/>
      <c r="BR23" s="205"/>
      <c r="BS23" s="82" t="s">
        <v>544</v>
      </c>
      <c r="BT23" s="64" t="s">
        <v>733</v>
      </c>
      <c r="BU23" s="64" t="str">
        <f t="shared" si="8"/>
        <v>0/0/0/0/4/0/0</v>
      </c>
      <c r="BV23" s="64" t="s">
        <v>647</v>
      </c>
      <c r="BW23" s="64" t="s">
        <v>14</v>
      </c>
      <c r="BX23" s="64"/>
      <c r="BY23" s="64"/>
      <c r="BZ23" s="64" t="s">
        <v>756</v>
      </c>
      <c r="CA23" s="64"/>
      <c r="CB23" s="64" t="s">
        <v>571</v>
      </c>
      <c r="CC23" s="64">
        <v>0</v>
      </c>
      <c r="CD23" s="64">
        <v>0</v>
      </c>
      <c r="CE23" s="64">
        <v>0</v>
      </c>
      <c r="CF23" s="64">
        <v>0</v>
      </c>
      <c r="CG23" s="64">
        <v>4</v>
      </c>
      <c r="CH23" s="64">
        <v>0</v>
      </c>
      <c r="CI23" s="64">
        <v>0</v>
      </c>
      <c r="CJ23" s="64" t="str">
        <f t="shared" si="9"/>
        <v>SECO21</v>
      </c>
      <c r="CK23" s="64" t="s">
        <v>647</v>
      </c>
      <c r="CL23" s="64" t="b">
        <f t="shared" si="10"/>
        <v>1</v>
      </c>
      <c r="CM23" s="148">
        <v>0</v>
      </c>
      <c r="CN23" s="148">
        <v>0</v>
      </c>
      <c r="CO23" s="148">
        <v>0</v>
      </c>
      <c r="CP23" s="148">
        <v>0</v>
      </c>
      <c r="CQ23" s="148">
        <v>4</v>
      </c>
      <c r="CR23" s="148">
        <v>0</v>
      </c>
      <c r="CS23" s="148">
        <v>0</v>
      </c>
      <c r="CT23"/>
      <c r="CU23"/>
    </row>
    <row r="24" spans="1:101" s="1" customFormat="1" ht="15.6" x14ac:dyDescent="0.3">
      <c r="A24" s="64">
        <v>22</v>
      </c>
      <c r="B24" s="64" t="str">
        <f t="shared" si="5"/>
        <v>0022</v>
      </c>
      <c r="C24" s="64" t="s">
        <v>328</v>
      </c>
      <c r="D24" s="64" t="str">
        <f t="shared" si="6"/>
        <v>Unimarc</v>
      </c>
      <c r="E24" s="64">
        <v>3</v>
      </c>
      <c r="F24" s="64" t="s">
        <v>6</v>
      </c>
      <c r="G24" s="64">
        <f t="shared" si="11"/>
        <v>1</v>
      </c>
      <c r="H24" s="64">
        <f t="shared" si="12"/>
        <v>1</v>
      </c>
      <c r="I24" s="64">
        <f t="shared" si="13"/>
        <v>0</v>
      </c>
      <c r="J24" s="64" t="s">
        <v>387</v>
      </c>
      <c r="K24" s="64" t="s">
        <v>540</v>
      </c>
      <c r="L24" s="64" t="s">
        <v>588</v>
      </c>
      <c r="M24" s="64" t="s">
        <v>571</v>
      </c>
      <c r="N24" s="76"/>
      <c r="O24" s="71"/>
      <c r="P24" s="85">
        <v>3</v>
      </c>
      <c r="Q24" s="71"/>
      <c r="R24" s="71"/>
      <c r="S24" s="71"/>
      <c r="T24" s="70"/>
      <c r="U24" s="71"/>
      <c r="V24" s="71"/>
      <c r="W24" s="71"/>
      <c r="X24" s="85">
        <v>4</v>
      </c>
      <c r="Y24" s="71"/>
      <c r="Z24" s="71"/>
      <c r="AA24" s="70"/>
      <c r="AB24" s="71"/>
      <c r="AC24" s="71"/>
      <c r="AD24" s="71"/>
      <c r="AE24" s="85">
        <v>4</v>
      </c>
      <c r="AF24" s="71"/>
      <c r="AG24" s="71"/>
      <c r="AH24" s="73"/>
      <c r="AI24" s="85">
        <v>1</v>
      </c>
      <c r="AJ24" s="79"/>
      <c r="AK24" s="79"/>
      <c r="AL24" s="79"/>
      <c r="AM24" s="79"/>
      <c r="AN24" s="205"/>
      <c r="AO24" s="256"/>
      <c r="AP24" s="244"/>
      <c r="AQ24" s="257"/>
      <c r="AR24" s="76"/>
      <c r="AS24" s="85">
        <v>2</v>
      </c>
      <c r="AT24" s="71"/>
      <c r="AU24" s="71"/>
      <c r="AV24" s="71"/>
      <c r="AW24" s="71"/>
      <c r="AX24" s="70"/>
      <c r="AY24" s="71"/>
      <c r="AZ24" s="71"/>
      <c r="BA24" s="85">
        <v>3</v>
      </c>
      <c r="BB24" s="71"/>
      <c r="BC24" s="71"/>
      <c r="BD24" s="71"/>
      <c r="BE24" s="70"/>
      <c r="BF24" s="71"/>
      <c r="BG24" s="71"/>
      <c r="BH24" s="85">
        <v>3</v>
      </c>
      <c r="BI24" s="71"/>
      <c r="BJ24" s="71"/>
      <c r="BK24" s="71"/>
      <c r="BL24" s="73"/>
      <c r="BM24" s="85">
        <v>1</v>
      </c>
      <c r="BN24" s="79"/>
      <c r="BO24" s="79"/>
      <c r="BP24" s="79"/>
      <c r="BQ24" s="79"/>
      <c r="BR24" s="205"/>
      <c r="BS24" s="88" t="s">
        <v>545</v>
      </c>
      <c r="BT24" s="64" t="s">
        <v>733</v>
      </c>
      <c r="BU24" s="64" t="str">
        <f t="shared" si="8"/>
        <v>0/0/5/0/0/0/0</v>
      </c>
      <c r="BV24" s="64" t="s">
        <v>653</v>
      </c>
      <c r="BW24" s="64" t="s">
        <v>14</v>
      </c>
      <c r="BX24" s="64" t="s">
        <v>758</v>
      </c>
      <c r="BY24" s="64"/>
      <c r="BZ24" s="64"/>
      <c r="CA24" s="64" t="s">
        <v>757</v>
      </c>
      <c r="CB24" s="64" t="s">
        <v>571</v>
      </c>
      <c r="CC24" s="64">
        <v>0</v>
      </c>
      <c r="CD24" s="64">
        <v>0</v>
      </c>
      <c r="CE24" s="64">
        <v>5</v>
      </c>
      <c r="CF24" s="64">
        <v>0</v>
      </c>
      <c r="CG24" s="64">
        <v>0</v>
      </c>
      <c r="CH24" s="64">
        <v>0</v>
      </c>
      <c r="CI24" s="64">
        <v>0</v>
      </c>
      <c r="CJ24" s="64" t="str">
        <f t="shared" si="9"/>
        <v>SECO22</v>
      </c>
      <c r="CK24" s="64" t="s">
        <v>653</v>
      </c>
      <c r="CL24" s="64" t="b">
        <f t="shared" si="10"/>
        <v>1</v>
      </c>
      <c r="CM24" s="148">
        <v>0</v>
      </c>
      <c r="CN24" s="148">
        <v>0</v>
      </c>
      <c r="CO24" s="148">
        <v>5</v>
      </c>
      <c r="CP24" s="148">
        <v>0</v>
      </c>
      <c r="CQ24" s="148">
        <v>0</v>
      </c>
      <c r="CR24" s="148">
        <v>0</v>
      </c>
      <c r="CS24" s="148">
        <v>0</v>
      </c>
      <c r="CT24"/>
      <c r="CU24"/>
    </row>
    <row r="25" spans="1:101" s="1" customFormat="1" ht="15.6" hidden="1" x14ac:dyDescent="0.3">
      <c r="A25" s="64">
        <v>23</v>
      </c>
      <c r="B25" s="64" t="str">
        <f t="shared" si="5"/>
        <v>0023</v>
      </c>
      <c r="C25" s="64" t="s">
        <v>329</v>
      </c>
      <c r="D25" s="64" t="str">
        <f t="shared" si="6"/>
        <v>Unimarc</v>
      </c>
      <c r="E25" s="64">
        <v>3</v>
      </c>
      <c r="F25" s="64" t="s">
        <v>6</v>
      </c>
      <c r="G25" s="64">
        <f t="shared" si="11"/>
        <v>1</v>
      </c>
      <c r="H25" s="64">
        <f t="shared" si="12"/>
        <v>1</v>
      </c>
      <c r="I25" s="64">
        <f t="shared" si="13"/>
        <v>0</v>
      </c>
      <c r="J25" s="64" t="s">
        <v>387</v>
      </c>
      <c r="K25" s="64" t="s">
        <v>540</v>
      </c>
      <c r="L25" s="64" t="s">
        <v>588</v>
      </c>
      <c r="M25" s="64" t="s">
        <v>571</v>
      </c>
      <c r="N25" s="76"/>
      <c r="O25" s="71"/>
      <c r="P25" s="71"/>
      <c r="Q25" s="71"/>
      <c r="R25" s="71"/>
      <c r="S25" s="85">
        <v>6</v>
      </c>
      <c r="T25" s="70"/>
      <c r="U25" s="85">
        <v>1</v>
      </c>
      <c r="V25" s="71"/>
      <c r="W25" s="71"/>
      <c r="X25" s="71"/>
      <c r="Y25" s="71"/>
      <c r="Z25" s="71"/>
      <c r="AA25" s="70"/>
      <c r="AB25" s="85">
        <v>1</v>
      </c>
      <c r="AC25" s="71"/>
      <c r="AD25" s="71"/>
      <c r="AE25" s="71"/>
      <c r="AF25" s="71"/>
      <c r="AG25" s="71"/>
      <c r="AH25" s="73"/>
      <c r="AI25" s="79"/>
      <c r="AJ25" s="71"/>
      <c r="AK25" s="71"/>
      <c r="AL25" s="89">
        <v>4</v>
      </c>
      <c r="AM25" s="79"/>
      <c r="AN25" s="205"/>
      <c r="AO25" s="256"/>
      <c r="AP25" s="244"/>
      <c r="AQ25" s="257"/>
      <c r="AR25" s="76"/>
      <c r="AS25" s="71"/>
      <c r="AT25" s="71"/>
      <c r="AU25" s="71"/>
      <c r="AV25" s="71"/>
      <c r="AW25" s="85">
        <v>6</v>
      </c>
      <c r="AX25" s="70"/>
      <c r="AY25" s="85">
        <v>1</v>
      </c>
      <c r="AZ25" s="71"/>
      <c r="BA25" s="71"/>
      <c r="BB25" s="71"/>
      <c r="BC25" s="71"/>
      <c r="BD25" s="71"/>
      <c r="BE25" s="70"/>
      <c r="BF25" s="85">
        <v>1</v>
      </c>
      <c r="BG25" s="71"/>
      <c r="BH25" s="71"/>
      <c r="BI25" s="71"/>
      <c r="BJ25" s="71"/>
      <c r="BK25" s="71"/>
      <c r="BL25" s="73"/>
      <c r="BM25" s="79"/>
      <c r="BN25" s="71"/>
      <c r="BO25" s="71"/>
      <c r="BP25" s="89">
        <v>4</v>
      </c>
      <c r="BQ25" s="79"/>
      <c r="BR25" s="205"/>
      <c r="BS25" s="88" t="s">
        <v>545</v>
      </c>
      <c r="BT25" s="64" t="s">
        <v>733</v>
      </c>
      <c r="BU25" s="64" t="str">
        <f t="shared" si="8"/>
        <v>0/0/0/0/0/5/0</v>
      </c>
      <c r="BV25" s="64" t="s">
        <v>652</v>
      </c>
      <c r="BW25" s="64" t="s">
        <v>14</v>
      </c>
      <c r="BX25" s="64"/>
      <c r="BY25" s="64"/>
      <c r="BZ25" s="64"/>
      <c r="CA25" s="64"/>
      <c r="CB25" s="64" t="s">
        <v>571</v>
      </c>
      <c r="CC25" s="64">
        <v>0</v>
      </c>
      <c r="CD25" s="64">
        <v>0</v>
      </c>
      <c r="CE25" s="64">
        <v>0</v>
      </c>
      <c r="CF25" s="64">
        <v>0</v>
      </c>
      <c r="CG25" s="64">
        <v>0</v>
      </c>
      <c r="CH25" s="64">
        <v>5</v>
      </c>
      <c r="CI25" s="64">
        <v>0</v>
      </c>
      <c r="CJ25" s="64" t="str">
        <f t="shared" si="9"/>
        <v>SECO23</v>
      </c>
      <c r="CK25" s="64" t="s">
        <v>652</v>
      </c>
      <c r="CL25" s="64" t="b">
        <f t="shared" si="10"/>
        <v>1</v>
      </c>
      <c r="CM25" s="148">
        <v>0</v>
      </c>
      <c r="CN25" s="148">
        <v>0</v>
      </c>
      <c r="CO25" s="148">
        <v>0</v>
      </c>
      <c r="CP25" s="148">
        <v>0</v>
      </c>
      <c r="CQ25" s="148">
        <v>0</v>
      </c>
      <c r="CR25" s="148">
        <v>5</v>
      </c>
      <c r="CS25" s="148">
        <v>0</v>
      </c>
      <c r="CT25"/>
      <c r="CU25"/>
    </row>
    <row r="26" spans="1:101" s="1" customFormat="1" ht="15.6" hidden="1" x14ac:dyDescent="0.3">
      <c r="A26" s="64">
        <v>24</v>
      </c>
      <c r="B26" s="64" t="str">
        <f t="shared" si="5"/>
        <v>0024</v>
      </c>
      <c r="C26" s="64" t="s">
        <v>330</v>
      </c>
      <c r="D26" s="64" t="str">
        <f t="shared" si="6"/>
        <v>Unimarc</v>
      </c>
      <c r="E26" s="64">
        <v>3</v>
      </c>
      <c r="F26" s="64" t="s">
        <v>6</v>
      </c>
      <c r="G26" s="64">
        <f t="shared" si="11"/>
        <v>1</v>
      </c>
      <c r="H26" s="64">
        <f t="shared" si="12"/>
        <v>1</v>
      </c>
      <c r="I26" s="64">
        <f t="shared" si="13"/>
        <v>0</v>
      </c>
      <c r="J26" s="64" t="s">
        <v>387</v>
      </c>
      <c r="K26" s="64" t="s">
        <v>540</v>
      </c>
      <c r="L26" s="64" t="s">
        <v>588</v>
      </c>
      <c r="M26" s="64" t="s">
        <v>571</v>
      </c>
      <c r="N26" s="76"/>
      <c r="O26" s="71"/>
      <c r="P26" s="79"/>
      <c r="Q26" s="71"/>
      <c r="R26" s="85">
        <v>5</v>
      </c>
      <c r="S26" s="71"/>
      <c r="T26" s="70"/>
      <c r="U26" s="71"/>
      <c r="V26" s="71"/>
      <c r="W26" s="71"/>
      <c r="X26" s="79"/>
      <c r="Y26" s="71"/>
      <c r="Z26" s="120">
        <v>6</v>
      </c>
      <c r="AA26" s="70"/>
      <c r="AB26" s="71"/>
      <c r="AC26" s="71"/>
      <c r="AD26" s="71"/>
      <c r="AE26" s="79"/>
      <c r="AF26" s="71"/>
      <c r="AG26" s="120">
        <v>6</v>
      </c>
      <c r="AH26" s="73"/>
      <c r="AI26" s="79"/>
      <c r="AJ26" s="79"/>
      <c r="AK26" s="85">
        <v>3</v>
      </c>
      <c r="AL26" s="79"/>
      <c r="AM26" s="79"/>
      <c r="AN26" s="205"/>
      <c r="AO26" s="256"/>
      <c r="AP26" s="244"/>
      <c r="AQ26" s="257"/>
      <c r="AR26" s="76"/>
      <c r="AS26" s="71"/>
      <c r="AT26" s="79"/>
      <c r="AU26" s="85">
        <v>4</v>
      </c>
      <c r="AV26" s="71"/>
      <c r="AW26" s="71"/>
      <c r="AX26" s="70"/>
      <c r="AY26" s="71"/>
      <c r="AZ26" s="71"/>
      <c r="BA26" s="71"/>
      <c r="BB26" s="79"/>
      <c r="BC26" s="71"/>
      <c r="BD26" s="120">
        <v>6</v>
      </c>
      <c r="BE26" s="70"/>
      <c r="BF26" s="71"/>
      <c r="BG26" s="71"/>
      <c r="BH26" s="71"/>
      <c r="BI26" s="79"/>
      <c r="BJ26" s="71"/>
      <c r="BK26" s="120">
        <v>6</v>
      </c>
      <c r="BL26" s="73"/>
      <c r="BM26" s="79"/>
      <c r="BN26" s="79"/>
      <c r="BO26" s="85">
        <v>3</v>
      </c>
      <c r="BP26" s="79"/>
      <c r="BQ26" s="79"/>
      <c r="BR26" s="205"/>
      <c r="BS26" s="88" t="s">
        <v>545</v>
      </c>
      <c r="BT26" s="64" t="s">
        <v>733</v>
      </c>
      <c r="BU26" s="64" t="str">
        <f t="shared" si="8"/>
        <v>0/0/0/0/5/0/0</v>
      </c>
      <c r="BV26" s="64" t="s">
        <v>654</v>
      </c>
      <c r="BW26" s="64" t="s">
        <v>14</v>
      </c>
      <c r="BX26" s="64"/>
      <c r="BY26" s="64"/>
      <c r="BZ26" s="64" t="s">
        <v>756</v>
      </c>
      <c r="CA26" s="64"/>
      <c r="CB26" s="64" t="s">
        <v>571</v>
      </c>
      <c r="CC26" s="64">
        <v>0</v>
      </c>
      <c r="CD26" s="64">
        <v>0</v>
      </c>
      <c r="CE26" s="64">
        <v>0</v>
      </c>
      <c r="CF26" s="64">
        <v>0</v>
      </c>
      <c r="CG26" s="64">
        <v>5</v>
      </c>
      <c r="CH26" s="64">
        <v>0</v>
      </c>
      <c r="CI26" s="64">
        <v>0</v>
      </c>
      <c r="CJ26" s="64" t="str">
        <f t="shared" si="9"/>
        <v>SECO24</v>
      </c>
      <c r="CK26" s="64" t="s">
        <v>654</v>
      </c>
      <c r="CL26" s="64" t="b">
        <f t="shared" si="10"/>
        <v>1</v>
      </c>
      <c r="CM26" s="148">
        <v>0</v>
      </c>
      <c r="CN26" s="148">
        <v>0</v>
      </c>
      <c r="CO26" s="148">
        <v>0</v>
      </c>
      <c r="CP26" s="148">
        <v>0</v>
      </c>
      <c r="CQ26" s="148">
        <v>5</v>
      </c>
      <c r="CR26" s="148">
        <v>0</v>
      </c>
      <c r="CS26" s="148">
        <v>0</v>
      </c>
      <c r="CT26"/>
      <c r="CU26"/>
    </row>
    <row r="27" spans="1:101" s="1" customFormat="1" ht="15.6" x14ac:dyDescent="0.3">
      <c r="A27" s="64">
        <v>25</v>
      </c>
      <c r="B27" s="64" t="str">
        <f t="shared" si="5"/>
        <v>0025</v>
      </c>
      <c r="C27" s="64" t="s">
        <v>336</v>
      </c>
      <c r="D27" s="64" t="str">
        <f t="shared" si="6"/>
        <v>Unimarc</v>
      </c>
      <c r="E27" s="64">
        <v>3</v>
      </c>
      <c r="F27" s="64" t="s">
        <v>6</v>
      </c>
      <c r="G27" s="64">
        <f t="shared" si="11"/>
        <v>1</v>
      </c>
      <c r="H27" s="64">
        <f t="shared" si="12"/>
        <v>1</v>
      </c>
      <c r="I27" s="64">
        <f t="shared" si="13"/>
        <v>0</v>
      </c>
      <c r="J27" s="64" t="s">
        <v>387</v>
      </c>
      <c r="K27" s="64" t="s">
        <v>540</v>
      </c>
      <c r="L27" s="64" t="s">
        <v>588</v>
      </c>
      <c r="M27" s="64" t="s">
        <v>571</v>
      </c>
      <c r="N27" s="76"/>
      <c r="O27" s="71"/>
      <c r="P27" s="67">
        <v>3</v>
      </c>
      <c r="Q27" s="71"/>
      <c r="R27" s="71"/>
      <c r="S27" s="71"/>
      <c r="T27" s="70"/>
      <c r="U27" s="71"/>
      <c r="V27" s="71"/>
      <c r="W27" s="71"/>
      <c r="X27" s="83">
        <v>4</v>
      </c>
      <c r="Y27" s="71"/>
      <c r="Z27" s="71"/>
      <c r="AA27" s="70"/>
      <c r="AB27" s="71"/>
      <c r="AC27" s="71"/>
      <c r="AD27" s="71"/>
      <c r="AE27" s="83">
        <v>4</v>
      </c>
      <c r="AF27" s="71"/>
      <c r="AG27" s="71"/>
      <c r="AH27" s="73"/>
      <c r="AI27" s="79"/>
      <c r="AJ27" s="71"/>
      <c r="AK27" s="79"/>
      <c r="AL27" s="79"/>
      <c r="AM27" s="71"/>
      <c r="AN27" s="210">
        <v>6</v>
      </c>
      <c r="AO27" s="256"/>
      <c r="AP27" s="244"/>
      <c r="AQ27" s="257"/>
      <c r="AR27" s="76"/>
      <c r="AS27" s="67">
        <v>2</v>
      </c>
      <c r="AT27" s="71"/>
      <c r="AU27" s="71"/>
      <c r="AV27" s="71"/>
      <c r="AW27" s="71"/>
      <c r="AX27" s="70"/>
      <c r="AY27" s="71"/>
      <c r="AZ27" s="71"/>
      <c r="BA27" s="83">
        <v>3</v>
      </c>
      <c r="BB27" s="79"/>
      <c r="BC27" s="71"/>
      <c r="BD27" s="71"/>
      <c r="BE27" s="70"/>
      <c r="BF27" s="71"/>
      <c r="BG27" s="71"/>
      <c r="BH27" s="83">
        <v>3</v>
      </c>
      <c r="BI27" s="79"/>
      <c r="BJ27" s="71"/>
      <c r="BK27" s="71"/>
      <c r="BL27" s="73"/>
      <c r="BM27" s="79"/>
      <c r="BN27" s="71"/>
      <c r="BO27" s="79"/>
      <c r="BP27" s="79"/>
      <c r="BQ27" s="71"/>
      <c r="BR27" s="210">
        <v>6</v>
      </c>
      <c r="BS27" s="87" t="s">
        <v>541</v>
      </c>
      <c r="BT27" s="64" t="s">
        <v>733</v>
      </c>
      <c r="BU27" s="64" t="str">
        <f t="shared" si="8"/>
        <v>0/0/3/0/0/0/0</v>
      </c>
      <c r="BV27" s="64" t="s">
        <v>655</v>
      </c>
      <c r="BW27" s="64" t="s">
        <v>14</v>
      </c>
      <c r="BX27" s="64" t="s">
        <v>758</v>
      </c>
      <c r="BY27" s="64"/>
      <c r="BZ27" s="64"/>
      <c r="CA27" s="64" t="s">
        <v>757</v>
      </c>
      <c r="CB27" s="64" t="s">
        <v>571</v>
      </c>
      <c r="CC27" s="64">
        <v>0</v>
      </c>
      <c r="CD27" s="64">
        <v>0</v>
      </c>
      <c r="CE27" s="64">
        <v>3</v>
      </c>
      <c r="CF27" s="64">
        <v>0</v>
      </c>
      <c r="CG27" s="64">
        <v>0</v>
      </c>
      <c r="CH27" s="64">
        <v>0</v>
      </c>
      <c r="CI27" s="64">
        <v>0</v>
      </c>
      <c r="CJ27" s="64" t="str">
        <f t="shared" si="9"/>
        <v>SECO25</v>
      </c>
      <c r="CK27" s="64" t="s">
        <v>655</v>
      </c>
      <c r="CL27" s="64" t="b">
        <f t="shared" si="10"/>
        <v>1</v>
      </c>
      <c r="CM27" s="148">
        <v>0</v>
      </c>
      <c r="CN27" s="148">
        <v>0</v>
      </c>
      <c r="CO27" s="148">
        <v>3</v>
      </c>
      <c r="CP27" s="148">
        <v>0</v>
      </c>
      <c r="CQ27" s="148">
        <v>0</v>
      </c>
      <c r="CR27" s="148">
        <v>0</v>
      </c>
      <c r="CS27" s="148">
        <v>0</v>
      </c>
      <c r="CT27"/>
      <c r="CU27"/>
    </row>
    <row r="28" spans="1:101" s="1" customFormat="1" ht="15.6" hidden="1" x14ac:dyDescent="0.3">
      <c r="A28" s="64">
        <v>27</v>
      </c>
      <c r="B28" s="64" t="str">
        <f t="shared" si="5"/>
        <v>0027</v>
      </c>
      <c r="C28" s="64" t="s">
        <v>314</v>
      </c>
      <c r="D28" s="64" t="str">
        <f t="shared" si="6"/>
        <v>Unimarc</v>
      </c>
      <c r="E28" s="64">
        <v>2</v>
      </c>
      <c r="F28" s="64" t="s">
        <v>6</v>
      </c>
      <c r="G28" s="64">
        <f t="shared" si="11"/>
        <v>1</v>
      </c>
      <c r="H28" s="64">
        <f t="shared" si="12"/>
        <v>1</v>
      </c>
      <c r="I28" s="64">
        <f t="shared" si="13"/>
        <v>0</v>
      </c>
      <c r="J28" s="64" t="s">
        <v>389</v>
      </c>
      <c r="K28" s="64" t="s">
        <v>540</v>
      </c>
      <c r="L28" s="64" t="s">
        <v>588</v>
      </c>
      <c r="M28" s="64" t="s">
        <v>571</v>
      </c>
      <c r="N28" s="76"/>
      <c r="O28" s="66">
        <v>2</v>
      </c>
      <c r="P28" s="71"/>
      <c r="Q28" s="71"/>
      <c r="R28" s="71"/>
      <c r="S28" s="71"/>
      <c r="T28" s="70"/>
      <c r="U28" s="71"/>
      <c r="V28" s="71"/>
      <c r="W28" s="66">
        <v>3</v>
      </c>
      <c r="X28" s="71"/>
      <c r="Y28" s="71"/>
      <c r="Z28" s="71"/>
      <c r="AA28" s="70"/>
      <c r="AB28" s="71"/>
      <c r="AC28" s="71"/>
      <c r="AD28" s="66">
        <v>3</v>
      </c>
      <c r="AE28" s="71"/>
      <c r="AF28" s="71"/>
      <c r="AG28" s="71"/>
      <c r="AH28" s="73"/>
      <c r="AI28" s="79"/>
      <c r="AJ28" s="79"/>
      <c r="AK28" s="79"/>
      <c r="AL28" s="79"/>
      <c r="AM28" s="79"/>
      <c r="AN28" s="209">
        <v>6</v>
      </c>
      <c r="AO28" s="256"/>
      <c r="AP28" s="244"/>
      <c r="AQ28" s="257"/>
      <c r="AR28" s="76"/>
      <c r="AS28" s="66">
        <v>2</v>
      </c>
      <c r="AT28" s="71"/>
      <c r="AU28" s="71"/>
      <c r="AV28" s="71"/>
      <c r="AW28" s="71"/>
      <c r="AX28" s="70"/>
      <c r="AY28" s="71"/>
      <c r="AZ28" s="71"/>
      <c r="BA28" s="66">
        <v>3</v>
      </c>
      <c r="BB28" s="71"/>
      <c r="BC28" s="71"/>
      <c r="BD28" s="71"/>
      <c r="BE28" s="70"/>
      <c r="BF28" s="71"/>
      <c r="BG28" s="71"/>
      <c r="BH28" s="66">
        <v>3</v>
      </c>
      <c r="BI28" s="71"/>
      <c r="BJ28" s="71"/>
      <c r="BK28" s="71"/>
      <c r="BL28" s="73"/>
      <c r="BM28" s="79"/>
      <c r="BN28" s="79"/>
      <c r="BO28" s="79"/>
      <c r="BP28" s="79"/>
      <c r="BQ28" s="79"/>
      <c r="BR28" s="209">
        <v>6</v>
      </c>
      <c r="BS28" s="82" t="s">
        <v>544</v>
      </c>
      <c r="BT28" s="64" t="s">
        <v>733</v>
      </c>
      <c r="BU28" s="64" t="str">
        <f t="shared" si="8"/>
        <v>0/4/0/0/0/0/0</v>
      </c>
      <c r="BV28" s="64" t="s">
        <v>554</v>
      </c>
      <c r="BW28" s="64" t="s">
        <v>14</v>
      </c>
      <c r="BX28" s="64"/>
      <c r="BY28" s="64"/>
      <c r="BZ28" s="64"/>
      <c r="CA28" s="64"/>
      <c r="CB28" s="64" t="s">
        <v>571</v>
      </c>
      <c r="CC28" s="64">
        <v>0</v>
      </c>
      <c r="CD28" s="64">
        <v>4</v>
      </c>
      <c r="CE28" s="64">
        <v>0</v>
      </c>
      <c r="CF28" s="64">
        <v>0</v>
      </c>
      <c r="CG28" s="64">
        <v>0</v>
      </c>
      <c r="CH28" s="64">
        <v>0</v>
      </c>
      <c r="CI28" s="64">
        <v>0</v>
      </c>
      <c r="CJ28" s="64" t="str">
        <f t="shared" si="9"/>
        <v>SECO27</v>
      </c>
      <c r="CK28" s="64" t="s">
        <v>554</v>
      </c>
      <c r="CL28" s="64" t="b">
        <f t="shared" si="10"/>
        <v>1</v>
      </c>
      <c r="CM28" s="148">
        <v>0</v>
      </c>
      <c r="CN28" s="148">
        <v>4</v>
      </c>
      <c r="CO28" s="148">
        <v>0</v>
      </c>
      <c r="CP28" s="148">
        <v>0</v>
      </c>
      <c r="CQ28" s="148">
        <v>0</v>
      </c>
      <c r="CR28" s="148">
        <v>0</v>
      </c>
      <c r="CS28" s="148">
        <v>0</v>
      </c>
      <c r="CT28"/>
      <c r="CU28"/>
    </row>
    <row r="29" spans="1:101" s="1" customFormat="1" ht="15.6" hidden="1" x14ac:dyDescent="0.3">
      <c r="A29" s="64">
        <v>28</v>
      </c>
      <c r="B29" s="64" t="str">
        <f t="shared" si="5"/>
        <v>0028</v>
      </c>
      <c r="C29" s="64" t="s">
        <v>315</v>
      </c>
      <c r="D29" s="64" t="str">
        <f t="shared" si="6"/>
        <v>Unimarc</v>
      </c>
      <c r="E29" s="64">
        <v>2</v>
      </c>
      <c r="F29" s="64" t="s">
        <v>6</v>
      </c>
      <c r="G29" s="64">
        <f t="shared" si="11"/>
        <v>1</v>
      </c>
      <c r="H29" s="64">
        <f t="shared" si="12"/>
        <v>1</v>
      </c>
      <c r="I29" s="64">
        <f t="shared" si="13"/>
        <v>0</v>
      </c>
      <c r="J29" s="64" t="s">
        <v>389</v>
      </c>
      <c r="K29" s="64" t="s">
        <v>540</v>
      </c>
      <c r="L29" s="64" t="s">
        <v>588</v>
      </c>
      <c r="M29" s="64" t="s">
        <v>571</v>
      </c>
      <c r="N29" s="76"/>
      <c r="O29" s="66">
        <v>2</v>
      </c>
      <c r="P29" s="71"/>
      <c r="Q29" s="71"/>
      <c r="R29" s="77"/>
      <c r="S29" s="71"/>
      <c r="T29" s="70"/>
      <c r="U29" s="71"/>
      <c r="V29" s="71"/>
      <c r="W29" s="66">
        <v>3</v>
      </c>
      <c r="X29" s="71"/>
      <c r="Y29" s="71"/>
      <c r="Z29" s="77"/>
      <c r="AA29" s="70"/>
      <c r="AB29" s="71"/>
      <c r="AC29" s="71"/>
      <c r="AD29" s="66">
        <v>3</v>
      </c>
      <c r="AE29" s="71"/>
      <c r="AF29" s="71"/>
      <c r="AG29" s="77"/>
      <c r="AH29" s="73"/>
      <c r="AI29" s="79"/>
      <c r="AJ29" s="81"/>
      <c r="AK29" s="79"/>
      <c r="AL29" s="79"/>
      <c r="AM29" s="79"/>
      <c r="AN29" s="209">
        <v>6</v>
      </c>
      <c r="AO29" s="256"/>
      <c r="AP29" s="244"/>
      <c r="AQ29" s="257"/>
      <c r="AR29" s="76"/>
      <c r="AS29" s="66">
        <v>2</v>
      </c>
      <c r="AT29" s="71"/>
      <c r="AU29" s="71"/>
      <c r="AV29" s="77"/>
      <c r="AW29" s="71"/>
      <c r="AX29" s="70"/>
      <c r="AY29" s="71"/>
      <c r="AZ29" s="71"/>
      <c r="BA29" s="66">
        <v>3</v>
      </c>
      <c r="BB29" s="71"/>
      <c r="BC29" s="71"/>
      <c r="BD29" s="77"/>
      <c r="BE29" s="70"/>
      <c r="BF29" s="71"/>
      <c r="BG29" s="71"/>
      <c r="BH29" s="66">
        <v>3</v>
      </c>
      <c r="BI29" s="71"/>
      <c r="BJ29" s="71"/>
      <c r="BK29" s="77"/>
      <c r="BL29" s="73"/>
      <c r="BM29" s="79"/>
      <c r="BN29" s="81"/>
      <c r="BO29" s="79"/>
      <c r="BP29" s="79"/>
      <c r="BQ29" s="79"/>
      <c r="BR29" s="209">
        <v>6</v>
      </c>
      <c r="BS29" s="82" t="s">
        <v>544</v>
      </c>
      <c r="BT29" s="64" t="s">
        <v>733</v>
      </c>
      <c r="BU29" s="64" t="str">
        <f t="shared" si="8"/>
        <v>0/4/0/0/0/0/0</v>
      </c>
      <c r="BV29" s="64" t="s">
        <v>554</v>
      </c>
      <c r="BW29" s="64" t="s">
        <v>14</v>
      </c>
      <c r="BX29" s="64"/>
      <c r="BY29" s="64"/>
      <c r="BZ29" s="64"/>
      <c r="CA29" s="64"/>
      <c r="CB29" s="64" t="s">
        <v>571</v>
      </c>
      <c r="CC29" s="64">
        <v>0</v>
      </c>
      <c r="CD29" s="64">
        <v>4</v>
      </c>
      <c r="CE29" s="64">
        <v>0</v>
      </c>
      <c r="CF29" s="64">
        <v>0</v>
      </c>
      <c r="CG29" s="64">
        <v>0</v>
      </c>
      <c r="CH29" s="64">
        <v>0</v>
      </c>
      <c r="CI29" s="64">
        <v>0</v>
      </c>
      <c r="CJ29" s="64" t="str">
        <f t="shared" si="9"/>
        <v>SECO28</v>
      </c>
      <c r="CK29" s="64" t="s">
        <v>554</v>
      </c>
      <c r="CL29" s="64" t="b">
        <f t="shared" si="10"/>
        <v>1</v>
      </c>
      <c r="CM29" s="148">
        <v>0</v>
      </c>
      <c r="CN29" s="148">
        <v>4</v>
      </c>
      <c r="CO29" s="148">
        <v>0</v>
      </c>
      <c r="CP29" s="148">
        <v>0</v>
      </c>
      <c r="CQ29" s="148">
        <v>0</v>
      </c>
      <c r="CR29" s="148">
        <v>0</v>
      </c>
      <c r="CS29" s="148">
        <v>0</v>
      </c>
      <c r="CT29"/>
      <c r="CU29"/>
    </row>
    <row r="30" spans="1:101" s="1" customFormat="1" ht="15.6" hidden="1" x14ac:dyDescent="0.3">
      <c r="A30" s="64">
        <v>29</v>
      </c>
      <c r="B30" s="64" t="str">
        <f t="shared" si="5"/>
        <v>0029</v>
      </c>
      <c r="C30" s="64" t="s">
        <v>316</v>
      </c>
      <c r="D30" s="64" t="str">
        <f t="shared" si="6"/>
        <v>Unimarc</v>
      </c>
      <c r="E30" s="64">
        <v>2</v>
      </c>
      <c r="F30" s="64" t="s">
        <v>6</v>
      </c>
      <c r="G30" s="64">
        <f t="shared" si="11"/>
        <v>1</v>
      </c>
      <c r="H30" s="64">
        <f t="shared" si="12"/>
        <v>1</v>
      </c>
      <c r="I30" s="64">
        <f t="shared" si="13"/>
        <v>0</v>
      </c>
      <c r="J30" s="64" t="s">
        <v>389</v>
      </c>
      <c r="K30" s="64" t="s">
        <v>540</v>
      </c>
      <c r="L30" s="64" t="s">
        <v>588</v>
      </c>
      <c r="M30" s="64" t="s">
        <v>571</v>
      </c>
      <c r="N30" s="66">
        <v>1</v>
      </c>
      <c r="O30" s="79"/>
      <c r="P30" s="71"/>
      <c r="Q30" s="71"/>
      <c r="R30" s="71"/>
      <c r="S30" s="71"/>
      <c r="T30" s="70"/>
      <c r="U30" s="71"/>
      <c r="V30" s="153">
        <v>2</v>
      </c>
      <c r="W30" s="79"/>
      <c r="X30" s="71"/>
      <c r="Y30" s="71"/>
      <c r="Z30" s="71"/>
      <c r="AA30" s="70"/>
      <c r="AB30" s="71"/>
      <c r="AC30" s="153">
        <v>2</v>
      </c>
      <c r="AD30" s="79"/>
      <c r="AE30" s="71"/>
      <c r="AF30" s="71"/>
      <c r="AG30" s="71"/>
      <c r="AH30" s="73"/>
      <c r="AI30" s="79"/>
      <c r="AJ30" s="79"/>
      <c r="AK30" s="79"/>
      <c r="AL30" s="79">
        <v>4</v>
      </c>
      <c r="AM30" s="66"/>
      <c r="AN30" s="205"/>
      <c r="AO30" s="256"/>
      <c r="AP30" s="244"/>
      <c r="AQ30" s="257"/>
      <c r="AR30" s="66">
        <v>1</v>
      </c>
      <c r="AS30" s="79"/>
      <c r="AT30" s="71"/>
      <c r="AU30" s="71"/>
      <c r="AV30" s="71"/>
      <c r="AW30" s="71"/>
      <c r="AX30" s="70"/>
      <c r="AY30" s="71"/>
      <c r="AZ30" s="153">
        <v>2</v>
      </c>
      <c r="BA30" s="79"/>
      <c r="BB30" s="71"/>
      <c r="BC30" s="71"/>
      <c r="BD30" s="71"/>
      <c r="BE30" s="70"/>
      <c r="BF30" s="71"/>
      <c r="BG30" s="153">
        <v>2</v>
      </c>
      <c r="BH30" s="79"/>
      <c r="BI30" s="71"/>
      <c r="BJ30" s="71"/>
      <c r="BK30" s="71"/>
      <c r="BL30" s="73"/>
      <c r="BM30" s="79"/>
      <c r="BN30" s="79"/>
      <c r="BO30" s="79"/>
      <c r="BP30" s="79"/>
      <c r="BQ30" s="66">
        <v>5</v>
      </c>
      <c r="BR30" s="205"/>
      <c r="BS30" s="82" t="s">
        <v>544</v>
      </c>
      <c r="BT30" s="64" t="s">
        <v>733</v>
      </c>
      <c r="BU30" s="64" t="str">
        <f t="shared" si="8"/>
        <v>4/0/0/0/0/0/0</v>
      </c>
      <c r="BV30" s="64" t="s">
        <v>656</v>
      </c>
      <c r="BW30" s="64" t="s">
        <v>14</v>
      </c>
      <c r="BX30" s="64"/>
      <c r="BY30" s="64"/>
      <c r="BZ30" s="64"/>
      <c r="CA30" s="64"/>
      <c r="CB30" s="64" t="s">
        <v>571</v>
      </c>
      <c r="CC30" s="64">
        <v>4</v>
      </c>
      <c r="CD30" s="64">
        <v>0</v>
      </c>
      <c r="CE30" s="64">
        <v>0</v>
      </c>
      <c r="CF30" s="64">
        <v>0</v>
      </c>
      <c r="CG30" s="64">
        <v>0</v>
      </c>
      <c r="CH30" s="64">
        <v>0</v>
      </c>
      <c r="CI30" s="64">
        <v>0</v>
      </c>
      <c r="CJ30" s="64" t="str">
        <f t="shared" si="9"/>
        <v>SECO29</v>
      </c>
      <c r="CK30" s="64" t="s">
        <v>656</v>
      </c>
      <c r="CL30" s="64" t="b">
        <f t="shared" si="10"/>
        <v>1</v>
      </c>
      <c r="CM30" s="148">
        <v>4</v>
      </c>
      <c r="CN30" s="148">
        <v>0</v>
      </c>
      <c r="CO30" s="148">
        <v>0</v>
      </c>
      <c r="CP30" s="148">
        <v>0</v>
      </c>
      <c r="CQ30" s="148">
        <v>0</v>
      </c>
      <c r="CR30" s="148">
        <v>0</v>
      </c>
      <c r="CS30" s="148">
        <v>0</v>
      </c>
      <c r="CT30" t="s">
        <v>761</v>
      </c>
      <c r="CU30"/>
    </row>
    <row r="31" spans="1:101" s="1" customFormat="1" ht="15.6" hidden="1" x14ac:dyDescent="0.3">
      <c r="A31" s="64">
        <v>30</v>
      </c>
      <c r="B31" s="64" t="str">
        <f t="shared" si="5"/>
        <v>0030</v>
      </c>
      <c r="C31" s="64" t="s">
        <v>346</v>
      </c>
      <c r="D31" s="64" t="str">
        <f t="shared" si="6"/>
        <v>Unimarc</v>
      </c>
      <c r="E31" s="64">
        <v>4</v>
      </c>
      <c r="F31" s="64" t="s">
        <v>6</v>
      </c>
      <c r="G31" s="64">
        <f t="shared" si="11"/>
        <v>1</v>
      </c>
      <c r="H31" s="64">
        <f t="shared" si="12"/>
        <v>1</v>
      </c>
      <c r="I31" s="64">
        <f t="shared" si="13"/>
        <v>0</v>
      </c>
      <c r="J31" s="64" t="s">
        <v>387</v>
      </c>
      <c r="K31" s="64" t="s">
        <v>540</v>
      </c>
      <c r="L31" s="64" t="s">
        <v>588</v>
      </c>
      <c r="M31" s="64" t="s">
        <v>571</v>
      </c>
      <c r="N31" s="76"/>
      <c r="O31" s="71"/>
      <c r="P31" s="71"/>
      <c r="Q31" s="71"/>
      <c r="R31" s="78">
        <v>5</v>
      </c>
      <c r="S31" s="71"/>
      <c r="T31" s="70"/>
      <c r="U31" s="71"/>
      <c r="V31" s="71"/>
      <c r="W31" s="71"/>
      <c r="X31" s="71"/>
      <c r="Y31" s="71"/>
      <c r="Z31" s="78">
        <v>6</v>
      </c>
      <c r="AA31" s="70"/>
      <c r="AB31" s="71"/>
      <c r="AC31" s="71"/>
      <c r="AD31" s="71"/>
      <c r="AE31" s="71"/>
      <c r="AF31" s="71"/>
      <c r="AG31" s="78">
        <v>6</v>
      </c>
      <c r="AH31" s="73"/>
      <c r="AI31" s="79"/>
      <c r="AJ31" s="78">
        <v>2</v>
      </c>
      <c r="AK31" s="79"/>
      <c r="AL31" s="79"/>
      <c r="AM31" s="79"/>
      <c r="AN31" s="205"/>
      <c r="AO31" s="256"/>
      <c r="AP31" s="244"/>
      <c r="AQ31" s="257"/>
      <c r="AR31" s="76"/>
      <c r="AS31" s="71"/>
      <c r="AT31" s="71"/>
      <c r="AU31" s="78">
        <v>4</v>
      </c>
      <c r="AV31" s="79"/>
      <c r="AW31" s="71"/>
      <c r="AX31" s="70"/>
      <c r="AY31" s="71"/>
      <c r="AZ31" s="71"/>
      <c r="BA31" s="71"/>
      <c r="BB31" s="71"/>
      <c r="BC31" s="71"/>
      <c r="BD31" s="78">
        <v>6</v>
      </c>
      <c r="BE31" s="70"/>
      <c r="BF31" s="71"/>
      <c r="BG31" s="71"/>
      <c r="BH31" s="71"/>
      <c r="BI31" s="71"/>
      <c r="BJ31" s="71"/>
      <c r="BK31" s="78">
        <v>6</v>
      </c>
      <c r="BL31" s="73"/>
      <c r="BM31" s="79"/>
      <c r="BN31" s="78">
        <v>2</v>
      </c>
      <c r="BO31" s="79"/>
      <c r="BP31" s="79"/>
      <c r="BQ31" s="79"/>
      <c r="BR31" s="205"/>
      <c r="BS31" s="82" t="s">
        <v>544</v>
      </c>
      <c r="BT31" s="64" t="s">
        <v>733</v>
      </c>
      <c r="BU31" s="64" t="str">
        <f t="shared" si="8"/>
        <v>0/0/0/0/4/0/0</v>
      </c>
      <c r="BV31" s="64" t="s">
        <v>647</v>
      </c>
      <c r="BW31" s="64" t="s">
        <v>14</v>
      </c>
      <c r="BX31" s="64"/>
      <c r="BY31" s="64"/>
      <c r="BZ31" s="64" t="s">
        <v>756</v>
      </c>
      <c r="CA31" s="64"/>
      <c r="CB31" s="64" t="s">
        <v>571</v>
      </c>
      <c r="CC31" s="64">
        <v>0</v>
      </c>
      <c r="CD31" s="64">
        <v>0</v>
      </c>
      <c r="CE31" s="64">
        <v>0</v>
      </c>
      <c r="CF31" s="64">
        <v>0</v>
      </c>
      <c r="CG31" s="64">
        <v>4</v>
      </c>
      <c r="CH31" s="64">
        <v>0</v>
      </c>
      <c r="CI31" s="64">
        <v>0</v>
      </c>
      <c r="CJ31" s="64" t="str">
        <f t="shared" si="9"/>
        <v>SECO30</v>
      </c>
      <c r="CK31" s="64" t="s">
        <v>647</v>
      </c>
      <c r="CL31" s="64" t="b">
        <f t="shared" si="10"/>
        <v>1</v>
      </c>
      <c r="CM31" s="148">
        <v>0</v>
      </c>
      <c r="CN31" s="148">
        <v>0</v>
      </c>
      <c r="CO31" s="148">
        <v>0</v>
      </c>
      <c r="CP31" s="148">
        <v>0</v>
      </c>
      <c r="CQ31" s="148">
        <v>4</v>
      </c>
      <c r="CR31" s="148">
        <v>0</v>
      </c>
      <c r="CS31" s="148">
        <v>0</v>
      </c>
      <c r="CT31"/>
      <c r="CU31"/>
    </row>
    <row r="32" spans="1:101" s="1" customFormat="1" ht="15.6" x14ac:dyDescent="0.3">
      <c r="A32" s="64">
        <v>31</v>
      </c>
      <c r="B32" s="64" t="str">
        <f t="shared" si="5"/>
        <v>0031</v>
      </c>
      <c r="C32" s="64" t="s">
        <v>611</v>
      </c>
      <c r="D32" s="168" t="s">
        <v>576</v>
      </c>
      <c r="E32" s="168">
        <v>13</v>
      </c>
      <c r="F32" s="168" t="s">
        <v>6</v>
      </c>
      <c r="G32" s="64">
        <f t="shared" si="11"/>
        <v>3</v>
      </c>
      <c r="H32" s="64">
        <f t="shared" si="12"/>
        <v>2</v>
      </c>
      <c r="I32" s="64">
        <f t="shared" si="13"/>
        <v>-1</v>
      </c>
      <c r="J32" s="64"/>
      <c r="K32" s="64"/>
      <c r="L32" s="64"/>
      <c r="M32" s="64"/>
      <c r="N32" s="153">
        <v>1</v>
      </c>
      <c r="O32" s="79"/>
      <c r="P32" s="121">
        <v>3</v>
      </c>
      <c r="Q32" s="71"/>
      <c r="R32" s="181">
        <v>5</v>
      </c>
      <c r="S32" s="79"/>
      <c r="T32" s="70"/>
      <c r="U32" s="71"/>
      <c r="V32" s="153">
        <v>2</v>
      </c>
      <c r="W32" s="79"/>
      <c r="X32" s="69">
        <v>4</v>
      </c>
      <c r="Y32" s="71"/>
      <c r="Z32" s="181">
        <v>6</v>
      </c>
      <c r="AA32" s="70"/>
      <c r="AB32" s="181">
        <v>1</v>
      </c>
      <c r="AC32" s="79"/>
      <c r="AD32" s="153">
        <v>3</v>
      </c>
      <c r="AE32" s="79"/>
      <c r="AF32" s="69">
        <v>5</v>
      </c>
      <c r="AG32" s="64"/>
      <c r="AH32" s="73"/>
      <c r="AI32" s="183">
        <v>1</v>
      </c>
      <c r="AJ32" s="79"/>
      <c r="AK32" s="66">
        <v>3</v>
      </c>
      <c r="AL32" s="79">
        <v>4</v>
      </c>
      <c r="AM32" s="121"/>
      <c r="AN32" s="211"/>
      <c r="AO32" s="260"/>
      <c r="AP32" s="246"/>
      <c r="AQ32" s="261"/>
      <c r="AR32" s="153">
        <v>1</v>
      </c>
      <c r="AS32" s="79"/>
      <c r="AT32" s="79"/>
      <c r="AU32" s="169">
        <v>4</v>
      </c>
      <c r="AV32" s="135"/>
      <c r="AW32" s="79"/>
      <c r="AX32" s="70"/>
      <c r="AY32" s="71"/>
      <c r="AZ32" s="153">
        <v>2</v>
      </c>
      <c r="BA32" s="79"/>
      <c r="BB32" s="71"/>
      <c r="BC32" s="71"/>
      <c r="BD32" s="181">
        <v>6</v>
      </c>
      <c r="BE32" s="70"/>
      <c r="BF32" s="181">
        <v>1</v>
      </c>
      <c r="BG32" s="79"/>
      <c r="BH32" s="153">
        <v>3</v>
      </c>
      <c r="BI32" s="79"/>
      <c r="BJ32" s="71"/>
      <c r="BK32" s="64"/>
      <c r="BL32" s="73"/>
      <c r="BM32" s="183">
        <v>1</v>
      </c>
      <c r="BN32" s="79"/>
      <c r="BO32" s="66">
        <v>3</v>
      </c>
      <c r="BP32" s="79"/>
      <c r="BQ32" s="79"/>
      <c r="BR32" s="211"/>
      <c r="BS32" s="98" t="s">
        <v>722</v>
      </c>
      <c r="BT32" s="64" t="s">
        <v>740</v>
      </c>
      <c r="BU32" s="64" t="str">
        <f t="shared" si="8"/>
        <v>2/0/2/0/3/0/0</v>
      </c>
      <c r="BV32" s="64" t="s">
        <v>661</v>
      </c>
      <c r="BW32" s="64" t="s">
        <v>378</v>
      </c>
      <c r="BX32" s="64" t="s">
        <v>753</v>
      </c>
      <c r="BY32" s="64"/>
      <c r="BZ32" s="64" t="s">
        <v>756</v>
      </c>
      <c r="CA32" s="64"/>
      <c r="CB32" s="64" t="s">
        <v>571</v>
      </c>
      <c r="CC32" s="64">
        <v>2</v>
      </c>
      <c r="CD32" s="64">
        <v>0</v>
      </c>
      <c r="CE32" s="64">
        <v>2</v>
      </c>
      <c r="CF32" s="64">
        <v>0</v>
      </c>
      <c r="CG32" s="64">
        <v>3</v>
      </c>
      <c r="CH32" s="64">
        <v>0</v>
      </c>
      <c r="CI32" s="64">
        <v>0</v>
      </c>
      <c r="CJ32" s="64" t="str">
        <f t="shared" si="9"/>
        <v>SECO31</v>
      </c>
      <c r="CK32" s="64" t="s">
        <v>661</v>
      </c>
      <c r="CL32" s="64" t="b">
        <f t="shared" si="10"/>
        <v>0</v>
      </c>
      <c r="CM32" s="148">
        <v>0</v>
      </c>
      <c r="CN32" s="148">
        <v>1</v>
      </c>
      <c r="CO32" s="148">
        <v>0</v>
      </c>
      <c r="CP32" s="148">
        <v>1</v>
      </c>
      <c r="CQ32" s="148">
        <v>0</v>
      </c>
      <c r="CR32" s="148">
        <v>2</v>
      </c>
      <c r="CS32" s="148">
        <v>0</v>
      </c>
      <c r="CT32" t="s">
        <v>761</v>
      </c>
      <c r="CU32"/>
      <c r="CW32"/>
    </row>
    <row r="33" spans="1:99" s="1" customFormat="1" ht="15.6" x14ac:dyDescent="0.3">
      <c r="A33" s="64">
        <v>32</v>
      </c>
      <c r="B33" s="64" t="str">
        <f t="shared" si="5"/>
        <v>0032</v>
      </c>
      <c r="C33" s="64" t="s">
        <v>331</v>
      </c>
      <c r="D33" s="64" t="str">
        <f t="shared" ref="D33:D46" si="14">IF(A33&lt;3000,"Unimarc","Mayorista")</f>
        <v>Unimarc</v>
      </c>
      <c r="E33" s="64">
        <v>3</v>
      </c>
      <c r="F33" s="64" t="s">
        <v>6</v>
      </c>
      <c r="G33" s="64">
        <f t="shared" si="11"/>
        <v>1</v>
      </c>
      <c r="H33" s="64">
        <f t="shared" si="12"/>
        <v>1</v>
      </c>
      <c r="I33" s="64">
        <f t="shared" si="13"/>
        <v>0</v>
      </c>
      <c r="J33" s="64" t="s">
        <v>387</v>
      </c>
      <c r="K33" s="64" t="s">
        <v>540</v>
      </c>
      <c r="L33" s="64" t="s">
        <v>588</v>
      </c>
      <c r="M33" s="64" t="s">
        <v>571</v>
      </c>
      <c r="N33" s="76"/>
      <c r="O33" s="71"/>
      <c r="P33" s="85">
        <v>3</v>
      </c>
      <c r="Q33" s="71"/>
      <c r="R33" s="71"/>
      <c r="S33" s="71"/>
      <c r="T33" s="70"/>
      <c r="U33" s="71"/>
      <c r="V33" s="71"/>
      <c r="W33" s="71"/>
      <c r="X33" s="85">
        <v>4</v>
      </c>
      <c r="Y33" s="71"/>
      <c r="Z33" s="71"/>
      <c r="AA33" s="70"/>
      <c r="AB33" s="71"/>
      <c r="AC33" s="71"/>
      <c r="AD33" s="71"/>
      <c r="AE33" s="85">
        <v>4</v>
      </c>
      <c r="AF33" s="71"/>
      <c r="AG33" s="71"/>
      <c r="AH33" s="73"/>
      <c r="AI33" s="85">
        <v>1</v>
      </c>
      <c r="AJ33" s="79"/>
      <c r="AK33" s="79"/>
      <c r="AL33" s="79"/>
      <c r="AM33" s="79"/>
      <c r="AN33" s="205"/>
      <c r="AO33" s="256"/>
      <c r="AP33" s="244"/>
      <c r="AQ33" s="257"/>
      <c r="AR33" s="76"/>
      <c r="AS33" s="85">
        <v>2</v>
      </c>
      <c r="AT33" s="71"/>
      <c r="AU33" s="71"/>
      <c r="AV33" s="71"/>
      <c r="AW33" s="71"/>
      <c r="AX33" s="70"/>
      <c r="AY33" s="71"/>
      <c r="AZ33" s="71"/>
      <c r="BA33" s="85">
        <v>3</v>
      </c>
      <c r="BB33" s="71"/>
      <c r="BC33" s="71"/>
      <c r="BD33" s="71"/>
      <c r="BE33" s="70"/>
      <c r="BF33" s="71"/>
      <c r="BG33" s="71"/>
      <c r="BH33" s="85">
        <v>3</v>
      </c>
      <c r="BI33" s="71"/>
      <c r="BJ33" s="71"/>
      <c r="BK33" s="71"/>
      <c r="BL33" s="73"/>
      <c r="BM33" s="85">
        <v>1</v>
      </c>
      <c r="BN33" s="79"/>
      <c r="BO33" s="79"/>
      <c r="BP33" s="79"/>
      <c r="BQ33" s="79"/>
      <c r="BR33" s="205"/>
      <c r="BS33" s="88" t="s">
        <v>545</v>
      </c>
      <c r="BT33" s="64" t="s">
        <v>733</v>
      </c>
      <c r="BU33" s="64" t="str">
        <f t="shared" si="8"/>
        <v>0/0/5/0/0/0/0</v>
      </c>
      <c r="BV33" s="64" t="s">
        <v>653</v>
      </c>
      <c r="BW33" s="64" t="s">
        <v>14</v>
      </c>
      <c r="BX33" s="64" t="s">
        <v>758</v>
      </c>
      <c r="BY33" s="64"/>
      <c r="BZ33" s="64"/>
      <c r="CA33" s="64" t="s">
        <v>757</v>
      </c>
      <c r="CB33" s="64" t="s">
        <v>571</v>
      </c>
      <c r="CC33" s="64">
        <v>0</v>
      </c>
      <c r="CD33" s="64">
        <v>0</v>
      </c>
      <c r="CE33" s="64">
        <v>5</v>
      </c>
      <c r="CF33" s="64">
        <v>0</v>
      </c>
      <c r="CG33" s="64">
        <v>0</v>
      </c>
      <c r="CH33" s="64">
        <v>0</v>
      </c>
      <c r="CI33" s="64">
        <v>0</v>
      </c>
      <c r="CJ33" s="64" t="str">
        <f t="shared" si="9"/>
        <v>SECO32</v>
      </c>
      <c r="CK33" s="64" t="s">
        <v>653</v>
      </c>
      <c r="CL33" s="64" t="b">
        <f t="shared" si="10"/>
        <v>1</v>
      </c>
      <c r="CM33" s="148">
        <v>0</v>
      </c>
      <c r="CN33" s="148">
        <v>0</v>
      </c>
      <c r="CO33" s="148">
        <v>5</v>
      </c>
      <c r="CP33" s="148">
        <v>0</v>
      </c>
      <c r="CQ33" s="148">
        <v>0</v>
      </c>
      <c r="CR33" s="148">
        <v>0</v>
      </c>
      <c r="CS33" s="148">
        <v>0</v>
      </c>
      <c r="CT33"/>
      <c r="CU33"/>
    </row>
    <row r="34" spans="1:99" s="1" customFormat="1" ht="15.6" hidden="1" x14ac:dyDescent="0.3">
      <c r="A34" s="64">
        <v>33</v>
      </c>
      <c r="B34" s="64" t="str">
        <f t="shared" si="5"/>
        <v>0033</v>
      </c>
      <c r="C34" s="64" t="s">
        <v>322</v>
      </c>
      <c r="D34" s="64" t="str">
        <f t="shared" si="14"/>
        <v>Unimarc</v>
      </c>
      <c r="E34" s="64">
        <v>2</v>
      </c>
      <c r="F34" s="64" t="s">
        <v>6</v>
      </c>
      <c r="G34" s="64">
        <f t="shared" si="11"/>
        <v>1</v>
      </c>
      <c r="H34" s="64">
        <f t="shared" si="12"/>
        <v>1</v>
      </c>
      <c r="I34" s="64">
        <f t="shared" si="13"/>
        <v>0</v>
      </c>
      <c r="J34" s="64" t="s">
        <v>387</v>
      </c>
      <c r="K34" s="64" t="s">
        <v>540</v>
      </c>
      <c r="L34" s="64" t="s">
        <v>588</v>
      </c>
      <c r="M34" s="64" t="s">
        <v>571</v>
      </c>
      <c r="N34" s="76"/>
      <c r="O34" s="85">
        <v>2</v>
      </c>
      <c r="P34" s="71"/>
      <c r="Q34" s="71"/>
      <c r="R34" s="71"/>
      <c r="S34" s="71"/>
      <c r="T34" s="70"/>
      <c r="U34" s="71"/>
      <c r="V34" s="71"/>
      <c r="W34" s="89">
        <v>3</v>
      </c>
      <c r="X34" s="71"/>
      <c r="Y34" s="71"/>
      <c r="Z34" s="71"/>
      <c r="AA34" s="70"/>
      <c r="AB34" s="71"/>
      <c r="AC34" s="71"/>
      <c r="AD34" s="89">
        <v>3</v>
      </c>
      <c r="AE34" s="71"/>
      <c r="AF34" s="71"/>
      <c r="AG34" s="71"/>
      <c r="AH34" s="73"/>
      <c r="AI34" s="79"/>
      <c r="AJ34" s="71"/>
      <c r="AK34" s="79"/>
      <c r="AL34" s="79"/>
      <c r="AM34" s="79"/>
      <c r="AN34" s="212">
        <v>6</v>
      </c>
      <c r="AO34" s="256"/>
      <c r="AP34" s="244"/>
      <c r="AQ34" s="257"/>
      <c r="AR34" s="76"/>
      <c r="AS34" s="85">
        <v>2</v>
      </c>
      <c r="AT34" s="71"/>
      <c r="AU34" s="71"/>
      <c r="AV34" s="71"/>
      <c r="AW34" s="71"/>
      <c r="AX34" s="70"/>
      <c r="AY34" s="71"/>
      <c r="AZ34" s="71"/>
      <c r="BA34" s="89">
        <v>3</v>
      </c>
      <c r="BB34" s="71"/>
      <c r="BC34" s="71"/>
      <c r="BD34" s="71"/>
      <c r="BE34" s="70"/>
      <c r="BF34" s="71"/>
      <c r="BG34" s="71"/>
      <c r="BH34" s="89">
        <v>3</v>
      </c>
      <c r="BI34" s="71"/>
      <c r="BJ34" s="71"/>
      <c r="BK34" s="71"/>
      <c r="BL34" s="73"/>
      <c r="BM34" s="79"/>
      <c r="BN34" s="71"/>
      <c r="BO34" s="79"/>
      <c r="BP34" s="79"/>
      <c r="BQ34" s="79"/>
      <c r="BR34" s="212">
        <v>6</v>
      </c>
      <c r="BS34" s="82" t="s">
        <v>544</v>
      </c>
      <c r="BT34" s="64" t="s">
        <v>733</v>
      </c>
      <c r="BU34" s="64" t="str">
        <f t="shared" si="8"/>
        <v>0/4/0/0/0/0/0</v>
      </c>
      <c r="BV34" s="64" t="s">
        <v>554</v>
      </c>
      <c r="BW34" s="64" t="s">
        <v>14</v>
      </c>
      <c r="BX34" s="64"/>
      <c r="BY34" s="64"/>
      <c r="BZ34" s="64"/>
      <c r="CA34" s="64"/>
      <c r="CB34" s="64" t="s">
        <v>571</v>
      </c>
      <c r="CC34" s="64">
        <v>0</v>
      </c>
      <c r="CD34" s="64">
        <v>4</v>
      </c>
      <c r="CE34" s="64">
        <v>0</v>
      </c>
      <c r="CF34" s="64">
        <v>0</v>
      </c>
      <c r="CG34" s="64">
        <v>0</v>
      </c>
      <c r="CH34" s="64">
        <v>0</v>
      </c>
      <c r="CI34" s="64">
        <v>0</v>
      </c>
      <c r="CJ34" s="64" t="str">
        <f t="shared" si="9"/>
        <v>SECO33</v>
      </c>
      <c r="CK34" s="64" t="s">
        <v>554</v>
      </c>
      <c r="CL34" s="64" t="b">
        <f t="shared" si="10"/>
        <v>1</v>
      </c>
      <c r="CM34" s="148">
        <v>0</v>
      </c>
      <c r="CN34" s="148">
        <v>4</v>
      </c>
      <c r="CO34" s="148">
        <v>0</v>
      </c>
      <c r="CP34" s="148">
        <v>0</v>
      </c>
      <c r="CQ34" s="148">
        <v>0</v>
      </c>
      <c r="CR34" s="148">
        <v>0</v>
      </c>
      <c r="CS34" s="148">
        <v>0</v>
      </c>
      <c r="CT34"/>
      <c r="CU34"/>
    </row>
    <row r="35" spans="1:99" s="1" customFormat="1" ht="15.6" hidden="1" x14ac:dyDescent="0.3">
      <c r="A35" s="64">
        <v>34</v>
      </c>
      <c r="B35" s="64" t="str">
        <f t="shared" si="5"/>
        <v>0034</v>
      </c>
      <c r="C35" s="64" t="s">
        <v>317</v>
      </c>
      <c r="D35" s="64" t="str">
        <f t="shared" si="14"/>
        <v>Unimarc</v>
      </c>
      <c r="E35" s="64">
        <v>2</v>
      </c>
      <c r="F35" s="64" t="s">
        <v>6</v>
      </c>
      <c r="G35" s="64">
        <f t="shared" si="11"/>
        <v>1</v>
      </c>
      <c r="H35" s="64">
        <f t="shared" si="12"/>
        <v>1</v>
      </c>
      <c r="I35" s="64">
        <f t="shared" si="13"/>
        <v>0</v>
      </c>
      <c r="J35" s="64" t="s">
        <v>389</v>
      </c>
      <c r="K35" s="64" t="s">
        <v>540</v>
      </c>
      <c r="L35" s="64" t="s">
        <v>588</v>
      </c>
      <c r="M35" s="64" t="s">
        <v>571</v>
      </c>
      <c r="N35" s="76"/>
      <c r="O35" s="66">
        <v>2</v>
      </c>
      <c r="P35" s="71"/>
      <c r="Q35" s="71"/>
      <c r="R35" s="71"/>
      <c r="S35" s="71"/>
      <c r="T35" s="70"/>
      <c r="U35" s="71"/>
      <c r="V35" s="71"/>
      <c r="W35" s="66">
        <v>3</v>
      </c>
      <c r="X35" s="71"/>
      <c r="Y35" s="71"/>
      <c r="Z35" s="71"/>
      <c r="AA35" s="70"/>
      <c r="AB35" s="71"/>
      <c r="AC35" s="71"/>
      <c r="AD35" s="66">
        <v>3</v>
      </c>
      <c r="AE35" s="71"/>
      <c r="AF35" s="71"/>
      <c r="AG35" s="71"/>
      <c r="AH35" s="73"/>
      <c r="AI35" s="79"/>
      <c r="AJ35" s="79"/>
      <c r="AK35" s="79"/>
      <c r="AL35" s="79"/>
      <c r="AM35" s="79"/>
      <c r="AN35" s="209">
        <v>6</v>
      </c>
      <c r="AO35" s="256"/>
      <c r="AP35" s="244"/>
      <c r="AQ35" s="257"/>
      <c r="AR35" s="76"/>
      <c r="AS35" s="66">
        <v>2</v>
      </c>
      <c r="AT35" s="71"/>
      <c r="AU35" s="71"/>
      <c r="AV35" s="71"/>
      <c r="AW35" s="71"/>
      <c r="AX35" s="70"/>
      <c r="AY35" s="71"/>
      <c r="AZ35" s="71"/>
      <c r="BA35" s="66">
        <v>3</v>
      </c>
      <c r="BB35" s="71"/>
      <c r="BC35" s="71"/>
      <c r="BD35" s="71"/>
      <c r="BE35" s="70"/>
      <c r="BF35" s="71"/>
      <c r="BG35" s="71"/>
      <c r="BH35" s="66">
        <v>3</v>
      </c>
      <c r="BI35" s="71"/>
      <c r="BJ35" s="71"/>
      <c r="BK35" s="71"/>
      <c r="BL35" s="73"/>
      <c r="BM35" s="79"/>
      <c r="BN35" s="79"/>
      <c r="BO35" s="79"/>
      <c r="BP35" s="79"/>
      <c r="BQ35" s="79"/>
      <c r="BR35" s="209">
        <v>6</v>
      </c>
      <c r="BS35" s="82" t="s">
        <v>544</v>
      </c>
      <c r="BT35" s="64" t="s">
        <v>733</v>
      </c>
      <c r="BU35" s="64" t="str">
        <f t="shared" si="8"/>
        <v>0/4/0/0/0/0/0</v>
      </c>
      <c r="BV35" s="64" t="s">
        <v>554</v>
      </c>
      <c r="BW35" s="64" t="s">
        <v>14</v>
      </c>
      <c r="BX35" s="64"/>
      <c r="BY35" s="64"/>
      <c r="BZ35" s="64"/>
      <c r="CA35" s="64"/>
      <c r="CB35" s="64" t="s">
        <v>571</v>
      </c>
      <c r="CC35" s="64">
        <v>0</v>
      </c>
      <c r="CD35" s="64">
        <v>4</v>
      </c>
      <c r="CE35" s="64">
        <v>0</v>
      </c>
      <c r="CF35" s="64">
        <v>0</v>
      </c>
      <c r="CG35" s="64">
        <v>0</v>
      </c>
      <c r="CH35" s="64">
        <v>0</v>
      </c>
      <c r="CI35" s="64">
        <v>0</v>
      </c>
      <c r="CJ35" s="64" t="str">
        <f t="shared" si="9"/>
        <v>SECO34</v>
      </c>
      <c r="CK35" s="64" t="s">
        <v>554</v>
      </c>
      <c r="CL35" s="64" t="b">
        <f t="shared" si="10"/>
        <v>1</v>
      </c>
      <c r="CM35" s="148">
        <v>0</v>
      </c>
      <c r="CN35" s="148">
        <v>4</v>
      </c>
      <c r="CO35" s="148">
        <v>0</v>
      </c>
      <c r="CP35" s="148">
        <v>0</v>
      </c>
      <c r="CQ35" s="148">
        <v>0</v>
      </c>
      <c r="CR35" s="148">
        <v>0</v>
      </c>
      <c r="CS35" s="148">
        <v>0</v>
      </c>
      <c r="CT35"/>
      <c r="CU35"/>
    </row>
    <row r="36" spans="1:99" s="1" customFormat="1" ht="15.6" x14ac:dyDescent="0.3">
      <c r="A36" s="64">
        <v>35</v>
      </c>
      <c r="B36" s="64" t="str">
        <f t="shared" si="5"/>
        <v>0035</v>
      </c>
      <c r="C36" s="64" t="s">
        <v>19</v>
      </c>
      <c r="D36" s="64" t="str">
        <f t="shared" si="14"/>
        <v>Unimarc</v>
      </c>
      <c r="E36" s="64">
        <v>13</v>
      </c>
      <c r="F36" s="64" t="s">
        <v>5</v>
      </c>
      <c r="G36" s="64">
        <f t="shared" si="11"/>
        <v>5</v>
      </c>
      <c r="H36" s="64">
        <f t="shared" si="12"/>
        <v>4</v>
      </c>
      <c r="I36" s="64">
        <f t="shared" si="13"/>
        <v>-1</v>
      </c>
      <c r="J36" s="64" t="s">
        <v>390</v>
      </c>
      <c r="K36" s="64" t="s">
        <v>540</v>
      </c>
      <c r="L36" s="64" t="s">
        <v>595</v>
      </c>
      <c r="M36" s="64" t="s">
        <v>590</v>
      </c>
      <c r="N36" s="66">
        <v>1</v>
      </c>
      <c r="O36" s="89">
        <v>2</v>
      </c>
      <c r="P36" s="69">
        <v>3</v>
      </c>
      <c r="Q36" s="71"/>
      <c r="R36" s="183">
        <v>5</v>
      </c>
      <c r="S36" s="128">
        <v>6</v>
      </c>
      <c r="T36" s="70"/>
      <c r="U36" s="128">
        <v>1</v>
      </c>
      <c r="V36" s="153">
        <v>2</v>
      </c>
      <c r="W36" s="89">
        <v>3</v>
      </c>
      <c r="X36" s="69">
        <v>4</v>
      </c>
      <c r="Y36" s="79"/>
      <c r="Z36" s="181">
        <v>6</v>
      </c>
      <c r="AA36" s="70"/>
      <c r="AB36" s="181">
        <v>1</v>
      </c>
      <c r="AC36" s="128">
        <v>2</v>
      </c>
      <c r="AD36" s="153">
        <v>3</v>
      </c>
      <c r="AE36" s="89">
        <v>4</v>
      </c>
      <c r="AF36" s="69">
        <v>5</v>
      </c>
      <c r="AG36" s="79"/>
      <c r="AH36" s="73"/>
      <c r="AI36" s="181">
        <v>1</v>
      </c>
      <c r="AJ36" s="109">
        <v>2</v>
      </c>
      <c r="AK36" s="66">
        <v>3</v>
      </c>
      <c r="AL36" s="85">
        <v>4</v>
      </c>
      <c r="AM36" s="69"/>
      <c r="AN36" s="207"/>
      <c r="AO36" s="256"/>
      <c r="AP36" s="244"/>
      <c r="AQ36" s="257"/>
      <c r="AR36" s="66">
        <v>1</v>
      </c>
      <c r="AS36" s="89">
        <v>2</v>
      </c>
      <c r="AT36" s="71"/>
      <c r="AU36" s="169">
        <v>4</v>
      </c>
      <c r="AV36" s="64"/>
      <c r="AW36" s="128">
        <v>6</v>
      </c>
      <c r="AX36" s="70"/>
      <c r="AY36" s="128">
        <v>1</v>
      </c>
      <c r="AZ36" s="153">
        <v>2</v>
      </c>
      <c r="BA36" s="89">
        <v>3</v>
      </c>
      <c r="BB36" s="71"/>
      <c r="BC36" s="79"/>
      <c r="BD36" s="181">
        <v>6</v>
      </c>
      <c r="BE36" s="70"/>
      <c r="BF36" s="181">
        <v>1</v>
      </c>
      <c r="BG36" s="128">
        <v>2</v>
      </c>
      <c r="BH36" s="153">
        <v>3</v>
      </c>
      <c r="BI36" s="89">
        <v>4</v>
      </c>
      <c r="BJ36" s="71"/>
      <c r="BK36" s="79"/>
      <c r="BL36" s="73"/>
      <c r="BM36" s="181">
        <v>1</v>
      </c>
      <c r="BN36" s="109">
        <v>2</v>
      </c>
      <c r="BO36" s="66">
        <v>3</v>
      </c>
      <c r="BP36" s="85">
        <v>4</v>
      </c>
      <c r="BQ36" s="71"/>
      <c r="BR36" s="207"/>
      <c r="BS36" s="98" t="s">
        <v>722</v>
      </c>
      <c r="BT36" s="64" t="s">
        <v>739</v>
      </c>
      <c r="BU36" s="64" t="str">
        <f t="shared" si="8"/>
        <v>2/2/2/0/3/3/0</v>
      </c>
      <c r="BV36" s="64" t="s">
        <v>552</v>
      </c>
      <c r="BW36" s="64" t="s">
        <v>378</v>
      </c>
      <c r="BX36" s="64" t="s">
        <v>753</v>
      </c>
      <c r="BY36" s="64"/>
      <c r="BZ36" s="64" t="s">
        <v>756</v>
      </c>
      <c r="CA36" s="64"/>
      <c r="CB36" s="64" t="s">
        <v>571</v>
      </c>
      <c r="CC36" s="64">
        <v>2</v>
      </c>
      <c r="CD36" s="64">
        <v>2</v>
      </c>
      <c r="CE36" s="64">
        <v>2</v>
      </c>
      <c r="CF36" s="64">
        <v>0</v>
      </c>
      <c r="CG36" s="64">
        <v>3</v>
      </c>
      <c r="CH36" s="64">
        <v>3</v>
      </c>
      <c r="CI36" s="64">
        <v>0</v>
      </c>
      <c r="CJ36" s="64" t="str">
        <f t="shared" si="9"/>
        <v>SECO35</v>
      </c>
      <c r="CK36" s="64" t="s">
        <v>552</v>
      </c>
      <c r="CL36" s="64" t="b">
        <f t="shared" si="10"/>
        <v>0</v>
      </c>
      <c r="CM36" s="148">
        <v>1</v>
      </c>
      <c r="CN36" s="148">
        <v>1</v>
      </c>
      <c r="CO36" s="148">
        <v>1</v>
      </c>
      <c r="CP36" s="148">
        <v>1</v>
      </c>
      <c r="CQ36" s="148">
        <v>0</v>
      </c>
      <c r="CR36" s="148">
        <v>2</v>
      </c>
      <c r="CS36" s="148">
        <v>0</v>
      </c>
      <c r="CT36" t="s">
        <v>761</v>
      </c>
      <c r="CU36"/>
    </row>
    <row r="37" spans="1:99" s="1" customFormat="1" ht="15.6" x14ac:dyDescent="0.3">
      <c r="A37" s="64">
        <v>37</v>
      </c>
      <c r="B37" s="64" t="str">
        <f t="shared" si="5"/>
        <v>0037</v>
      </c>
      <c r="C37" s="64" t="s">
        <v>617</v>
      </c>
      <c r="D37" s="64" t="str">
        <f t="shared" si="14"/>
        <v>Unimarc</v>
      </c>
      <c r="E37" s="64">
        <v>13</v>
      </c>
      <c r="F37" s="64" t="s">
        <v>8</v>
      </c>
      <c r="G37" s="64">
        <f t="shared" si="11"/>
        <v>5</v>
      </c>
      <c r="H37" s="64">
        <f t="shared" si="12"/>
        <v>4</v>
      </c>
      <c r="I37" s="64">
        <f t="shared" si="13"/>
        <v>-1</v>
      </c>
      <c r="J37" s="64"/>
      <c r="K37" s="64" t="s">
        <v>540</v>
      </c>
      <c r="L37" s="64" t="s">
        <v>596</v>
      </c>
      <c r="M37" s="64" t="s">
        <v>592</v>
      </c>
      <c r="N37" s="66">
        <v>1</v>
      </c>
      <c r="O37" s="89">
        <v>2</v>
      </c>
      <c r="P37" s="69">
        <v>3</v>
      </c>
      <c r="Q37" s="71"/>
      <c r="R37" s="183">
        <v>5</v>
      </c>
      <c r="S37" s="128">
        <v>6</v>
      </c>
      <c r="T37" s="70"/>
      <c r="U37" s="128">
        <v>1</v>
      </c>
      <c r="V37" s="153">
        <v>2</v>
      </c>
      <c r="W37" s="89">
        <v>3</v>
      </c>
      <c r="X37" s="69">
        <v>4</v>
      </c>
      <c r="Y37" s="79"/>
      <c r="Z37" s="181">
        <v>6</v>
      </c>
      <c r="AA37" s="70"/>
      <c r="AB37" s="181">
        <v>1</v>
      </c>
      <c r="AC37" s="128">
        <v>2</v>
      </c>
      <c r="AD37" s="153">
        <v>3</v>
      </c>
      <c r="AE37" s="89">
        <v>4</v>
      </c>
      <c r="AF37" s="69">
        <v>5</v>
      </c>
      <c r="AG37" s="79"/>
      <c r="AH37" s="73"/>
      <c r="AI37" s="181">
        <v>1</v>
      </c>
      <c r="AJ37" s="109">
        <v>2</v>
      </c>
      <c r="AK37" s="66">
        <v>3</v>
      </c>
      <c r="AL37" s="85">
        <v>4</v>
      </c>
      <c r="AM37" s="69"/>
      <c r="AN37" s="205"/>
      <c r="AO37" s="256"/>
      <c r="AP37" s="244"/>
      <c r="AQ37" s="257"/>
      <c r="AR37" s="66">
        <v>1</v>
      </c>
      <c r="AS37" s="89">
        <v>2</v>
      </c>
      <c r="AT37" s="71"/>
      <c r="AU37" s="169">
        <v>4</v>
      </c>
      <c r="AV37" s="64"/>
      <c r="AW37" s="128">
        <v>6</v>
      </c>
      <c r="AX37" s="70"/>
      <c r="AY37" s="128">
        <v>1</v>
      </c>
      <c r="AZ37" s="153">
        <v>2</v>
      </c>
      <c r="BA37" s="89">
        <v>3</v>
      </c>
      <c r="BB37" s="71"/>
      <c r="BC37" s="79"/>
      <c r="BD37" s="181">
        <v>6</v>
      </c>
      <c r="BE37" s="70"/>
      <c r="BF37" s="181">
        <v>1</v>
      </c>
      <c r="BG37" s="128">
        <v>2</v>
      </c>
      <c r="BH37" s="153">
        <v>3</v>
      </c>
      <c r="BI37" s="89">
        <v>4</v>
      </c>
      <c r="BJ37" s="71"/>
      <c r="BK37" s="79"/>
      <c r="BL37" s="73"/>
      <c r="BM37" s="181">
        <v>1</v>
      </c>
      <c r="BN37" s="109">
        <v>2</v>
      </c>
      <c r="BO37" s="66">
        <v>3</v>
      </c>
      <c r="BP37" s="85">
        <v>4</v>
      </c>
      <c r="BQ37" s="71"/>
      <c r="BR37" s="205"/>
      <c r="BS37" s="98" t="s">
        <v>722</v>
      </c>
      <c r="BT37" s="64" t="s">
        <v>744</v>
      </c>
      <c r="BU37" s="64" t="str">
        <f t="shared" si="8"/>
        <v>2/2/2/0/3/3/0</v>
      </c>
      <c r="BV37" s="64" t="s">
        <v>552</v>
      </c>
      <c r="BW37" s="64" t="s">
        <v>378</v>
      </c>
      <c r="BX37" s="64" t="s">
        <v>753</v>
      </c>
      <c r="BY37" s="64"/>
      <c r="BZ37" s="64" t="s">
        <v>756</v>
      </c>
      <c r="CA37" s="64"/>
      <c r="CB37" s="64" t="s">
        <v>571</v>
      </c>
      <c r="CC37" s="64">
        <v>2</v>
      </c>
      <c r="CD37" s="64">
        <v>2</v>
      </c>
      <c r="CE37" s="64">
        <v>2</v>
      </c>
      <c r="CF37" s="64">
        <v>0</v>
      </c>
      <c r="CG37" s="64">
        <v>3</v>
      </c>
      <c r="CH37" s="64">
        <v>3</v>
      </c>
      <c r="CI37" s="64">
        <v>0</v>
      </c>
      <c r="CJ37" s="64" t="str">
        <f t="shared" si="9"/>
        <v>SECO37</v>
      </c>
      <c r="CK37" s="64" t="s">
        <v>552</v>
      </c>
      <c r="CL37" s="64" t="b">
        <f t="shared" si="10"/>
        <v>0</v>
      </c>
      <c r="CM37" s="148">
        <v>1</v>
      </c>
      <c r="CN37" s="148">
        <v>1</v>
      </c>
      <c r="CO37" s="148">
        <v>1</v>
      </c>
      <c r="CP37" s="148">
        <v>1</v>
      </c>
      <c r="CQ37" s="148">
        <v>0</v>
      </c>
      <c r="CR37" s="148">
        <v>2</v>
      </c>
      <c r="CS37" s="148">
        <v>0</v>
      </c>
      <c r="CT37" t="s">
        <v>761</v>
      </c>
      <c r="CU37"/>
    </row>
    <row r="38" spans="1:99" s="1" customFormat="1" ht="15.6" x14ac:dyDescent="0.3">
      <c r="A38" s="64">
        <v>41</v>
      </c>
      <c r="B38" s="64" t="str">
        <f t="shared" si="5"/>
        <v>0041</v>
      </c>
      <c r="C38" s="64" t="s">
        <v>21</v>
      </c>
      <c r="D38" s="64" t="str">
        <f t="shared" si="14"/>
        <v>Unimarc</v>
      </c>
      <c r="E38" s="64">
        <v>13</v>
      </c>
      <c r="F38" s="64" t="s">
        <v>5</v>
      </c>
      <c r="G38" s="64">
        <f t="shared" si="11"/>
        <v>5</v>
      </c>
      <c r="H38" s="64">
        <f t="shared" si="12"/>
        <v>4</v>
      </c>
      <c r="I38" s="64">
        <f t="shared" si="13"/>
        <v>-1</v>
      </c>
      <c r="J38" s="64" t="s">
        <v>391</v>
      </c>
      <c r="K38" s="64" t="s">
        <v>540</v>
      </c>
      <c r="L38" s="64" t="s">
        <v>596</v>
      </c>
      <c r="M38" s="64" t="s">
        <v>592</v>
      </c>
      <c r="N38" s="66">
        <v>1</v>
      </c>
      <c r="O38" s="89">
        <v>2</v>
      </c>
      <c r="P38" s="69">
        <v>3</v>
      </c>
      <c r="Q38" s="71"/>
      <c r="R38" s="183">
        <v>5</v>
      </c>
      <c r="S38" s="128">
        <v>6</v>
      </c>
      <c r="T38" s="70"/>
      <c r="U38" s="128">
        <v>1</v>
      </c>
      <c r="V38" s="153">
        <v>2</v>
      </c>
      <c r="W38" s="89">
        <v>3</v>
      </c>
      <c r="X38" s="69">
        <v>4</v>
      </c>
      <c r="Y38" s="79"/>
      <c r="Z38" s="181">
        <v>6</v>
      </c>
      <c r="AA38" s="70"/>
      <c r="AB38" s="181">
        <v>1</v>
      </c>
      <c r="AC38" s="128">
        <v>2</v>
      </c>
      <c r="AD38" s="153">
        <v>3</v>
      </c>
      <c r="AE38" s="89">
        <v>4</v>
      </c>
      <c r="AF38" s="69">
        <v>5</v>
      </c>
      <c r="AG38" s="79"/>
      <c r="AH38" s="73"/>
      <c r="AI38" s="181">
        <v>1</v>
      </c>
      <c r="AJ38" s="109">
        <v>2</v>
      </c>
      <c r="AK38" s="66">
        <v>3</v>
      </c>
      <c r="AL38" s="85">
        <v>4</v>
      </c>
      <c r="AM38" s="69"/>
      <c r="AN38" s="207"/>
      <c r="AO38" s="256"/>
      <c r="AP38" s="244"/>
      <c r="AQ38" s="257"/>
      <c r="AR38" s="66">
        <v>1</v>
      </c>
      <c r="AS38" s="89">
        <v>2</v>
      </c>
      <c r="AT38" s="71"/>
      <c r="AU38" s="169">
        <v>4</v>
      </c>
      <c r="AV38" s="64"/>
      <c r="AW38" s="128">
        <v>6</v>
      </c>
      <c r="AX38" s="70"/>
      <c r="AY38" s="128">
        <v>1</v>
      </c>
      <c r="AZ38" s="153">
        <v>2</v>
      </c>
      <c r="BA38" s="89">
        <v>3</v>
      </c>
      <c r="BB38" s="71"/>
      <c r="BC38" s="79"/>
      <c r="BD38" s="181">
        <v>6</v>
      </c>
      <c r="BE38" s="70"/>
      <c r="BF38" s="181">
        <v>1</v>
      </c>
      <c r="BG38" s="128">
        <v>2</v>
      </c>
      <c r="BH38" s="153">
        <v>3</v>
      </c>
      <c r="BI38" s="89">
        <v>4</v>
      </c>
      <c r="BJ38" s="71"/>
      <c r="BK38" s="79"/>
      <c r="BL38" s="73"/>
      <c r="BM38" s="181">
        <v>1</v>
      </c>
      <c r="BN38" s="109">
        <v>2</v>
      </c>
      <c r="BO38" s="66">
        <v>3</v>
      </c>
      <c r="BP38" s="85">
        <v>4</v>
      </c>
      <c r="BQ38" s="71"/>
      <c r="BR38" s="207"/>
      <c r="BS38" s="98" t="s">
        <v>722</v>
      </c>
      <c r="BT38" s="64" t="s">
        <v>740</v>
      </c>
      <c r="BU38" s="64" t="str">
        <f t="shared" si="8"/>
        <v>2/2/2/0/3/3/0</v>
      </c>
      <c r="BV38" s="64" t="s">
        <v>552</v>
      </c>
      <c r="BW38" s="64" t="s">
        <v>378</v>
      </c>
      <c r="BX38" s="64" t="s">
        <v>753</v>
      </c>
      <c r="BY38" s="64"/>
      <c r="BZ38" s="64" t="s">
        <v>756</v>
      </c>
      <c r="CA38" s="64"/>
      <c r="CB38" s="64" t="s">
        <v>571</v>
      </c>
      <c r="CC38" s="64">
        <v>2</v>
      </c>
      <c r="CD38" s="64">
        <v>2</v>
      </c>
      <c r="CE38" s="64">
        <v>2</v>
      </c>
      <c r="CF38" s="64">
        <v>0</v>
      </c>
      <c r="CG38" s="64">
        <v>3</v>
      </c>
      <c r="CH38" s="64">
        <v>3</v>
      </c>
      <c r="CI38" s="64">
        <v>0</v>
      </c>
      <c r="CJ38" s="64" t="str">
        <f t="shared" si="9"/>
        <v>SECO41</v>
      </c>
      <c r="CK38" s="64" t="s">
        <v>552</v>
      </c>
      <c r="CL38" s="64" t="b">
        <f t="shared" si="10"/>
        <v>0</v>
      </c>
      <c r="CM38" s="148">
        <v>1</v>
      </c>
      <c r="CN38" s="148">
        <v>1</v>
      </c>
      <c r="CO38" s="148">
        <v>1</v>
      </c>
      <c r="CP38" s="148">
        <v>1</v>
      </c>
      <c r="CQ38" s="148">
        <v>0</v>
      </c>
      <c r="CR38" s="148">
        <v>2</v>
      </c>
      <c r="CS38" s="148">
        <v>0</v>
      </c>
      <c r="CT38" t="s">
        <v>761</v>
      </c>
      <c r="CU38"/>
    </row>
    <row r="39" spans="1:99" s="1" customFormat="1" ht="15.6" x14ac:dyDescent="0.3">
      <c r="A39" s="64">
        <v>43</v>
      </c>
      <c r="B39" s="64" t="str">
        <f t="shared" si="5"/>
        <v>0043</v>
      </c>
      <c r="C39" s="64" t="s">
        <v>22</v>
      </c>
      <c r="D39" s="64" t="str">
        <f t="shared" si="14"/>
        <v>Unimarc</v>
      </c>
      <c r="E39" s="64">
        <v>13</v>
      </c>
      <c r="F39" s="64" t="s">
        <v>8</v>
      </c>
      <c r="G39" s="64">
        <f t="shared" si="11"/>
        <v>5</v>
      </c>
      <c r="H39" s="64">
        <f t="shared" si="12"/>
        <v>4</v>
      </c>
      <c r="I39" s="64">
        <f t="shared" si="13"/>
        <v>-1</v>
      </c>
      <c r="J39" s="64" t="s">
        <v>388</v>
      </c>
      <c r="K39" s="64" t="s">
        <v>540</v>
      </c>
      <c r="L39" s="64" t="s">
        <v>595</v>
      </c>
      <c r="M39" s="64" t="s">
        <v>590</v>
      </c>
      <c r="N39" s="66">
        <v>1</v>
      </c>
      <c r="O39" s="89">
        <v>2</v>
      </c>
      <c r="P39" s="69">
        <v>3</v>
      </c>
      <c r="Q39" s="71"/>
      <c r="R39" s="183">
        <v>5</v>
      </c>
      <c r="S39" s="128">
        <v>6</v>
      </c>
      <c r="T39" s="70"/>
      <c r="U39" s="128">
        <v>1</v>
      </c>
      <c r="V39" s="153">
        <v>2</v>
      </c>
      <c r="W39" s="89">
        <v>3</v>
      </c>
      <c r="X39" s="69">
        <v>4</v>
      </c>
      <c r="Y39" s="79"/>
      <c r="Z39" s="181">
        <v>6</v>
      </c>
      <c r="AA39" s="70"/>
      <c r="AB39" s="181">
        <v>1</v>
      </c>
      <c r="AC39" s="128">
        <v>2</v>
      </c>
      <c r="AD39" s="153">
        <v>3</v>
      </c>
      <c r="AE39" s="89">
        <v>4</v>
      </c>
      <c r="AF39" s="69">
        <v>5</v>
      </c>
      <c r="AG39" s="79"/>
      <c r="AH39" s="73"/>
      <c r="AI39" s="181">
        <v>1</v>
      </c>
      <c r="AJ39" s="109">
        <v>2</v>
      </c>
      <c r="AK39" s="66">
        <v>3</v>
      </c>
      <c r="AL39" s="85">
        <v>4</v>
      </c>
      <c r="AM39" s="69"/>
      <c r="AN39" s="207"/>
      <c r="AO39" s="256"/>
      <c r="AP39" s="244"/>
      <c r="AQ39" s="257"/>
      <c r="AR39" s="66">
        <v>1</v>
      </c>
      <c r="AS39" s="89">
        <v>2</v>
      </c>
      <c r="AT39" s="71"/>
      <c r="AU39" s="169">
        <v>4</v>
      </c>
      <c r="AV39" s="64"/>
      <c r="AW39" s="128">
        <v>6</v>
      </c>
      <c r="AX39" s="70"/>
      <c r="AY39" s="128">
        <v>1</v>
      </c>
      <c r="AZ39" s="153">
        <v>2</v>
      </c>
      <c r="BA39" s="89">
        <v>3</v>
      </c>
      <c r="BB39" s="71"/>
      <c r="BC39" s="79"/>
      <c r="BD39" s="181">
        <v>6</v>
      </c>
      <c r="BE39" s="70"/>
      <c r="BF39" s="181">
        <v>1</v>
      </c>
      <c r="BG39" s="128">
        <v>2</v>
      </c>
      <c r="BH39" s="153">
        <v>3</v>
      </c>
      <c r="BI39" s="89">
        <v>4</v>
      </c>
      <c r="BJ39" s="71"/>
      <c r="BK39" s="79"/>
      <c r="BL39" s="73"/>
      <c r="BM39" s="181">
        <v>1</v>
      </c>
      <c r="BN39" s="109">
        <v>2</v>
      </c>
      <c r="BO39" s="66">
        <v>3</v>
      </c>
      <c r="BP39" s="85">
        <v>4</v>
      </c>
      <c r="BQ39" s="71"/>
      <c r="BR39" s="207"/>
      <c r="BS39" s="98" t="s">
        <v>722</v>
      </c>
      <c r="BT39" s="64" t="s">
        <v>739</v>
      </c>
      <c r="BU39" s="64" t="str">
        <f t="shared" si="8"/>
        <v>2/2/2/0/3/3/0</v>
      </c>
      <c r="BV39" s="64" t="s">
        <v>552</v>
      </c>
      <c r="BW39" s="64" t="s">
        <v>378</v>
      </c>
      <c r="BX39" s="64" t="s">
        <v>753</v>
      </c>
      <c r="BY39" s="64"/>
      <c r="BZ39" s="64" t="s">
        <v>756</v>
      </c>
      <c r="CA39" s="64"/>
      <c r="CB39" s="64" t="s">
        <v>571</v>
      </c>
      <c r="CC39" s="64">
        <v>2</v>
      </c>
      <c r="CD39" s="64">
        <v>2</v>
      </c>
      <c r="CE39" s="64">
        <v>2</v>
      </c>
      <c r="CF39" s="64">
        <v>0</v>
      </c>
      <c r="CG39" s="64">
        <v>3</v>
      </c>
      <c r="CH39" s="64">
        <v>3</v>
      </c>
      <c r="CI39" s="64">
        <v>0</v>
      </c>
      <c r="CJ39" s="64" t="str">
        <f t="shared" si="9"/>
        <v>SECO43</v>
      </c>
      <c r="CK39" s="64" t="s">
        <v>552</v>
      </c>
      <c r="CL39" s="64" t="b">
        <f t="shared" si="10"/>
        <v>0</v>
      </c>
      <c r="CM39" s="148">
        <v>1</v>
      </c>
      <c r="CN39" s="148">
        <v>1</v>
      </c>
      <c r="CO39" s="148">
        <v>1</v>
      </c>
      <c r="CP39" s="148">
        <v>1</v>
      </c>
      <c r="CQ39" s="148">
        <v>0</v>
      </c>
      <c r="CR39" s="148">
        <v>2</v>
      </c>
      <c r="CS39" s="148">
        <v>0</v>
      </c>
      <c r="CT39" t="s">
        <v>761</v>
      </c>
      <c r="CU39"/>
    </row>
    <row r="40" spans="1:99" s="1" customFormat="1" ht="15.6" x14ac:dyDescent="0.3">
      <c r="A40" s="64">
        <v>45</v>
      </c>
      <c r="B40" s="64" t="str">
        <f t="shared" si="5"/>
        <v>0045</v>
      </c>
      <c r="C40" s="64" t="s">
        <v>24</v>
      </c>
      <c r="D40" s="64" t="str">
        <f t="shared" si="14"/>
        <v>Unimarc</v>
      </c>
      <c r="E40" s="64">
        <v>13</v>
      </c>
      <c r="F40" s="64" t="s">
        <v>5</v>
      </c>
      <c r="G40" s="64">
        <f t="shared" si="11"/>
        <v>5</v>
      </c>
      <c r="H40" s="64">
        <f t="shared" si="12"/>
        <v>4</v>
      </c>
      <c r="I40" s="64">
        <f t="shared" si="13"/>
        <v>-1</v>
      </c>
      <c r="J40" s="64" t="s">
        <v>546</v>
      </c>
      <c r="K40" s="64" t="s">
        <v>540</v>
      </c>
      <c r="L40" s="64" t="s">
        <v>595</v>
      </c>
      <c r="M40" s="64" t="s">
        <v>590</v>
      </c>
      <c r="N40" s="66">
        <v>1</v>
      </c>
      <c r="O40" s="89">
        <v>2</v>
      </c>
      <c r="P40" s="69">
        <v>3</v>
      </c>
      <c r="Q40" s="71"/>
      <c r="R40" s="183">
        <v>5</v>
      </c>
      <c r="S40" s="128">
        <v>6</v>
      </c>
      <c r="T40" s="70"/>
      <c r="U40" s="128">
        <v>1</v>
      </c>
      <c r="V40" s="153">
        <v>2</v>
      </c>
      <c r="W40" s="89">
        <v>3</v>
      </c>
      <c r="X40" s="69">
        <v>4</v>
      </c>
      <c r="Y40" s="79"/>
      <c r="Z40" s="181">
        <v>6</v>
      </c>
      <c r="AA40" s="70"/>
      <c r="AB40" s="181">
        <v>1</v>
      </c>
      <c r="AC40" s="128">
        <v>2</v>
      </c>
      <c r="AD40" s="153">
        <v>3</v>
      </c>
      <c r="AE40" s="89">
        <v>4</v>
      </c>
      <c r="AF40" s="69">
        <v>5</v>
      </c>
      <c r="AG40" s="79"/>
      <c r="AH40" s="73"/>
      <c r="AI40" s="181">
        <v>1</v>
      </c>
      <c r="AJ40" s="109">
        <v>2</v>
      </c>
      <c r="AK40" s="66">
        <v>3</v>
      </c>
      <c r="AL40" s="85">
        <v>4</v>
      </c>
      <c r="AM40" s="69"/>
      <c r="AN40" s="205"/>
      <c r="AO40" s="256"/>
      <c r="AP40" s="244"/>
      <c r="AQ40" s="257"/>
      <c r="AR40" s="66">
        <v>1</v>
      </c>
      <c r="AS40" s="89">
        <v>2</v>
      </c>
      <c r="AT40" s="71"/>
      <c r="AU40" s="169">
        <v>4</v>
      </c>
      <c r="AV40" s="64"/>
      <c r="AW40" s="128">
        <v>6</v>
      </c>
      <c r="AX40" s="70"/>
      <c r="AY40" s="128">
        <v>1</v>
      </c>
      <c r="AZ40" s="153">
        <v>2</v>
      </c>
      <c r="BA40" s="89">
        <v>3</v>
      </c>
      <c r="BB40" s="71"/>
      <c r="BC40" s="79"/>
      <c r="BD40" s="181">
        <v>6</v>
      </c>
      <c r="BE40" s="70"/>
      <c r="BF40" s="181">
        <v>1</v>
      </c>
      <c r="BG40" s="128">
        <v>2</v>
      </c>
      <c r="BH40" s="153">
        <v>3</v>
      </c>
      <c r="BI40" s="89">
        <v>4</v>
      </c>
      <c r="BJ40" s="71"/>
      <c r="BK40" s="79"/>
      <c r="BL40" s="73"/>
      <c r="BM40" s="181">
        <v>1</v>
      </c>
      <c r="BN40" s="109">
        <v>2</v>
      </c>
      <c r="BO40" s="66">
        <v>3</v>
      </c>
      <c r="BP40" s="85">
        <v>4</v>
      </c>
      <c r="BQ40" s="71"/>
      <c r="BR40" s="205"/>
      <c r="BS40" s="98" t="s">
        <v>722</v>
      </c>
      <c r="BT40" s="64" t="s">
        <v>741</v>
      </c>
      <c r="BU40" s="64" t="str">
        <f t="shared" si="8"/>
        <v>2/2/2/0/3/3/0</v>
      </c>
      <c r="BV40" s="64" t="s">
        <v>552</v>
      </c>
      <c r="BW40" s="64" t="s">
        <v>378</v>
      </c>
      <c r="BX40" s="64" t="s">
        <v>753</v>
      </c>
      <c r="BY40" s="64"/>
      <c r="BZ40" s="64" t="s">
        <v>756</v>
      </c>
      <c r="CA40" s="64"/>
      <c r="CB40" s="64" t="s">
        <v>571</v>
      </c>
      <c r="CC40" s="64">
        <v>2</v>
      </c>
      <c r="CD40" s="64">
        <v>2</v>
      </c>
      <c r="CE40" s="64">
        <v>2</v>
      </c>
      <c r="CF40" s="64">
        <v>0</v>
      </c>
      <c r="CG40" s="64">
        <v>3</v>
      </c>
      <c r="CH40" s="64">
        <v>3</v>
      </c>
      <c r="CI40" s="64">
        <v>0</v>
      </c>
      <c r="CJ40" s="64" t="str">
        <f t="shared" si="9"/>
        <v>SECO45</v>
      </c>
      <c r="CK40" s="64" t="s">
        <v>552</v>
      </c>
      <c r="CL40" s="64" t="b">
        <f t="shared" si="10"/>
        <v>0</v>
      </c>
      <c r="CM40" s="148">
        <v>1</v>
      </c>
      <c r="CN40" s="148">
        <v>1</v>
      </c>
      <c r="CO40" s="148">
        <v>1</v>
      </c>
      <c r="CP40" s="148">
        <v>1</v>
      </c>
      <c r="CQ40" s="148">
        <v>0</v>
      </c>
      <c r="CR40" s="148">
        <v>2</v>
      </c>
      <c r="CS40" s="148">
        <v>0</v>
      </c>
      <c r="CT40" t="s">
        <v>761</v>
      </c>
      <c r="CU40"/>
    </row>
    <row r="41" spans="1:99" s="1" customFormat="1" ht="15.6" hidden="1" x14ac:dyDescent="0.3">
      <c r="A41" s="64">
        <v>46</v>
      </c>
      <c r="B41" s="64" t="str">
        <f t="shared" si="5"/>
        <v>0046</v>
      </c>
      <c r="C41" s="64" t="s">
        <v>318</v>
      </c>
      <c r="D41" s="64" t="str">
        <f t="shared" si="14"/>
        <v>Unimarc</v>
      </c>
      <c r="E41" s="64">
        <v>2</v>
      </c>
      <c r="F41" s="64" t="s">
        <v>6</v>
      </c>
      <c r="G41" s="64">
        <f t="shared" si="11"/>
        <v>1</v>
      </c>
      <c r="H41" s="64">
        <f t="shared" si="12"/>
        <v>1</v>
      </c>
      <c r="I41" s="64">
        <f t="shared" si="13"/>
        <v>0</v>
      </c>
      <c r="J41" s="64" t="s">
        <v>389</v>
      </c>
      <c r="K41" s="64" t="s">
        <v>540</v>
      </c>
      <c r="L41" s="64" t="s">
        <v>588</v>
      </c>
      <c r="M41" s="64" t="s">
        <v>571</v>
      </c>
      <c r="N41" s="66">
        <v>1</v>
      </c>
      <c r="O41" s="79"/>
      <c r="P41" s="71"/>
      <c r="Q41" s="71"/>
      <c r="R41" s="71"/>
      <c r="S41" s="71"/>
      <c r="T41" s="70"/>
      <c r="U41" s="71"/>
      <c r="V41" s="153">
        <v>2</v>
      </c>
      <c r="W41" s="79"/>
      <c r="X41" s="71"/>
      <c r="Y41" s="71"/>
      <c r="Z41" s="71"/>
      <c r="AA41" s="70"/>
      <c r="AB41" s="71"/>
      <c r="AC41" s="153">
        <v>2</v>
      </c>
      <c r="AD41" s="79"/>
      <c r="AE41" s="71"/>
      <c r="AF41" s="71"/>
      <c r="AG41" s="71"/>
      <c r="AH41" s="73"/>
      <c r="AI41" s="79"/>
      <c r="AJ41" s="79"/>
      <c r="AK41" s="79"/>
      <c r="AL41" s="79">
        <v>4</v>
      </c>
      <c r="AM41" s="66"/>
      <c r="AN41" s="205"/>
      <c r="AO41" s="256"/>
      <c r="AP41" s="244"/>
      <c r="AQ41" s="257"/>
      <c r="AR41" s="66">
        <v>1</v>
      </c>
      <c r="AS41" s="79"/>
      <c r="AT41" s="71"/>
      <c r="AU41" s="71"/>
      <c r="AV41" s="71"/>
      <c r="AW41" s="71"/>
      <c r="AX41" s="70"/>
      <c r="AY41" s="71"/>
      <c r="AZ41" s="153">
        <v>2</v>
      </c>
      <c r="BA41" s="79"/>
      <c r="BB41" s="71"/>
      <c r="BC41" s="71"/>
      <c r="BD41" s="71"/>
      <c r="BE41" s="70"/>
      <c r="BF41" s="71"/>
      <c r="BG41" s="153">
        <v>2</v>
      </c>
      <c r="BH41" s="79"/>
      <c r="BI41" s="71"/>
      <c r="BJ41" s="71"/>
      <c r="BK41" s="71"/>
      <c r="BL41" s="73"/>
      <c r="BM41" s="79"/>
      <c r="BN41" s="79"/>
      <c r="BO41" s="79"/>
      <c r="BP41" s="79"/>
      <c r="BQ41" s="66">
        <v>5</v>
      </c>
      <c r="BR41" s="205"/>
      <c r="BS41" s="82" t="s">
        <v>544</v>
      </c>
      <c r="BT41" s="64" t="s">
        <v>733</v>
      </c>
      <c r="BU41" s="64" t="str">
        <f t="shared" si="8"/>
        <v>4/0/0/0/0/0/0</v>
      </c>
      <c r="BV41" s="64" t="s">
        <v>656</v>
      </c>
      <c r="BW41" s="64" t="s">
        <v>14</v>
      </c>
      <c r="BX41" s="64"/>
      <c r="BY41" s="64"/>
      <c r="BZ41" s="64"/>
      <c r="CA41" s="64"/>
      <c r="CB41" s="64" t="s">
        <v>571</v>
      </c>
      <c r="CC41" s="64">
        <v>4</v>
      </c>
      <c r="CD41" s="64">
        <v>0</v>
      </c>
      <c r="CE41" s="64">
        <v>0</v>
      </c>
      <c r="CF41" s="64">
        <v>0</v>
      </c>
      <c r="CG41" s="64">
        <v>0</v>
      </c>
      <c r="CH41" s="64">
        <v>0</v>
      </c>
      <c r="CI41" s="64">
        <v>0</v>
      </c>
      <c r="CJ41" s="64" t="str">
        <f t="shared" si="9"/>
        <v>SECO46</v>
      </c>
      <c r="CK41" s="64" t="s">
        <v>656</v>
      </c>
      <c r="CL41" s="64" t="b">
        <f t="shared" si="10"/>
        <v>1</v>
      </c>
      <c r="CM41" s="148">
        <v>4</v>
      </c>
      <c r="CN41" s="148">
        <v>0</v>
      </c>
      <c r="CO41" s="148">
        <v>0</v>
      </c>
      <c r="CP41" s="148">
        <v>0</v>
      </c>
      <c r="CQ41" s="148">
        <v>0</v>
      </c>
      <c r="CR41" s="148">
        <v>0</v>
      </c>
      <c r="CS41" s="148">
        <v>0</v>
      </c>
      <c r="CT41" t="s">
        <v>761</v>
      </c>
      <c r="CU41"/>
    </row>
    <row r="42" spans="1:99" s="1" customFormat="1" ht="15.6" hidden="1" x14ac:dyDescent="0.3">
      <c r="A42" s="64">
        <v>47</v>
      </c>
      <c r="B42" s="64" t="str">
        <f t="shared" si="5"/>
        <v>0047</v>
      </c>
      <c r="C42" s="64" t="s">
        <v>323</v>
      </c>
      <c r="D42" s="64" t="str">
        <f t="shared" si="14"/>
        <v>Unimarc</v>
      </c>
      <c r="E42" s="64">
        <v>2</v>
      </c>
      <c r="F42" s="64" t="s">
        <v>6</v>
      </c>
      <c r="G42" s="64">
        <f t="shared" si="11"/>
        <v>1</v>
      </c>
      <c r="H42" s="64">
        <f t="shared" si="12"/>
        <v>1</v>
      </c>
      <c r="I42" s="64">
        <f t="shared" si="13"/>
        <v>0</v>
      </c>
      <c r="J42" s="64" t="s">
        <v>387</v>
      </c>
      <c r="K42" s="64" t="s">
        <v>540</v>
      </c>
      <c r="L42" s="64" t="s">
        <v>588</v>
      </c>
      <c r="M42" s="64" t="s">
        <v>571</v>
      </c>
      <c r="N42" s="85">
        <v>1</v>
      </c>
      <c r="O42" s="80"/>
      <c r="P42" s="79"/>
      <c r="Q42" s="71"/>
      <c r="R42" s="71"/>
      <c r="S42" s="71"/>
      <c r="T42" s="70"/>
      <c r="U42" s="71"/>
      <c r="V42" s="85">
        <v>2</v>
      </c>
      <c r="W42" s="80"/>
      <c r="X42" s="79"/>
      <c r="Y42" s="71"/>
      <c r="Z42" s="71"/>
      <c r="AA42" s="70"/>
      <c r="AB42" s="71"/>
      <c r="AC42" s="85">
        <v>2</v>
      </c>
      <c r="AD42" s="80"/>
      <c r="AE42" s="79"/>
      <c r="AF42" s="71"/>
      <c r="AG42" s="71"/>
      <c r="AH42" s="73"/>
      <c r="AI42" s="71"/>
      <c r="AJ42" s="79"/>
      <c r="AK42" s="79"/>
      <c r="AL42" s="79">
        <v>4</v>
      </c>
      <c r="AM42" s="85"/>
      <c r="AN42" s="205"/>
      <c r="AO42" s="256"/>
      <c r="AP42" s="244"/>
      <c r="AQ42" s="257"/>
      <c r="AR42" s="85">
        <v>1</v>
      </c>
      <c r="AS42" s="80"/>
      <c r="AT42" s="79"/>
      <c r="AU42" s="71"/>
      <c r="AV42" s="71"/>
      <c r="AW42" s="71"/>
      <c r="AX42" s="70"/>
      <c r="AY42" s="71"/>
      <c r="AZ42" s="85">
        <v>2</v>
      </c>
      <c r="BA42" s="80"/>
      <c r="BB42" s="79"/>
      <c r="BC42" s="71"/>
      <c r="BD42" s="71"/>
      <c r="BE42" s="70"/>
      <c r="BF42" s="71"/>
      <c r="BG42" s="85">
        <v>2</v>
      </c>
      <c r="BH42" s="80"/>
      <c r="BI42" s="79"/>
      <c r="BJ42" s="71"/>
      <c r="BK42" s="71"/>
      <c r="BL42" s="73"/>
      <c r="BM42" s="71"/>
      <c r="BN42" s="79"/>
      <c r="BO42" s="79"/>
      <c r="BP42" s="79"/>
      <c r="BQ42" s="85">
        <v>5</v>
      </c>
      <c r="BR42" s="205"/>
      <c r="BS42" s="82" t="s">
        <v>544</v>
      </c>
      <c r="BT42" s="64" t="s">
        <v>733</v>
      </c>
      <c r="BU42" s="64" t="str">
        <f t="shared" si="8"/>
        <v>4/0/0/0/0/0/0</v>
      </c>
      <c r="BV42" s="64" t="s">
        <v>656</v>
      </c>
      <c r="BW42" s="64" t="s">
        <v>14</v>
      </c>
      <c r="BX42" s="64"/>
      <c r="BY42" s="64"/>
      <c r="BZ42" s="64"/>
      <c r="CA42" s="64"/>
      <c r="CB42" s="64" t="s">
        <v>571</v>
      </c>
      <c r="CC42" s="64">
        <v>4</v>
      </c>
      <c r="CD42" s="64">
        <v>0</v>
      </c>
      <c r="CE42" s="64">
        <v>0</v>
      </c>
      <c r="CF42" s="64">
        <v>0</v>
      </c>
      <c r="CG42" s="64">
        <v>0</v>
      </c>
      <c r="CH42" s="64">
        <v>0</v>
      </c>
      <c r="CI42" s="64">
        <v>0</v>
      </c>
      <c r="CJ42" s="64" t="str">
        <f t="shared" si="9"/>
        <v>SECO47</v>
      </c>
      <c r="CK42" s="64" t="s">
        <v>656</v>
      </c>
      <c r="CL42" s="64" t="b">
        <f t="shared" si="10"/>
        <v>1</v>
      </c>
      <c r="CM42" s="148">
        <v>4</v>
      </c>
      <c r="CN42" s="148">
        <v>0</v>
      </c>
      <c r="CO42" s="148">
        <v>0</v>
      </c>
      <c r="CP42" s="148">
        <v>0</v>
      </c>
      <c r="CQ42" s="148">
        <v>0</v>
      </c>
      <c r="CR42" s="148">
        <v>0</v>
      </c>
      <c r="CS42" s="148">
        <v>0</v>
      </c>
      <c r="CT42" t="s">
        <v>761</v>
      </c>
      <c r="CU42"/>
    </row>
    <row r="43" spans="1:99" s="1" customFormat="1" ht="15.6" hidden="1" x14ac:dyDescent="0.3">
      <c r="A43" s="64">
        <v>48</v>
      </c>
      <c r="B43" s="64" t="str">
        <f t="shared" si="5"/>
        <v>0048</v>
      </c>
      <c r="C43" s="64" t="s">
        <v>319</v>
      </c>
      <c r="D43" s="64" t="str">
        <f t="shared" si="14"/>
        <v>Unimarc</v>
      </c>
      <c r="E43" s="64">
        <v>2</v>
      </c>
      <c r="F43" s="64" t="s">
        <v>6</v>
      </c>
      <c r="G43" s="64">
        <f t="shared" si="11"/>
        <v>1</v>
      </c>
      <c r="H43" s="64">
        <f t="shared" si="12"/>
        <v>1</v>
      </c>
      <c r="I43" s="64">
        <f t="shared" si="13"/>
        <v>0</v>
      </c>
      <c r="J43" s="64" t="s">
        <v>389</v>
      </c>
      <c r="K43" s="64" t="s">
        <v>540</v>
      </c>
      <c r="L43" s="64" t="s">
        <v>588</v>
      </c>
      <c r="M43" s="64" t="s">
        <v>571</v>
      </c>
      <c r="N43" s="66">
        <v>1</v>
      </c>
      <c r="O43" s="79"/>
      <c r="P43" s="71"/>
      <c r="Q43" s="71"/>
      <c r="R43" s="71"/>
      <c r="S43" s="71"/>
      <c r="T43" s="70"/>
      <c r="U43" s="71"/>
      <c r="V43" s="153">
        <v>2</v>
      </c>
      <c r="W43" s="79"/>
      <c r="X43" s="71"/>
      <c r="Y43" s="71"/>
      <c r="Z43" s="71"/>
      <c r="AA43" s="70"/>
      <c r="AB43" s="71"/>
      <c r="AC43" s="153">
        <v>2</v>
      </c>
      <c r="AD43" s="79"/>
      <c r="AE43" s="71"/>
      <c r="AF43" s="71"/>
      <c r="AG43" s="71"/>
      <c r="AH43" s="73"/>
      <c r="AI43" s="79"/>
      <c r="AJ43" s="79"/>
      <c r="AK43" s="79"/>
      <c r="AL43" s="79">
        <v>4</v>
      </c>
      <c r="AM43" s="66"/>
      <c r="AN43" s="205"/>
      <c r="AO43" s="256"/>
      <c r="AP43" s="244"/>
      <c r="AQ43" s="257"/>
      <c r="AR43" s="66">
        <v>1</v>
      </c>
      <c r="AS43" s="79"/>
      <c r="AT43" s="71"/>
      <c r="AU43" s="71"/>
      <c r="AV43" s="71"/>
      <c r="AW43" s="71"/>
      <c r="AX43" s="70"/>
      <c r="AY43" s="71"/>
      <c r="AZ43" s="153">
        <v>2</v>
      </c>
      <c r="BA43" s="79"/>
      <c r="BB43" s="71"/>
      <c r="BC43" s="71"/>
      <c r="BD43" s="71"/>
      <c r="BE43" s="70"/>
      <c r="BF43" s="71"/>
      <c r="BG43" s="153">
        <v>2</v>
      </c>
      <c r="BH43" s="79"/>
      <c r="BI43" s="71"/>
      <c r="BJ43" s="71"/>
      <c r="BK43" s="71"/>
      <c r="BL43" s="73"/>
      <c r="BM43" s="79"/>
      <c r="BN43" s="79"/>
      <c r="BO43" s="79"/>
      <c r="BP43" s="79"/>
      <c r="BQ43" s="66">
        <v>5</v>
      </c>
      <c r="BR43" s="205"/>
      <c r="BS43" s="82" t="s">
        <v>544</v>
      </c>
      <c r="BT43" s="64" t="s">
        <v>733</v>
      </c>
      <c r="BU43" s="64" t="str">
        <f t="shared" si="8"/>
        <v>4/0/0/0/0/0/0</v>
      </c>
      <c r="BV43" s="64" t="s">
        <v>656</v>
      </c>
      <c r="BW43" s="64" t="s">
        <v>14</v>
      </c>
      <c r="BX43" s="64"/>
      <c r="BY43" s="64"/>
      <c r="BZ43" s="64"/>
      <c r="CA43" s="64"/>
      <c r="CB43" s="64" t="s">
        <v>571</v>
      </c>
      <c r="CC43" s="64">
        <v>4</v>
      </c>
      <c r="CD43" s="64">
        <v>0</v>
      </c>
      <c r="CE43" s="64">
        <v>0</v>
      </c>
      <c r="CF43" s="64">
        <v>0</v>
      </c>
      <c r="CG43" s="64">
        <v>0</v>
      </c>
      <c r="CH43" s="64">
        <v>0</v>
      </c>
      <c r="CI43" s="64">
        <v>0</v>
      </c>
      <c r="CJ43" s="64" t="str">
        <f t="shared" si="9"/>
        <v>SECO48</v>
      </c>
      <c r="CK43" s="64" t="s">
        <v>656</v>
      </c>
      <c r="CL43" s="64" t="b">
        <f t="shared" si="10"/>
        <v>1</v>
      </c>
      <c r="CM43" s="148">
        <v>4</v>
      </c>
      <c r="CN43" s="148">
        <v>0</v>
      </c>
      <c r="CO43" s="148">
        <v>0</v>
      </c>
      <c r="CP43" s="148">
        <v>0</v>
      </c>
      <c r="CQ43" s="148">
        <v>0</v>
      </c>
      <c r="CR43" s="148">
        <v>0</v>
      </c>
      <c r="CS43" s="148">
        <v>0</v>
      </c>
      <c r="CT43" t="s">
        <v>761</v>
      </c>
      <c r="CU43"/>
    </row>
    <row r="44" spans="1:99" s="1" customFormat="1" ht="15.6" x14ac:dyDescent="0.3">
      <c r="A44" s="64">
        <v>49</v>
      </c>
      <c r="B44" s="64" t="str">
        <f t="shared" si="5"/>
        <v>0049</v>
      </c>
      <c r="C44" s="64" t="s">
        <v>25</v>
      </c>
      <c r="D44" s="64" t="str">
        <f t="shared" si="14"/>
        <v>Unimarc</v>
      </c>
      <c r="E44" s="64">
        <v>13</v>
      </c>
      <c r="F44" s="64" t="s">
        <v>8</v>
      </c>
      <c r="G44" s="64">
        <f t="shared" si="11"/>
        <v>5</v>
      </c>
      <c r="H44" s="64">
        <f t="shared" si="12"/>
        <v>4</v>
      </c>
      <c r="I44" s="64">
        <f t="shared" si="13"/>
        <v>-1</v>
      </c>
      <c r="J44" s="64" t="s">
        <v>394</v>
      </c>
      <c r="K44" s="64" t="s">
        <v>540</v>
      </c>
      <c r="L44" s="64" t="s">
        <v>595</v>
      </c>
      <c r="M44" s="64" t="s">
        <v>590</v>
      </c>
      <c r="N44" s="66">
        <v>1</v>
      </c>
      <c r="O44" s="89">
        <v>2</v>
      </c>
      <c r="P44" s="69">
        <v>3</v>
      </c>
      <c r="Q44" s="71"/>
      <c r="R44" s="183">
        <v>5</v>
      </c>
      <c r="S44" s="128">
        <v>6</v>
      </c>
      <c r="T44" s="70"/>
      <c r="U44" s="128">
        <v>1</v>
      </c>
      <c r="V44" s="153">
        <v>2</v>
      </c>
      <c r="W44" s="89">
        <v>3</v>
      </c>
      <c r="X44" s="69">
        <v>4</v>
      </c>
      <c r="Y44" s="79"/>
      <c r="Z44" s="181">
        <v>6</v>
      </c>
      <c r="AA44" s="70"/>
      <c r="AB44" s="181">
        <v>1</v>
      </c>
      <c r="AC44" s="128">
        <v>2</v>
      </c>
      <c r="AD44" s="153">
        <v>3</v>
      </c>
      <c r="AE44" s="89">
        <v>4</v>
      </c>
      <c r="AF44" s="69">
        <v>5</v>
      </c>
      <c r="AG44" s="79"/>
      <c r="AH44" s="73"/>
      <c r="AI44" s="181">
        <v>1</v>
      </c>
      <c r="AJ44" s="109">
        <v>2</v>
      </c>
      <c r="AK44" s="66">
        <v>3</v>
      </c>
      <c r="AL44" s="85">
        <v>4</v>
      </c>
      <c r="AM44" s="69"/>
      <c r="AN44" s="207"/>
      <c r="AO44" s="256"/>
      <c r="AP44" s="244"/>
      <c r="AQ44" s="257"/>
      <c r="AR44" s="66">
        <v>1</v>
      </c>
      <c r="AS44" s="89">
        <v>2</v>
      </c>
      <c r="AT44" s="71"/>
      <c r="AU44" s="169">
        <v>4</v>
      </c>
      <c r="AV44" s="64"/>
      <c r="AW44" s="128">
        <v>6</v>
      </c>
      <c r="AX44" s="70"/>
      <c r="AY44" s="128">
        <v>1</v>
      </c>
      <c r="AZ44" s="153">
        <v>2</v>
      </c>
      <c r="BA44" s="89">
        <v>3</v>
      </c>
      <c r="BB44" s="71"/>
      <c r="BC44" s="79"/>
      <c r="BD44" s="181">
        <v>6</v>
      </c>
      <c r="BE44" s="70"/>
      <c r="BF44" s="181">
        <v>1</v>
      </c>
      <c r="BG44" s="128">
        <v>2</v>
      </c>
      <c r="BH44" s="153">
        <v>3</v>
      </c>
      <c r="BI44" s="89">
        <v>4</v>
      </c>
      <c r="BJ44" s="71"/>
      <c r="BK44" s="79"/>
      <c r="BL44" s="73"/>
      <c r="BM44" s="181">
        <v>1</v>
      </c>
      <c r="BN44" s="109">
        <v>2</v>
      </c>
      <c r="BO44" s="66">
        <v>3</v>
      </c>
      <c r="BP44" s="85">
        <v>4</v>
      </c>
      <c r="BQ44" s="71"/>
      <c r="BR44" s="207"/>
      <c r="BS44" s="98" t="s">
        <v>722</v>
      </c>
      <c r="BT44" s="64" t="s">
        <v>739</v>
      </c>
      <c r="BU44" s="64" t="str">
        <f t="shared" si="8"/>
        <v>2/2/2/0/3/3/0</v>
      </c>
      <c r="BV44" s="64" t="s">
        <v>552</v>
      </c>
      <c r="BW44" s="64" t="s">
        <v>378</v>
      </c>
      <c r="BX44" s="64" t="s">
        <v>753</v>
      </c>
      <c r="BY44" s="64"/>
      <c r="BZ44" s="64" t="s">
        <v>756</v>
      </c>
      <c r="CA44" s="64"/>
      <c r="CB44" s="64" t="s">
        <v>571</v>
      </c>
      <c r="CC44" s="64">
        <v>2</v>
      </c>
      <c r="CD44" s="64">
        <v>2</v>
      </c>
      <c r="CE44" s="64">
        <v>2</v>
      </c>
      <c r="CF44" s="64">
        <v>0</v>
      </c>
      <c r="CG44" s="64">
        <v>3</v>
      </c>
      <c r="CH44" s="64">
        <v>3</v>
      </c>
      <c r="CI44" s="64">
        <v>0</v>
      </c>
      <c r="CJ44" s="64" t="str">
        <f t="shared" si="9"/>
        <v>SECO49</v>
      </c>
      <c r="CK44" s="64" t="s">
        <v>552</v>
      </c>
      <c r="CL44" s="64" t="b">
        <f t="shared" si="10"/>
        <v>0</v>
      </c>
      <c r="CM44" s="148">
        <v>1</v>
      </c>
      <c r="CN44" s="148">
        <v>1</v>
      </c>
      <c r="CO44" s="148">
        <v>1</v>
      </c>
      <c r="CP44" s="148">
        <v>1</v>
      </c>
      <c r="CQ44" s="148">
        <v>0</v>
      </c>
      <c r="CR44" s="148">
        <v>2</v>
      </c>
      <c r="CS44" s="148">
        <v>0</v>
      </c>
      <c r="CT44" t="s">
        <v>761</v>
      </c>
      <c r="CU44"/>
    </row>
    <row r="45" spans="1:99" s="1" customFormat="1" ht="15.6" hidden="1" x14ac:dyDescent="0.3">
      <c r="A45" s="64">
        <v>50</v>
      </c>
      <c r="B45" s="64" t="str">
        <f t="shared" si="5"/>
        <v>0050</v>
      </c>
      <c r="C45" s="64" t="s">
        <v>353</v>
      </c>
      <c r="D45" s="64" t="str">
        <f t="shared" si="14"/>
        <v>Unimarc</v>
      </c>
      <c r="E45" s="64">
        <v>4</v>
      </c>
      <c r="F45" s="64" t="s">
        <v>6</v>
      </c>
      <c r="G45" s="64">
        <f t="shared" si="11"/>
        <v>1</v>
      </c>
      <c r="H45" s="64">
        <f t="shared" si="12"/>
        <v>1</v>
      </c>
      <c r="I45" s="64">
        <f t="shared" si="13"/>
        <v>0</v>
      </c>
      <c r="J45" s="64" t="s">
        <v>389</v>
      </c>
      <c r="K45" s="64" t="s">
        <v>540</v>
      </c>
      <c r="L45" s="64" t="s">
        <v>588</v>
      </c>
      <c r="M45" s="64" t="s">
        <v>571</v>
      </c>
      <c r="N45" s="76"/>
      <c r="O45" s="71"/>
      <c r="P45" s="71"/>
      <c r="Q45" s="71"/>
      <c r="R45" s="71"/>
      <c r="S45" s="69">
        <v>6</v>
      </c>
      <c r="T45" s="70"/>
      <c r="U45" s="69">
        <v>1</v>
      </c>
      <c r="V45" s="71"/>
      <c r="W45" s="71"/>
      <c r="X45" s="71"/>
      <c r="Y45" s="71"/>
      <c r="Z45" s="71"/>
      <c r="AA45" s="70"/>
      <c r="AB45" s="69">
        <v>1</v>
      </c>
      <c r="AC45" s="71"/>
      <c r="AD45" s="71"/>
      <c r="AE45" s="71"/>
      <c r="AF45" s="71"/>
      <c r="AG45" s="71"/>
      <c r="AH45" s="73"/>
      <c r="AI45" s="79"/>
      <c r="AJ45" s="79"/>
      <c r="AK45" s="69">
        <v>3</v>
      </c>
      <c r="AL45" s="79"/>
      <c r="AM45" s="79"/>
      <c r="AN45" s="205"/>
      <c r="AO45" s="256"/>
      <c r="AP45" s="244"/>
      <c r="AQ45" s="257"/>
      <c r="AR45" s="76"/>
      <c r="AS45" s="71"/>
      <c r="AT45" s="71"/>
      <c r="AU45" s="71"/>
      <c r="AV45" s="71"/>
      <c r="AW45" s="69">
        <v>6</v>
      </c>
      <c r="AX45" s="70"/>
      <c r="AY45" s="69">
        <v>1</v>
      </c>
      <c r="AZ45" s="71"/>
      <c r="BA45" s="71"/>
      <c r="BB45" s="71"/>
      <c r="BC45" s="71"/>
      <c r="BD45" s="71"/>
      <c r="BE45" s="70"/>
      <c r="BF45" s="69">
        <v>1</v>
      </c>
      <c r="BG45" s="71"/>
      <c r="BH45" s="71"/>
      <c r="BI45" s="71"/>
      <c r="BJ45" s="71"/>
      <c r="BK45" s="71"/>
      <c r="BL45" s="73"/>
      <c r="BM45" s="79"/>
      <c r="BN45" s="79"/>
      <c r="BO45" s="69">
        <v>3</v>
      </c>
      <c r="BP45" s="79"/>
      <c r="BQ45" s="79"/>
      <c r="BR45" s="205"/>
      <c r="BS45" s="82" t="s">
        <v>544</v>
      </c>
      <c r="BT45" s="64" t="s">
        <v>733</v>
      </c>
      <c r="BU45" s="64" t="str">
        <f t="shared" si="8"/>
        <v>0/0/0/0/0/4/0</v>
      </c>
      <c r="BV45" s="64" t="s">
        <v>657</v>
      </c>
      <c r="BW45" s="64" t="s">
        <v>14</v>
      </c>
      <c r="BX45" s="64"/>
      <c r="BY45" s="64"/>
      <c r="BZ45" s="64"/>
      <c r="CA45" s="64"/>
      <c r="CB45" s="64" t="s">
        <v>571</v>
      </c>
      <c r="CC45" s="64">
        <v>0</v>
      </c>
      <c r="CD45" s="64">
        <v>0</v>
      </c>
      <c r="CE45" s="64">
        <v>0</v>
      </c>
      <c r="CF45" s="64">
        <v>0</v>
      </c>
      <c r="CG45" s="64">
        <v>0</v>
      </c>
      <c r="CH45" s="64">
        <v>4</v>
      </c>
      <c r="CI45" s="64">
        <v>0</v>
      </c>
      <c r="CJ45" s="64" t="str">
        <f t="shared" si="9"/>
        <v>SECO50</v>
      </c>
      <c r="CK45" s="64" t="s">
        <v>657</v>
      </c>
      <c r="CL45" s="64" t="b">
        <f t="shared" si="10"/>
        <v>1</v>
      </c>
      <c r="CM45" s="148">
        <v>0</v>
      </c>
      <c r="CN45" s="148">
        <v>0</v>
      </c>
      <c r="CO45" s="148">
        <v>0</v>
      </c>
      <c r="CP45" s="148">
        <v>0</v>
      </c>
      <c r="CQ45" s="148">
        <v>0</v>
      </c>
      <c r="CR45" s="148">
        <v>4</v>
      </c>
      <c r="CS45" s="148">
        <v>0</v>
      </c>
      <c r="CT45"/>
      <c r="CU45"/>
    </row>
    <row r="46" spans="1:99" s="1" customFormat="1" ht="15.6" hidden="1" x14ac:dyDescent="0.3">
      <c r="A46" s="64">
        <v>51</v>
      </c>
      <c r="B46" s="64" t="str">
        <f t="shared" si="5"/>
        <v>0051</v>
      </c>
      <c r="C46" s="64" t="s">
        <v>106</v>
      </c>
      <c r="D46" s="64" t="str">
        <f t="shared" si="14"/>
        <v>Unimarc</v>
      </c>
      <c r="E46" s="64">
        <v>5</v>
      </c>
      <c r="F46" s="64" t="s">
        <v>5</v>
      </c>
      <c r="G46" s="64">
        <f t="shared" si="11"/>
        <v>3</v>
      </c>
      <c r="H46" s="64">
        <f t="shared" si="12"/>
        <v>3</v>
      </c>
      <c r="I46" s="64">
        <f t="shared" si="13"/>
        <v>0</v>
      </c>
      <c r="J46" s="64" t="s">
        <v>395</v>
      </c>
      <c r="K46" s="64" t="s">
        <v>540</v>
      </c>
      <c r="L46" s="64" t="s">
        <v>595</v>
      </c>
      <c r="M46" s="64" t="s">
        <v>590</v>
      </c>
      <c r="N46" s="137"/>
      <c r="O46" s="89">
        <v>2</v>
      </c>
      <c r="P46" s="135"/>
      <c r="Q46" s="99">
        <v>4</v>
      </c>
      <c r="R46" s="135"/>
      <c r="S46" s="128">
        <v>6</v>
      </c>
      <c r="T46" s="70"/>
      <c r="U46" s="128">
        <v>1</v>
      </c>
      <c r="V46" s="79"/>
      <c r="W46" s="89">
        <v>3</v>
      </c>
      <c r="X46" s="71"/>
      <c r="Y46" s="90">
        <v>5</v>
      </c>
      <c r="Z46" s="71"/>
      <c r="AA46" s="70"/>
      <c r="AB46" s="71"/>
      <c r="AC46" s="128">
        <v>2</v>
      </c>
      <c r="AD46" s="79"/>
      <c r="AE46" s="89">
        <v>4</v>
      </c>
      <c r="AF46" s="71"/>
      <c r="AG46" s="90">
        <v>6</v>
      </c>
      <c r="AH46" s="73"/>
      <c r="AI46" s="92"/>
      <c r="AJ46" s="109">
        <v>2</v>
      </c>
      <c r="AK46" s="86"/>
      <c r="AL46" s="89">
        <v>4</v>
      </c>
      <c r="AM46" s="92"/>
      <c r="AN46" s="213">
        <v>6</v>
      </c>
      <c r="AO46" s="254"/>
      <c r="AP46" s="198"/>
      <c r="AQ46" s="255"/>
      <c r="AR46" s="137"/>
      <c r="AS46" s="89">
        <v>2</v>
      </c>
      <c r="AT46" s="99">
        <v>3</v>
      </c>
      <c r="AU46" s="77"/>
      <c r="AV46" s="135"/>
      <c r="AW46" s="128">
        <v>6</v>
      </c>
      <c r="AX46" s="70"/>
      <c r="AY46" s="128">
        <v>1</v>
      </c>
      <c r="AZ46" s="79"/>
      <c r="BA46" s="89">
        <v>3</v>
      </c>
      <c r="BB46" s="99">
        <v>4</v>
      </c>
      <c r="BC46" s="81"/>
      <c r="BD46" s="71"/>
      <c r="BE46" s="70"/>
      <c r="BF46" s="71"/>
      <c r="BG46" s="128">
        <v>2</v>
      </c>
      <c r="BH46" s="79"/>
      <c r="BI46" s="89">
        <v>4</v>
      </c>
      <c r="BJ46" s="71"/>
      <c r="BK46" s="90">
        <v>6</v>
      </c>
      <c r="BL46" s="73"/>
      <c r="BM46" s="92"/>
      <c r="BN46" s="109">
        <v>2</v>
      </c>
      <c r="BO46" s="86"/>
      <c r="BP46" s="89">
        <v>4</v>
      </c>
      <c r="BQ46" s="92"/>
      <c r="BR46" s="213">
        <v>6</v>
      </c>
      <c r="BS46" s="98" t="s">
        <v>722</v>
      </c>
      <c r="BT46" s="64" t="s">
        <v>735</v>
      </c>
      <c r="BU46" s="64" t="str">
        <f t="shared" si="8"/>
        <v>0/2/0/2/0/3/0</v>
      </c>
      <c r="BV46" s="64" t="s">
        <v>556</v>
      </c>
      <c r="BW46" s="64" t="s">
        <v>378</v>
      </c>
      <c r="BX46" s="64"/>
      <c r="BY46" s="64" t="s">
        <v>755</v>
      </c>
      <c r="BZ46" s="64"/>
      <c r="CA46" s="64"/>
      <c r="CB46" s="64" t="s">
        <v>571</v>
      </c>
      <c r="CC46" s="64">
        <v>0</v>
      </c>
      <c r="CD46" s="64">
        <v>2</v>
      </c>
      <c r="CE46" s="64">
        <v>0</v>
      </c>
      <c r="CF46" s="64">
        <v>2</v>
      </c>
      <c r="CG46" s="64">
        <v>0</v>
      </c>
      <c r="CH46" s="64">
        <v>3</v>
      </c>
      <c r="CI46" s="64">
        <v>0</v>
      </c>
      <c r="CJ46" s="64" t="str">
        <f t="shared" si="9"/>
        <v>SECO51</v>
      </c>
      <c r="CK46" s="64" t="s">
        <v>556</v>
      </c>
      <c r="CL46" s="64" t="b">
        <f t="shared" si="10"/>
        <v>0</v>
      </c>
      <c r="CM46" s="148">
        <v>1</v>
      </c>
      <c r="CN46" s="148">
        <v>0</v>
      </c>
      <c r="CO46" s="148">
        <v>1</v>
      </c>
      <c r="CP46" s="148">
        <v>0</v>
      </c>
      <c r="CQ46" s="148">
        <v>1</v>
      </c>
      <c r="CR46" s="148">
        <v>0</v>
      </c>
      <c r="CS46" s="148">
        <v>0</v>
      </c>
      <c r="CT46"/>
      <c r="CU46"/>
    </row>
    <row r="47" spans="1:99" s="1" customFormat="1" ht="15.6" x14ac:dyDescent="0.3">
      <c r="A47" s="64">
        <v>52</v>
      </c>
      <c r="B47" s="64" t="str">
        <f t="shared" si="5"/>
        <v>0052</v>
      </c>
      <c r="C47" s="64" t="s">
        <v>618</v>
      </c>
      <c r="D47" s="64" t="s">
        <v>576</v>
      </c>
      <c r="E47" s="64">
        <v>5</v>
      </c>
      <c r="F47" s="64" t="s">
        <v>5</v>
      </c>
      <c r="G47" s="64">
        <f t="shared" si="11"/>
        <v>6</v>
      </c>
      <c r="H47" s="64">
        <f t="shared" si="12"/>
        <v>5</v>
      </c>
      <c r="I47" s="64">
        <f t="shared" si="13"/>
        <v>-1</v>
      </c>
      <c r="J47" s="64"/>
      <c r="K47" s="64" t="s">
        <v>540</v>
      </c>
      <c r="L47" s="64" t="s">
        <v>595</v>
      </c>
      <c r="M47" s="64" t="s">
        <v>590</v>
      </c>
      <c r="N47" s="66">
        <v>1</v>
      </c>
      <c r="O47" s="89">
        <v>2</v>
      </c>
      <c r="P47" s="69">
        <v>3</v>
      </c>
      <c r="Q47" s="99">
        <v>4</v>
      </c>
      <c r="R47" s="181">
        <v>5</v>
      </c>
      <c r="S47" s="128">
        <v>6</v>
      </c>
      <c r="T47" s="70"/>
      <c r="U47" s="128">
        <v>1</v>
      </c>
      <c r="V47" s="153">
        <v>2</v>
      </c>
      <c r="W47" s="89">
        <v>3</v>
      </c>
      <c r="X47" s="69">
        <v>4</v>
      </c>
      <c r="Y47" s="90">
        <v>5</v>
      </c>
      <c r="Z47" s="181">
        <v>6</v>
      </c>
      <c r="AA47" s="70"/>
      <c r="AB47" s="181">
        <v>1</v>
      </c>
      <c r="AC47" s="128">
        <v>2</v>
      </c>
      <c r="AD47" s="153">
        <v>3</v>
      </c>
      <c r="AE47" s="89">
        <v>4</v>
      </c>
      <c r="AF47" s="69">
        <v>5</v>
      </c>
      <c r="AG47" s="90">
        <v>6</v>
      </c>
      <c r="AH47" s="73"/>
      <c r="AI47" s="183">
        <v>1</v>
      </c>
      <c r="AJ47" s="109">
        <v>2</v>
      </c>
      <c r="AK47" s="66">
        <v>3</v>
      </c>
      <c r="AL47" s="85">
        <v>4</v>
      </c>
      <c r="AM47" s="69"/>
      <c r="AN47" s="213">
        <v>6</v>
      </c>
      <c r="AO47" s="254"/>
      <c r="AP47" s="198"/>
      <c r="AQ47" s="255"/>
      <c r="AR47" s="66">
        <v>1</v>
      </c>
      <c r="AS47" s="89">
        <v>2</v>
      </c>
      <c r="AT47" s="99">
        <v>3</v>
      </c>
      <c r="AU47" s="169">
        <v>4</v>
      </c>
      <c r="AV47" s="135"/>
      <c r="AW47" s="128">
        <v>6</v>
      </c>
      <c r="AX47" s="70"/>
      <c r="AY47" s="128">
        <v>1</v>
      </c>
      <c r="AZ47" s="153">
        <v>2</v>
      </c>
      <c r="BA47" s="89">
        <v>3</v>
      </c>
      <c r="BB47" s="99">
        <v>4</v>
      </c>
      <c r="BC47" s="81"/>
      <c r="BD47" s="181">
        <v>6</v>
      </c>
      <c r="BE47" s="70"/>
      <c r="BF47" s="181">
        <v>1</v>
      </c>
      <c r="BG47" s="128">
        <v>2</v>
      </c>
      <c r="BH47" s="153">
        <v>3</v>
      </c>
      <c r="BI47" s="89">
        <v>4</v>
      </c>
      <c r="BJ47" s="71"/>
      <c r="BK47" s="90">
        <v>6</v>
      </c>
      <c r="BL47" s="73"/>
      <c r="BM47" s="183">
        <v>1</v>
      </c>
      <c r="BN47" s="109">
        <v>2</v>
      </c>
      <c r="BO47" s="66">
        <v>3</v>
      </c>
      <c r="BP47" s="85">
        <v>4</v>
      </c>
      <c r="BQ47" s="71"/>
      <c r="BR47" s="213">
        <v>6</v>
      </c>
      <c r="BS47" s="98" t="s">
        <v>722</v>
      </c>
      <c r="BT47" s="64" t="s">
        <v>735</v>
      </c>
      <c r="BU47" s="64" t="str">
        <f t="shared" si="8"/>
        <v>2/2/2/2/3/3/0</v>
      </c>
      <c r="BV47" s="64" t="s">
        <v>551</v>
      </c>
      <c r="BW47" s="64" t="s">
        <v>378</v>
      </c>
      <c r="BX47" s="64" t="s">
        <v>753</v>
      </c>
      <c r="BY47" s="64" t="s">
        <v>755</v>
      </c>
      <c r="BZ47" s="64" t="s">
        <v>756</v>
      </c>
      <c r="CA47" s="64"/>
      <c r="CB47" s="64" t="s">
        <v>571</v>
      </c>
      <c r="CC47" s="64">
        <v>2</v>
      </c>
      <c r="CD47" s="64">
        <v>2</v>
      </c>
      <c r="CE47" s="64">
        <v>2</v>
      </c>
      <c r="CF47" s="64">
        <v>2</v>
      </c>
      <c r="CG47" s="64">
        <v>3</v>
      </c>
      <c r="CH47" s="64">
        <v>3</v>
      </c>
      <c r="CI47" s="64">
        <v>0</v>
      </c>
      <c r="CJ47" s="64" t="str">
        <f t="shared" si="9"/>
        <v>SECO52</v>
      </c>
      <c r="CK47" s="64" t="s">
        <v>551</v>
      </c>
      <c r="CL47" s="64" t="b">
        <f t="shared" si="10"/>
        <v>0</v>
      </c>
      <c r="CM47" s="148">
        <v>1</v>
      </c>
      <c r="CN47" s="148">
        <v>1</v>
      </c>
      <c r="CO47" s="148">
        <v>1</v>
      </c>
      <c r="CP47" s="148">
        <v>1</v>
      </c>
      <c r="CQ47" s="148">
        <v>1</v>
      </c>
      <c r="CR47" s="148">
        <v>2</v>
      </c>
      <c r="CS47" s="148">
        <v>0</v>
      </c>
      <c r="CT47" t="s">
        <v>761</v>
      </c>
      <c r="CU47"/>
    </row>
    <row r="48" spans="1:99" s="1" customFormat="1" ht="15.6" hidden="1" x14ac:dyDescent="0.3">
      <c r="A48" s="64">
        <v>53</v>
      </c>
      <c r="B48" s="64" t="str">
        <f t="shared" si="5"/>
        <v>0053</v>
      </c>
      <c r="C48" s="64" t="s">
        <v>107</v>
      </c>
      <c r="D48" s="64" t="str">
        <f>IF(A48&lt;3000,"Unimarc","Mayorista")</f>
        <v>Unimarc</v>
      </c>
      <c r="E48" s="64">
        <v>5</v>
      </c>
      <c r="F48" s="64" t="s">
        <v>5</v>
      </c>
      <c r="G48" s="64">
        <f t="shared" si="11"/>
        <v>3</v>
      </c>
      <c r="H48" s="64">
        <f t="shared" si="12"/>
        <v>3</v>
      </c>
      <c r="I48" s="64">
        <f t="shared" si="13"/>
        <v>0</v>
      </c>
      <c r="J48" s="64" t="s">
        <v>396</v>
      </c>
      <c r="K48" s="64" t="s">
        <v>540</v>
      </c>
      <c r="L48" s="64" t="s">
        <v>595</v>
      </c>
      <c r="M48" s="64" t="s">
        <v>590</v>
      </c>
      <c r="N48" s="94">
        <v>1</v>
      </c>
      <c r="O48" s="66">
        <v>2</v>
      </c>
      <c r="P48" s="64"/>
      <c r="Q48" s="64"/>
      <c r="R48" s="90">
        <v>5</v>
      </c>
      <c r="S48" s="79"/>
      <c r="T48" s="95"/>
      <c r="U48" s="79"/>
      <c r="V48" s="124">
        <v>2</v>
      </c>
      <c r="W48" s="66">
        <v>3</v>
      </c>
      <c r="X48" s="64"/>
      <c r="Y48" s="64"/>
      <c r="Z48" s="90">
        <v>6</v>
      </c>
      <c r="AA48" s="95"/>
      <c r="AB48" s="90">
        <v>1</v>
      </c>
      <c r="AC48" s="133"/>
      <c r="AD48" s="124">
        <v>3</v>
      </c>
      <c r="AE48" s="66">
        <v>4</v>
      </c>
      <c r="AF48" s="64"/>
      <c r="AG48" s="81"/>
      <c r="AH48" s="96"/>
      <c r="AI48" s="90">
        <v>1</v>
      </c>
      <c r="AJ48" s="64"/>
      <c r="AK48" s="97">
        <v>3</v>
      </c>
      <c r="AL48" s="82">
        <v>4</v>
      </c>
      <c r="AM48" s="64"/>
      <c r="AN48" s="205"/>
      <c r="AO48" s="256"/>
      <c r="AP48" s="244"/>
      <c r="AQ48" s="257"/>
      <c r="AR48" s="94">
        <v>1</v>
      </c>
      <c r="AS48" s="66">
        <v>2</v>
      </c>
      <c r="AT48" s="64"/>
      <c r="AU48" s="90">
        <v>4</v>
      </c>
      <c r="AV48" s="81"/>
      <c r="AW48" s="79"/>
      <c r="AX48" s="95"/>
      <c r="AY48" s="79"/>
      <c r="AZ48" s="124">
        <v>2</v>
      </c>
      <c r="BA48" s="66">
        <v>3</v>
      </c>
      <c r="BB48" s="64"/>
      <c r="BC48" s="64"/>
      <c r="BD48" s="90">
        <v>6</v>
      </c>
      <c r="BE48" s="95"/>
      <c r="BF48" s="90">
        <v>1</v>
      </c>
      <c r="BG48" s="133"/>
      <c r="BH48" s="124">
        <v>3</v>
      </c>
      <c r="BI48" s="66">
        <v>4</v>
      </c>
      <c r="BJ48" s="64"/>
      <c r="BK48" s="81"/>
      <c r="BL48" s="96"/>
      <c r="BM48" s="90">
        <v>1</v>
      </c>
      <c r="BN48" s="64"/>
      <c r="BO48" s="97">
        <v>3</v>
      </c>
      <c r="BP48" s="82">
        <v>4</v>
      </c>
      <c r="BQ48" s="64"/>
      <c r="BR48" s="205"/>
      <c r="BS48" s="98" t="s">
        <v>385</v>
      </c>
      <c r="BT48" s="64" t="s">
        <v>735</v>
      </c>
      <c r="BU48" s="64" t="str">
        <f t="shared" si="8"/>
        <v>2/2/0/0/3/0/0</v>
      </c>
      <c r="BV48" s="64" t="s">
        <v>658</v>
      </c>
      <c r="BW48" s="64" t="s">
        <v>378</v>
      </c>
      <c r="BX48" s="64"/>
      <c r="BY48" s="64"/>
      <c r="BZ48" s="64" t="s">
        <v>756</v>
      </c>
      <c r="CA48" s="64"/>
      <c r="CB48" s="64" t="s">
        <v>571</v>
      </c>
      <c r="CC48" s="64">
        <v>2</v>
      </c>
      <c r="CD48" s="64">
        <v>2</v>
      </c>
      <c r="CE48" s="64">
        <v>0</v>
      </c>
      <c r="CF48" s="64">
        <v>0</v>
      </c>
      <c r="CG48" s="64">
        <v>3</v>
      </c>
      <c r="CH48" s="64">
        <v>0</v>
      </c>
      <c r="CI48" s="64">
        <v>0</v>
      </c>
      <c r="CJ48" s="64" t="str">
        <f t="shared" si="9"/>
        <v>SECO53</v>
      </c>
      <c r="CK48" s="64" t="s">
        <v>658</v>
      </c>
      <c r="CL48" s="64" t="b">
        <f t="shared" si="10"/>
        <v>1</v>
      </c>
      <c r="CM48" s="148">
        <v>2</v>
      </c>
      <c r="CN48" s="148">
        <v>2</v>
      </c>
      <c r="CO48" s="148">
        <v>0</v>
      </c>
      <c r="CP48" s="148">
        <v>0</v>
      </c>
      <c r="CQ48" s="148">
        <v>3</v>
      </c>
      <c r="CR48" s="148">
        <v>0</v>
      </c>
      <c r="CS48" s="148">
        <v>0</v>
      </c>
      <c r="CT48"/>
      <c r="CU48"/>
    </row>
    <row r="49" spans="1:101" s="1" customFormat="1" ht="15.6" hidden="1" x14ac:dyDescent="0.3">
      <c r="A49" s="64">
        <v>54</v>
      </c>
      <c r="B49" s="64" t="str">
        <f t="shared" si="5"/>
        <v>0054</v>
      </c>
      <c r="C49" s="64" t="s">
        <v>108</v>
      </c>
      <c r="D49" s="64" t="str">
        <f>IF(A49&lt;3000,"Unimarc","Mayorista")</f>
        <v>Unimarc</v>
      </c>
      <c r="E49" s="64">
        <v>5</v>
      </c>
      <c r="F49" s="64" t="s">
        <v>5</v>
      </c>
      <c r="G49" s="64">
        <f t="shared" si="11"/>
        <v>3</v>
      </c>
      <c r="H49" s="64">
        <f t="shared" si="12"/>
        <v>3</v>
      </c>
      <c r="I49" s="64">
        <f t="shared" si="13"/>
        <v>0</v>
      </c>
      <c r="J49" s="64" t="s">
        <v>397</v>
      </c>
      <c r="K49" s="64" t="s">
        <v>540</v>
      </c>
      <c r="L49" s="64" t="s">
        <v>595</v>
      </c>
      <c r="M49" s="64" t="s">
        <v>590</v>
      </c>
      <c r="N49" s="79"/>
      <c r="O49" s="89">
        <v>2</v>
      </c>
      <c r="P49" s="77"/>
      <c r="Q49" s="99">
        <v>4</v>
      </c>
      <c r="R49" s="181">
        <v>5</v>
      </c>
      <c r="S49" s="135"/>
      <c r="T49" s="70"/>
      <c r="U49" s="79"/>
      <c r="V49" s="64"/>
      <c r="W49" s="89">
        <v>3</v>
      </c>
      <c r="X49" s="71"/>
      <c r="Y49" s="90">
        <v>5</v>
      </c>
      <c r="Z49" s="181">
        <v>6</v>
      </c>
      <c r="AA49" s="70"/>
      <c r="AB49" s="181">
        <v>1</v>
      </c>
      <c r="AC49" s="79"/>
      <c r="AD49" s="64"/>
      <c r="AE49" s="89">
        <v>4</v>
      </c>
      <c r="AF49" s="79"/>
      <c r="AG49" s="90">
        <v>6</v>
      </c>
      <c r="AH49" s="73"/>
      <c r="AI49" s="183">
        <v>1</v>
      </c>
      <c r="AJ49" s="86"/>
      <c r="AK49" s="64"/>
      <c r="AL49" s="85">
        <v>4</v>
      </c>
      <c r="AM49" s="79"/>
      <c r="AN49" s="213">
        <v>6</v>
      </c>
      <c r="AO49" s="254"/>
      <c r="AP49" s="198"/>
      <c r="AQ49" s="255"/>
      <c r="AR49" s="79"/>
      <c r="AS49" s="89">
        <v>2</v>
      </c>
      <c r="AT49" s="99">
        <v>3</v>
      </c>
      <c r="AU49" s="169">
        <v>4</v>
      </c>
      <c r="AV49" s="135"/>
      <c r="AW49" s="135"/>
      <c r="AX49" s="70"/>
      <c r="AY49" s="79"/>
      <c r="AZ49" s="64"/>
      <c r="BA49" s="89">
        <v>3</v>
      </c>
      <c r="BB49" s="99">
        <v>4</v>
      </c>
      <c r="BC49" s="81"/>
      <c r="BD49" s="181">
        <v>6</v>
      </c>
      <c r="BE49" s="70"/>
      <c r="BF49" s="181">
        <v>1</v>
      </c>
      <c r="BG49" s="79"/>
      <c r="BH49" s="64"/>
      <c r="BI49" s="89">
        <v>4</v>
      </c>
      <c r="BJ49" s="79"/>
      <c r="BK49" s="90">
        <v>6</v>
      </c>
      <c r="BL49" s="73"/>
      <c r="BM49" s="183">
        <v>1</v>
      </c>
      <c r="BN49" s="86"/>
      <c r="BO49" s="64"/>
      <c r="BP49" s="85">
        <v>4</v>
      </c>
      <c r="BQ49" s="79"/>
      <c r="BR49" s="213">
        <v>6</v>
      </c>
      <c r="BS49" s="98" t="s">
        <v>722</v>
      </c>
      <c r="BT49" s="64" t="s">
        <v>735</v>
      </c>
      <c r="BU49" s="64" t="str">
        <f t="shared" si="8"/>
        <v>0/2/0/2/3/0/0</v>
      </c>
      <c r="BV49" s="64" t="s">
        <v>659</v>
      </c>
      <c r="BW49" s="64" t="s">
        <v>378</v>
      </c>
      <c r="BX49" s="64"/>
      <c r="BY49" s="64" t="s">
        <v>755</v>
      </c>
      <c r="BZ49" s="64" t="s">
        <v>756</v>
      </c>
      <c r="CA49" s="64"/>
      <c r="CB49" s="64" t="s">
        <v>571</v>
      </c>
      <c r="CC49" s="64">
        <v>0</v>
      </c>
      <c r="CD49" s="64">
        <v>2</v>
      </c>
      <c r="CE49" s="64">
        <v>0</v>
      </c>
      <c r="CF49" s="64">
        <v>2</v>
      </c>
      <c r="CG49" s="64">
        <v>3</v>
      </c>
      <c r="CH49" s="64">
        <v>0</v>
      </c>
      <c r="CI49" s="64">
        <v>0</v>
      </c>
      <c r="CJ49" s="64" t="str">
        <f t="shared" si="9"/>
        <v>SECO54</v>
      </c>
      <c r="CK49" s="64" t="s">
        <v>659</v>
      </c>
      <c r="CL49" s="64" t="b">
        <f t="shared" si="10"/>
        <v>0</v>
      </c>
      <c r="CM49" s="148">
        <v>0</v>
      </c>
      <c r="CN49" s="148">
        <v>0</v>
      </c>
      <c r="CO49" s="148">
        <v>1</v>
      </c>
      <c r="CP49" s="148">
        <v>0</v>
      </c>
      <c r="CQ49" s="148">
        <v>1</v>
      </c>
      <c r="CR49" s="148">
        <v>2</v>
      </c>
      <c r="CS49" s="148">
        <v>0</v>
      </c>
      <c r="CT49"/>
      <c r="CU49"/>
    </row>
    <row r="50" spans="1:101" s="1" customFormat="1" ht="15.6" x14ac:dyDescent="0.3">
      <c r="A50" s="64">
        <v>56</v>
      </c>
      <c r="B50" s="64" t="str">
        <f t="shared" si="5"/>
        <v>0056</v>
      </c>
      <c r="C50" s="64" t="s">
        <v>26</v>
      </c>
      <c r="D50" s="64" t="str">
        <f>IF(A50&lt;3000,"Unimarc","Mayorista")</f>
        <v>Unimarc</v>
      </c>
      <c r="E50" s="64">
        <v>13</v>
      </c>
      <c r="F50" s="64" t="s">
        <v>5</v>
      </c>
      <c r="G50" s="64">
        <f t="shared" si="11"/>
        <v>6</v>
      </c>
      <c r="H50" s="64">
        <f t="shared" si="12"/>
        <v>5</v>
      </c>
      <c r="I50" s="64">
        <f t="shared" si="13"/>
        <v>-1</v>
      </c>
      <c r="J50" s="64" t="s">
        <v>398</v>
      </c>
      <c r="K50" s="64" t="s">
        <v>540</v>
      </c>
      <c r="L50" s="64" t="s">
        <v>597</v>
      </c>
      <c r="M50" s="64" t="s">
        <v>594</v>
      </c>
      <c r="N50" s="66">
        <v>1</v>
      </c>
      <c r="O50" s="89">
        <v>2</v>
      </c>
      <c r="P50" s="69">
        <v>3</v>
      </c>
      <c r="Q50" s="99">
        <v>4</v>
      </c>
      <c r="R50" s="181">
        <v>5</v>
      </c>
      <c r="S50" s="128">
        <v>6</v>
      </c>
      <c r="T50" s="70"/>
      <c r="U50" s="128">
        <v>1</v>
      </c>
      <c r="V50" s="153">
        <v>2</v>
      </c>
      <c r="W50" s="89">
        <v>3</v>
      </c>
      <c r="X50" s="69">
        <v>4</v>
      </c>
      <c r="Y50" s="90">
        <v>5</v>
      </c>
      <c r="Z50" s="181">
        <v>6</v>
      </c>
      <c r="AA50" s="70"/>
      <c r="AB50" s="181">
        <v>1</v>
      </c>
      <c r="AC50" s="128">
        <v>2</v>
      </c>
      <c r="AD50" s="153">
        <v>3</v>
      </c>
      <c r="AE50" s="89">
        <v>4</v>
      </c>
      <c r="AF50" s="69">
        <v>5</v>
      </c>
      <c r="AG50" s="90">
        <v>6</v>
      </c>
      <c r="AH50" s="73"/>
      <c r="AI50" s="181">
        <v>1</v>
      </c>
      <c r="AJ50" s="109">
        <v>2</v>
      </c>
      <c r="AK50" s="66">
        <v>3</v>
      </c>
      <c r="AL50" s="85">
        <v>4</v>
      </c>
      <c r="AM50" s="69"/>
      <c r="AN50" s="213">
        <v>6</v>
      </c>
      <c r="AO50" s="254"/>
      <c r="AP50" s="198"/>
      <c r="AQ50" s="255"/>
      <c r="AR50" s="66">
        <v>1</v>
      </c>
      <c r="AS50" s="89">
        <v>2</v>
      </c>
      <c r="AT50" s="99">
        <v>3</v>
      </c>
      <c r="AU50" s="169">
        <v>4</v>
      </c>
      <c r="AV50" s="135"/>
      <c r="AW50" s="128">
        <v>6</v>
      </c>
      <c r="AX50" s="70"/>
      <c r="AY50" s="128">
        <v>1</v>
      </c>
      <c r="AZ50" s="153">
        <v>2</v>
      </c>
      <c r="BA50" s="89">
        <v>3</v>
      </c>
      <c r="BB50" s="99">
        <v>4</v>
      </c>
      <c r="BC50" s="81"/>
      <c r="BD50" s="181">
        <v>6</v>
      </c>
      <c r="BE50" s="70"/>
      <c r="BF50" s="181">
        <v>1</v>
      </c>
      <c r="BG50" s="128">
        <v>2</v>
      </c>
      <c r="BH50" s="153">
        <v>3</v>
      </c>
      <c r="BI50" s="89">
        <v>4</v>
      </c>
      <c r="BJ50" s="71"/>
      <c r="BK50" s="90">
        <v>6</v>
      </c>
      <c r="BL50" s="73"/>
      <c r="BM50" s="181">
        <v>1</v>
      </c>
      <c r="BN50" s="109">
        <v>2</v>
      </c>
      <c r="BO50" s="66">
        <v>3</v>
      </c>
      <c r="BP50" s="85">
        <v>4</v>
      </c>
      <c r="BQ50" s="71"/>
      <c r="BR50" s="213">
        <v>6</v>
      </c>
      <c r="BS50" s="98" t="s">
        <v>722</v>
      </c>
      <c r="BT50" s="64" t="s">
        <v>742</v>
      </c>
      <c r="BU50" s="64" t="str">
        <f t="shared" si="8"/>
        <v>2/2/2/2/3/3/0</v>
      </c>
      <c r="BV50" s="64" t="s">
        <v>551</v>
      </c>
      <c r="BW50" s="64" t="s">
        <v>378</v>
      </c>
      <c r="BX50" s="64" t="s">
        <v>753</v>
      </c>
      <c r="BY50" s="64" t="s">
        <v>755</v>
      </c>
      <c r="BZ50" s="64" t="s">
        <v>756</v>
      </c>
      <c r="CA50" s="64"/>
      <c r="CB50" s="64" t="s">
        <v>571</v>
      </c>
      <c r="CC50" s="64">
        <v>2</v>
      </c>
      <c r="CD50" s="64">
        <v>2</v>
      </c>
      <c r="CE50" s="64">
        <v>2</v>
      </c>
      <c r="CF50" s="64">
        <v>2</v>
      </c>
      <c r="CG50" s="64">
        <v>3</v>
      </c>
      <c r="CH50" s="64">
        <v>3</v>
      </c>
      <c r="CI50" s="64">
        <v>0</v>
      </c>
      <c r="CJ50" s="64" t="str">
        <f t="shared" si="9"/>
        <v>SECO56</v>
      </c>
      <c r="CK50" s="64" t="s">
        <v>551</v>
      </c>
      <c r="CL50" s="64" t="b">
        <f t="shared" si="10"/>
        <v>0</v>
      </c>
      <c r="CM50" s="148">
        <v>1</v>
      </c>
      <c r="CN50" s="148">
        <v>1</v>
      </c>
      <c r="CO50" s="148">
        <v>1</v>
      </c>
      <c r="CP50" s="148">
        <v>1</v>
      </c>
      <c r="CQ50" s="148">
        <v>1</v>
      </c>
      <c r="CR50" s="148">
        <v>2</v>
      </c>
      <c r="CS50" s="148">
        <v>0</v>
      </c>
      <c r="CT50" t="s">
        <v>761</v>
      </c>
      <c r="CU50"/>
    </row>
    <row r="51" spans="1:101" s="1" customFormat="1" ht="15.6" x14ac:dyDescent="0.3">
      <c r="A51" s="64">
        <v>57</v>
      </c>
      <c r="B51" s="64" t="str">
        <f t="shared" si="5"/>
        <v>0057</v>
      </c>
      <c r="C51" s="64" t="s">
        <v>619</v>
      </c>
      <c r="D51" s="64" t="s">
        <v>576</v>
      </c>
      <c r="E51" s="64">
        <v>13</v>
      </c>
      <c r="F51" s="64" t="s">
        <v>5</v>
      </c>
      <c r="G51" s="64">
        <f t="shared" si="11"/>
        <v>5</v>
      </c>
      <c r="H51" s="64">
        <f t="shared" si="12"/>
        <v>4</v>
      </c>
      <c r="I51" s="64">
        <f t="shared" si="13"/>
        <v>-1</v>
      </c>
      <c r="J51" s="64"/>
      <c r="K51" s="64" t="s">
        <v>540</v>
      </c>
      <c r="L51" s="64" t="s">
        <v>595</v>
      </c>
      <c r="M51" s="64" t="s">
        <v>590</v>
      </c>
      <c r="N51" s="71"/>
      <c r="O51" s="89">
        <v>2</v>
      </c>
      <c r="P51" s="121">
        <v>3</v>
      </c>
      <c r="Q51" s="99">
        <v>4</v>
      </c>
      <c r="R51" s="181">
        <v>5</v>
      </c>
      <c r="S51" s="109">
        <v>6</v>
      </c>
      <c r="T51" s="70"/>
      <c r="U51" s="128">
        <v>1</v>
      </c>
      <c r="V51" s="79"/>
      <c r="W51" s="89">
        <v>3</v>
      </c>
      <c r="X51" s="69">
        <v>4</v>
      </c>
      <c r="Y51" s="90">
        <v>5</v>
      </c>
      <c r="Z51" s="181">
        <v>6</v>
      </c>
      <c r="AA51" s="70"/>
      <c r="AB51" s="181">
        <v>1</v>
      </c>
      <c r="AC51" s="128">
        <v>2</v>
      </c>
      <c r="AD51" s="79"/>
      <c r="AE51" s="89">
        <v>4</v>
      </c>
      <c r="AF51" s="69">
        <v>5</v>
      </c>
      <c r="AG51" s="90">
        <v>6</v>
      </c>
      <c r="AH51" s="73"/>
      <c r="AI51" s="183">
        <v>1</v>
      </c>
      <c r="AJ51" s="109">
        <v>2</v>
      </c>
      <c r="AK51" s="79"/>
      <c r="AL51" s="89">
        <v>4</v>
      </c>
      <c r="AM51" s="121"/>
      <c r="AN51" s="213">
        <v>6</v>
      </c>
      <c r="AO51" s="254"/>
      <c r="AP51" s="198"/>
      <c r="AQ51" s="255"/>
      <c r="AR51" s="71"/>
      <c r="AS51" s="89">
        <v>2</v>
      </c>
      <c r="AT51" s="99">
        <v>3</v>
      </c>
      <c r="AU51" s="169">
        <v>4</v>
      </c>
      <c r="AV51" s="135"/>
      <c r="AW51" s="109">
        <v>6</v>
      </c>
      <c r="AX51" s="70"/>
      <c r="AY51" s="128">
        <v>1</v>
      </c>
      <c r="AZ51" s="79"/>
      <c r="BA51" s="89">
        <v>3</v>
      </c>
      <c r="BB51" s="99">
        <v>4</v>
      </c>
      <c r="BC51" s="81"/>
      <c r="BD51" s="181">
        <v>6</v>
      </c>
      <c r="BE51" s="70"/>
      <c r="BF51" s="181">
        <v>1</v>
      </c>
      <c r="BG51" s="128">
        <v>2</v>
      </c>
      <c r="BH51" s="79"/>
      <c r="BI51" s="89">
        <v>4</v>
      </c>
      <c r="BJ51" s="71"/>
      <c r="BK51" s="90">
        <v>6</v>
      </c>
      <c r="BL51" s="73"/>
      <c r="BM51" s="183">
        <v>1</v>
      </c>
      <c r="BN51" s="109">
        <v>2</v>
      </c>
      <c r="BO51" s="79"/>
      <c r="BP51" s="89">
        <v>4</v>
      </c>
      <c r="BQ51" s="79"/>
      <c r="BR51" s="213">
        <v>6</v>
      </c>
      <c r="BS51" s="98" t="s">
        <v>722</v>
      </c>
      <c r="BT51" s="64" t="s">
        <v>744</v>
      </c>
      <c r="BU51" s="64" t="str">
        <f t="shared" si="8"/>
        <v>0/2/2/2/3/3/0</v>
      </c>
      <c r="BV51" s="64" t="s">
        <v>679</v>
      </c>
      <c r="BW51" s="64" t="s">
        <v>378</v>
      </c>
      <c r="BX51" s="64" t="s">
        <v>753</v>
      </c>
      <c r="BY51" s="64" t="s">
        <v>755</v>
      </c>
      <c r="BZ51" s="64" t="s">
        <v>756</v>
      </c>
      <c r="CA51" s="64"/>
      <c r="CB51" s="64" t="s">
        <v>571</v>
      </c>
      <c r="CC51" s="64">
        <v>0</v>
      </c>
      <c r="CD51" s="64">
        <v>2</v>
      </c>
      <c r="CE51" s="64">
        <v>2</v>
      </c>
      <c r="CF51" s="64">
        <v>2</v>
      </c>
      <c r="CG51" s="64">
        <v>3</v>
      </c>
      <c r="CH51" s="64">
        <v>3</v>
      </c>
      <c r="CI51" s="64">
        <v>0</v>
      </c>
      <c r="CJ51" s="64" t="str">
        <f t="shared" si="9"/>
        <v>SECO57</v>
      </c>
      <c r="CK51" s="64" t="s">
        <v>679</v>
      </c>
      <c r="CL51" s="64" t="b">
        <f t="shared" si="10"/>
        <v>0</v>
      </c>
      <c r="CM51" s="148">
        <v>1</v>
      </c>
      <c r="CN51" s="148">
        <v>0</v>
      </c>
      <c r="CO51" s="148">
        <v>1</v>
      </c>
      <c r="CP51" s="148">
        <v>1</v>
      </c>
      <c r="CQ51" s="148">
        <v>1</v>
      </c>
      <c r="CR51" s="148">
        <v>2</v>
      </c>
      <c r="CS51" s="148">
        <v>0</v>
      </c>
      <c r="CT51" t="s">
        <v>761</v>
      </c>
      <c r="CU51"/>
      <c r="CW51"/>
    </row>
    <row r="52" spans="1:101" s="1" customFormat="1" ht="15.6" x14ac:dyDescent="0.3">
      <c r="A52" s="64">
        <v>58</v>
      </c>
      <c r="B52" s="64" t="str">
        <f t="shared" si="5"/>
        <v>0058</v>
      </c>
      <c r="C52" s="64" t="s">
        <v>27</v>
      </c>
      <c r="D52" s="64" t="str">
        <f>IF(A52&lt;3000,"Unimarc","Mayorista")</f>
        <v>Unimarc</v>
      </c>
      <c r="E52" s="64">
        <v>13</v>
      </c>
      <c r="F52" s="64" t="s">
        <v>8</v>
      </c>
      <c r="G52" s="64">
        <f t="shared" si="11"/>
        <v>5</v>
      </c>
      <c r="H52" s="64">
        <f t="shared" si="12"/>
        <v>4</v>
      </c>
      <c r="I52" s="64">
        <f t="shared" si="13"/>
        <v>-1</v>
      </c>
      <c r="J52" s="64" t="s">
        <v>399</v>
      </c>
      <c r="K52" s="64" t="s">
        <v>540</v>
      </c>
      <c r="L52" s="64" t="s">
        <v>596</v>
      </c>
      <c r="M52" s="64" t="s">
        <v>592</v>
      </c>
      <c r="N52" s="66">
        <v>1</v>
      </c>
      <c r="O52" s="89">
        <v>2</v>
      </c>
      <c r="P52" s="69">
        <v>3</v>
      </c>
      <c r="Q52" s="71"/>
      <c r="R52" s="183">
        <v>5</v>
      </c>
      <c r="S52" s="128">
        <v>6</v>
      </c>
      <c r="T52" s="70"/>
      <c r="U52" s="128">
        <v>1</v>
      </c>
      <c r="V52" s="153">
        <v>2</v>
      </c>
      <c r="W52" s="89">
        <v>3</v>
      </c>
      <c r="X52" s="69">
        <v>4</v>
      </c>
      <c r="Y52" s="79"/>
      <c r="Z52" s="181">
        <v>6</v>
      </c>
      <c r="AA52" s="70"/>
      <c r="AB52" s="181">
        <v>1</v>
      </c>
      <c r="AC52" s="128">
        <v>2</v>
      </c>
      <c r="AD52" s="153">
        <v>3</v>
      </c>
      <c r="AE52" s="89">
        <v>4</v>
      </c>
      <c r="AF52" s="69">
        <v>5</v>
      </c>
      <c r="AG52" s="79"/>
      <c r="AH52" s="73"/>
      <c r="AI52" s="181">
        <v>1</v>
      </c>
      <c r="AJ52" s="109">
        <v>2</v>
      </c>
      <c r="AK52" s="66">
        <v>3</v>
      </c>
      <c r="AL52" s="85">
        <v>4</v>
      </c>
      <c r="AM52" s="69"/>
      <c r="AN52" s="205"/>
      <c r="AO52" s="256"/>
      <c r="AP52" s="244"/>
      <c r="AQ52" s="257"/>
      <c r="AR52" s="66">
        <v>1</v>
      </c>
      <c r="AS52" s="89">
        <v>2</v>
      </c>
      <c r="AT52" s="71"/>
      <c r="AU52" s="169">
        <v>4</v>
      </c>
      <c r="AV52" s="64"/>
      <c r="AW52" s="128">
        <v>6</v>
      </c>
      <c r="AX52" s="70"/>
      <c r="AY52" s="128">
        <v>1</v>
      </c>
      <c r="AZ52" s="153">
        <v>2</v>
      </c>
      <c r="BA52" s="89">
        <v>3</v>
      </c>
      <c r="BB52" s="71"/>
      <c r="BC52" s="79"/>
      <c r="BD52" s="181">
        <v>6</v>
      </c>
      <c r="BE52" s="70"/>
      <c r="BF52" s="181">
        <v>1</v>
      </c>
      <c r="BG52" s="128">
        <v>2</v>
      </c>
      <c r="BH52" s="153">
        <v>3</v>
      </c>
      <c r="BI52" s="89">
        <v>4</v>
      </c>
      <c r="BJ52" s="71"/>
      <c r="BK52" s="79"/>
      <c r="BL52" s="73"/>
      <c r="BM52" s="181">
        <v>1</v>
      </c>
      <c r="BN52" s="109">
        <v>2</v>
      </c>
      <c r="BO52" s="66">
        <v>3</v>
      </c>
      <c r="BP52" s="85">
        <v>4</v>
      </c>
      <c r="BQ52" s="71"/>
      <c r="BR52" s="205"/>
      <c r="BS52" s="98" t="s">
        <v>722</v>
      </c>
      <c r="BT52" s="64" t="s">
        <v>743</v>
      </c>
      <c r="BU52" s="64" t="str">
        <f t="shared" si="8"/>
        <v>2/2/2/0/3/3/0</v>
      </c>
      <c r="BV52" s="64" t="s">
        <v>552</v>
      </c>
      <c r="BW52" s="64" t="s">
        <v>378</v>
      </c>
      <c r="BX52" s="64" t="s">
        <v>753</v>
      </c>
      <c r="BY52" s="64"/>
      <c r="BZ52" s="64" t="s">
        <v>756</v>
      </c>
      <c r="CA52" s="64"/>
      <c r="CB52" s="64" t="s">
        <v>571</v>
      </c>
      <c r="CC52" s="64">
        <v>2</v>
      </c>
      <c r="CD52" s="64">
        <v>2</v>
      </c>
      <c r="CE52" s="64">
        <v>2</v>
      </c>
      <c r="CF52" s="64">
        <v>0</v>
      </c>
      <c r="CG52" s="64">
        <v>3</v>
      </c>
      <c r="CH52" s="64">
        <v>3</v>
      </c>
      <c r="CI52" s="64">
        <v>0</v>
      </c>
      <c r="CJ52" s="64" t="str">
        <f t="shared" si="9"/>
        <v>SECO58</v>
      </c>
      <c r="CK52" s="64" t="s">
        <v>552</v>
      </c>
      <c r="CL52" s="64" t="b">
        <f t="shared" si="10"/>
        <v>0</v>
      </c>
      <c r="CM52" s="148">
        <v>1</v>
      </c>
      <c r="CN52" s="148">
        <v>1</v>
      </c>
      <c r="CO52" s="148">
        <v>1</v>
      </c>
      <c r="CP52" s="148">
        <v>1</v>
      </c>
      <c r="CQ52" s="148">
        <v>0</v>
      </c>
      <c r="CR52" s="148">
        <v>2</v>
      </c>
      <c r="CS52" s="148">
        <v>0</v>
      </c>
      <c r="CT52" t="s">
        <v>761</v>
      </c>
      <c r="CU52"/>
    </row>
    <row r="53" spans="1:101" s="1" customFormat="1" ht="15.6" hidden="1" x14ac:dyDescent="0.3">
      <c r="A53" s="64">
        <v>59</v>
      </c>
      <c r="B53" s="64" t="str">
        <f t="shared" si="5"/>
        <v>0059</v>
      </c>
      <c r="C53" s="64" t="s">
        <v>354</v>
      </c>
      <c r="D53" s="64" t="str">
        <f>IF(A53&lt;3000,"Unimarc","Mayorista")</f>
        <v>Unimarc</v>
      </c>
      <c r="E53" s="64">
        <v>4</v>
      </c>
      <c r="F53" s="64" t="s">
        <v>6</v>
      </c>
      <c r="G53" s="64">
        <f t="shared" si="11"/>
        <v>1</v>
      </c>
      <c r="H53" s="64">
        <f t="shared" si="12"/>
        <v>1</v>
      </c>
      <c r="I53" s="64">
        <f t="shared" si="13"/>
        <v>0</v>
      </c>
      <c r="J53" s="64" t="s">
        <v>389</v>
      </c>
      <c r="K53" s="64" t="s">
        <v>540</v>
      </c>
      <c r="L53" s="64" t="s">
        <v>588</v>
      </c>
      <c r="M53" s="64" t="s">
        <v>571</v>
      </c>
      <c r="N53" s="76"/>
      <c r="O53" s="71"/>
      <c r="P53" s="71"/>
      <c r="Q53" s="69">
        <v>4</v>
      </c>
      <c r="R53" s="71"/>
      <c r="S53" s="79"/>
      <c r="T53" s="70"/>
      <c r="U53" s="79"/>
      <c r="V53" s="71"/>
      <c r="W53" s="71"/>
      <c r="X53" s="71"/>
      <c r="Y53" s="69">
        <v>5</v>
      </c>
      <c r="Z53" s="71"/>
      <c r="AA53" s="70"/>
      <c r="AB53" s="79"/>
      <c r="AC53" s="71"/>
      <c r="AD53" s="71"/>
      <c r="AE53" s="71"/>
      <c r="AF53" s="69">
        <v>5</v>
      </c>
      <c r="AG53" s="71"/>
      <c r="AH53" s="73"/>
      <c r="AI53" s="69">
        <v>1</v>
      </c>
      <c r="AJ53" s="79"/>
      <c r="AK53" s="79"/>
      <c r="AL53" s="79"/>
      <c r="AM53" s="79"/>
      <c r="AN53" s="205"/>
      <c r="AO53" s="256"/>
      <c r="AP53" s="244"/>
      <c r="AQ53" s="257"/>
      <c r="AR53" s="76"/>
      <c r="AS53" s="67">
        <v>2</v>
      </c>
      <c r="AT53" s="71"/>
      <c r="AU53" s="71"/>
      <c r="AV53" s="71"/>
      <c r="AW53" s="79"/>
      <c r="AX53" s="70"/>
      <c r="AY53" s="79"/>
      <c r="AZ53" s="71"/>
      <c r="BA53" s="67">
        <v>3</v>
      </c>
      <c r="BB53" s="71"/>
      <c r="BC53" s="71"/>
      <c r="BD53" s="71"/>
      <c r="BE53" s="70"/>
      <c r="BF53" s="79"/>
      <c r="BG53" s="71"/>
      <c r="BH53" s="67">
        <v>3</v>
      </c>
      <c r="BI53" s="71"/>
      <c r="BJ53" s="71"/>
      <c r="BK53" s="71"/>
      <c r="BL53" s="73"/>
      <c r="BM53" s="83">
        <v>1</v>
      </c>
      <c r="BN53" s="79"/>
      <c r="BO53" s="79"/>
      <c r="BP53" s="79"/>
      <c r="BQ53" s="79"/>
      <c r="BR53" s="205"/>
      <c r="BS53" s="82" t="s">
        <v>544</v>
      </c>
      <c r="BT53" s="64" t="s">
        <v>733</v>
      </c>
      <c r="BU53" s="64" t="str">
        <f t="shared" si="8"/>
        <v>0/0/0/4/0/0/0</v>
      </c>
      <c r="BV53" s="64" t="s">
        <v>650</v>
      </c>
      <c r="BW53" s="64" t="s">
        <v>14</v>
      </c>
      <c r="BX53" s="64" t="s">
        <v>760</v>
      </c>
      <c r="BY53" s="64"/>
      <c r="BZ53" s="64"/>
      <c r="CA53" s="64"/>
      <c r="CB53" s="64" t="s">
        <v>571</v>
      </c>
      <c r="CC53" s="64">
        <v>0</v>
      </c>
      <c r="CD53" s="64">
        <v>0</v>
      </c>
      <c r="CE53" s="64">
        <v>0</v>
      </c>
      <c r="CF53" s="64">
        <v>4</v>
      </c>
      <c r="CG53" s="64">
        <v>0</v>
      </c>
      <c r="CH53" s="64">
        <v>0</v>
      </c>
      <c r="CI53" s="64">
        <v>0</v>
      </c>
      <c r="CJ53" s="64" t="str">
        <f t="shared" si="9"/>
        <v>SECO59</v>
      </c>
      <c r="CK53" s="64" t="s">
        <v>650</v>
      </c>
      <c r="CL53" s="64" t="b">
        <f t="shared" si="10"/>
        <v>1</v>
      </c>
      <c r="CM53" s="148">
        <v>0</v>
      </c>
      <c r="CN53" s="148">
        <v>0</v>
      </c>
      <c r="CO53" s="148">
        <v>0</v>
      </c>
      <c r="CP53" s="148">
        <v>4</v>
      </c>
      <c r="CQ53" s="148">
        <v>0</v>
      </c>
      <c r="CR53" s="148">
        <v>0</v>
      </c>
      <c r="CS53" s="148">
        <v>0</v>
      </c>
      <c r="CT53"/>
      <c r="CU53"/>
    </row>
    <row r="54" spans="1:101" s="1" customFormat="1" ht="15.6" hidden="1" x14ac:dyDescent="0.3">
      <c r="A54" s="64">
        <v>60</v>
      </c>
      <c r="B54" s="64" t="str">
        <f t="shared" si="5"/>
        <v>0060</v>
      </c>
      <c r="C54" s="64" t="s">
        <v>355</v>
      </c>
      <c r="D54" s="64" t="str">
        <f>IF(A54&lt;3000,"Unimarc","Mayorista")</f>
        <v>Unimarc</v>
      </c>
      <c r="E54" s="64">
        <v>4</v>
      </c>
      <c r="F54" s="64" t="s">
        <v>6</v>
      </c>
      <c r="G54" s="64">
        <f t="shared" si="11"/>
        <v>1</v>
      </c>
      <c r="H54" s="64">
        <f t="shared" si="12"/>
        <v>1</v>
      </c>
      <c r="I54" s="64">
        <f t="shared" si="13"/>
        <v>0</v>
      </c>
      <c r="J54" s="64" t="s">
        <v>389</v>
      </c>
      <c r="K54" s="64" t="s">
        <v>540</v>
      </c>
      <c r="L54" s="64" t="s">
        <v>588</v>
      </c>
      <c r="M54" s="64" t="s">
        <v>571</v>
      </c>
      <c r="N54" s="76"/>
      <c r="O54" s="72"/>
      <c r="P54" s="71"/>
      <c r="Q54" s="69">
        <v>4</v>
      </c>
      <c r="R54" s="79"/>
      <c r="S54" s="79"/>
      <c r="T54" s="70"/>
      <c r="U54" s="79"/>
      <c r="V54" s="71"/>
      <c r="W54" s="72"/>
      <c r="X54" s="71"/>
      <c r="Y54" s="69">
        <v>5</v>
      </c>
      <c r="Z54" s="71"/>
      <c r="AA54" s="70"/>
      <c r="AB54" s="79"/>
      <c r="AC54" s="71"/>
      <c r="AD54" s="72"/>
      <c r="AE54" s="71"/>
      <c r="AF54" s="69">
        <v>5</v>
      </c>
      <c r="AG54" s="71"/>
      <c r="AH54" s="73"/>
      <c r="AI54" s="69">
        <v>1</v>
      </c>
      <c r="AJ54" s="79"/>
      <c r="AK54" s="79"/>
      <c r="AL54" s="79"/>
      <c r="AM54" s="81"/>
      <c r="AN54" s="204"/>
      <c r="AO54" s="242"/>
      <c r="AP54" s="193"/>
      <c r="AQ54" s="243"/>
      <c r="AR54" s="76"/>
      <c r="AS54" s="67">
        <v>2</v>
      </c>
      <c r="AT54" s="71"/>
      <c r="AU54" s="71"/>
      <c r="AV54" s="79"/>
      <c r="AW54" s="79"/>
      <c r="AX54" s="70"/>
      <c r="AY54" s="79"/>
      <c r="AZ54" s="71"/>
      <c r="BA54" s="67">
        <v>3</v>
      </c>
      <c r="BB54" s="71"/>
      <c r="BC54" s="71"/>
      <c r="BD54" s="71"/>
      <c r="BE54" s="70"/>
      <c r="BF54" s="79"/>
      <c r="BG54" s="71"/>
      <c r="BH54" s="67">
        <v>3</v>
      </c>
      <c r="BI54" s="71"/>
      <c r="BJ54" s="71"/>
      <c r="BK54" s="71"/>
      <c r="BL54" s="73"/>
      <c r="BM54" s="83">
        <v>1</v>
      </c>
      <c r="BN54" s="79"/>
      <c r="BO54" s="79"/>
      <c r="BP54" s="79"/>
      <c r="BQ54" s="81"/>
      <c r="BR54" s="204"/>
      <c r="BS54" s="82" t="s">
        <v>544</v>
      </c>
      <c r="BT54" s="64" t="s">
        <v>733</v>
      </c>
      <c r="BU54" s="64" t="str">
        <f t="shared" si="8"/>
        <v>0/0/0/4/0/0/0</v>
      </c>
      <c r="BV54" s="64" t="s">
        <v>650</v>
      </c>
      <c r="BW54" s="64" t="s">
        <v>14</v>
      </c>
      <c r="BX54" s="64" t="s">
        <v>760</v>
      </c>
      <c r="BY54" s="64"/>
      <c r="BZ54" s="64"/>
      <c r="CA54" s="64"/>
      <c r="CB54" s="64" t="s">
        <v>636</v>
      </c>
      <c r="CC54" s="64">
        <v>0</v>
      </c>
      <c r="CD54" s="64">
        <v>0</v>
      </c>
      <c r="CE54" s="64">
        <v>0</v>
      </c>
      <c r="CF54" s="64">
        <v>4</v>
      </c>
      <c r="CG54" s="64">
        <v>0</v>
      </c>
      <c r="CH54" s="64">
        <v>0</v>
      </c>
      <c r="CI54" s="64">
        <v>0</v>
      </c>
      <c r="CJ54" s="64" t="str">
        <f t="shared" si="9"/>
        <v>SECO60</v>
      </c>
      <c r="CK54" s="64" t="s">
        <v>660</v>
      </c>
      <c r="CL54" s="64" t="b">
        <f t="shared" si="10"/>
        <v>0</v>
      </c>
      <c r="CM54" s="148">
        <v>0</v>
      </c>
      <c r="CN54" s="148">
        <v>0</v>
      </c>
      <c r="CO54" s="148">
        <v>0</v>
      </c>
      <c r="CP54" s="148">
        <v>4</v>
      </c>
      <c r="CQ54" s="148">
        <v>0</v>
      </c>
      <c r="CR54" s="148">
        <v>0</v>
      </c>
      <c r="CS54" s="148">
        <v>0</v>
      </c>
      <c r="CT54"/>
      <c r="CU54"/>
    </row>
    <row r="55" spans="1:101" s="1" customFormat="1" ht="15.6" x14ac:dyDescent="0.3">
      <c r="A55" s="64">
        <v>62</v>
      </c>
      <c r="B55" s="64" t="str">
        <f t="shared" si="5"/>
        <v>0062</v>
      </c>
      <c r="C55" s="64" t="s">
        <v>29</v>
      </c>
      <c r="D55" s="64" t="str">
        <f>IF(A55&lt;3000,"Unimarc","Mayorista")</f>
        <v>Unimarc</v>
      </c>
      <c r="E55" s="64">
        <v>13</v>
      </c>
      <c r="F55" s="64" t="s">
        <v>8</v>
      </c>
      <c r="G55" s="64">
        <f t="shared" si="11"/>
        <v>5</v>
      </c>
      <c r="H55" s="64">
        <f t="shared" si="12"/>
        <v>4</v>
      </c>
      <c r="I55" s="64">
        <f t="shared" si="13"/>
        <v>-1</v>
      </c>
      <c r="J55" s="64" t="s">
        <v>400</v>
      </c>
      <c r="K55" s="64" t="s">
        <v>540</v>
      </c>
      <c r="L55" s="64" t="s">
        <v>595</v>
      </c>
      <c r="M55" s="64" t="s">
        <v>590</v>
      </c>
      <c r="N55" s="66">
        <v>1</v>
      </c>
      <c r="O55" s="89">
        <v>2</v>
      </c>
      <c r="P55" s="69">
        <v>3</v>
      </c>
      <c r="Q55" s="71"/>
      <c r="R55" s="183">
        <v>5</v>
      </c>
      <c r="S55" s="128">
        <v>6</v>
      </c>
      <c r="T55" s="70"/>
      <c r="U55" s="128">
        <v>1</v>
      </c>
      <c r="V55" s="153">
        <v>2</v>
      </c>
      <c r="W55" s="89">
        <v>3</v>
      </c>
      <c r="X55" s="69">
        <v>4</v>
      </c>
      <c r="Y55" s="79"/>
      <c r="Z55" s="181">
        <v>6</v>
      </c>
      <c r="AA55" s="70"/>
      <c r="AB55" s="181">
        <v>1</v>
      </c>
      <c r="AC55" s="128">
        <v>2</v>
      </c>
      <c r="AD55" s="153">
        <v>3</v>
      </c>
      <c r="AE55" s="89">
        <v>4</v>
      </c>
      <c r="AF55" s="69">
        <v>5</v>
      </c>
      <c r="AG55" s="79"/>
      <c r="AH55" s="73"/>
      <c r="AI55" s="181">
        <v>1</v>
      </c>
      <c r="AJ55" s="109">
        <v>2</v>
      </c>
      <c r="AK55" s="66">
        <v>3</v>
      </c>
      <c r="AL55" s="85">
        <v>4</v>
      </c>
      <c r="AM55" s="69"/>
      <c r="AN55" s="205"/>
      <c r="AO55" s="256"/>
      <c r="AP55" s="244"/>
      <c r="AQ55" s="257"/>
      <c r="AR55" s="66">
        <v>1</v>
      </c>
      <c r="AS55" s="89">
        <v>2</v>
      </c>
      <c r="AT55" s="71"/>
      <c r="AU55" s="169">
        <v>4</v>
      </c>
      <c r="AV55" s="64"/>
      <c r="AW55" s="128">
        <v>6</v>
      </c>
      <c r="AX55" s="70"/>
      <c r="AY55" s="128">
        <v>1</v>
      </c>
      <c r="AZ55" s="153">
        <v>2</v>
      </c>
      <c r="BA55" s="89">
        <v>3</v>
      </c>
      <c r="BB55" s="71"/>
      <c r="BC55" s="79"/>
      <c r="BD55" s="181">
        <v>6</v>
      </c>
      <c r="BE55" s="70"/>
      <c r="BF55" s="181">
        <v>1</v>
      </c>
      <c r="BG55" s="128">
        <v>2</v>
      </c>
      <c r="BH55" s="153">
        <v>3</v>
      </c>
      <c r="BI55" s="89">
        <v>4</v>
      </c>
      <c r="BJ55" s="71"/>
      <c r="BK55" s="79"/>
      <c r="BL55" s="73"/>
      <c r="BM55" s="181">
        <v>1</v>
      </c>
      <c r="BN55" s="109">
        <v>2</v>
      </c>
      <c r="BO55" s="66">
        <v>3</v>
      </c>
      <c r="BP55" s="85">
        <v>4</v>
      </c>
      <c r="BQ55" s="71"/>
      <c r="BR55" s="205"/>
      <c r="BS55" s="98" t="s">
        <v>722</v>
      </c>
      <c r="BT55" s="64" t="s">
        <v>744</v>
      </c>
      <c r="BU55" s="64" t="str">
        <f t="shared" si="8"/>
        <v>2/2/2/0/3/3/0</v>
      </c>
      <c r="BV55" s="64" t="s">
        <v>552</v>
      </c>
      <c r="BW55" s="64" t="s">
        <v>378</v>
      </c>
      <c r="BX55" s="64" t="s">
        <v>753</v>
      </c>
      <c r="BY55" s="64"/>
      <c r="BZ55" s="64" t="s">
        <v>756</v>
      </c>
      <c r="CA55" s="64"/>
      <c r="CB55" s="64" t="s">
        <v>571</v>
      </c>
      <c r="CC55" s="64">
        <v>2</v>
      </c>
      <c r="CD55" s="64">
        <v>2</v>
      </c>
      <c r="CE55" s="64">
        <v>2</v>
      </c>
      <c r="CF55" s="64">
        <v>0</v>
      </c>
      <c r="CG55" s="64">
        <v>3</v>
      </c>
      <c r="CH55" s="64">
        <v>3</v>
      </c>
      <c r="CI55" s="64">
        <v>0</v>
      </c>
      <c r="CJ55" s="64" t="str">
        <f t="shared" si="9"/>
        <v>SECO62</v>
      </c>
      <c r="CK55" s="64" t="s">
        <v>552</v>
      </c>
      <c r="CL55" s="64" t="b">
        <f t="shared" si="10"/>
        <v>0</v>
      </c>
      <c r="CM55" s="148">
        <v>1</v>
      </c>
      <c r="CN55" s="148">
        <v>1</v>
      </c>
      <c r="CO55" s="148">
        <v>1</v>
      </c>
      <c r="CP55" s="148">
        <v>1</v>
      </c>
      <c r="CQ55" s="148">
        <v>0</v>
      </c>
      <c r="CR55" s="148">
        <v>2</v>
      </c>
      <c r="CS55" s="148">
        <v>0</v>
      </c>
      <c r="CT55" t="s">
        <v>761</v>
      </c>
      <c r="CU55"/>
    </row>
    <row r="56" spans="1:101" s="1" customFormat="1" ht="15.6" hidden="1" x14ac:dyDescent="0.3">
      <c r="A56" s="64">
        <v>65</v>
      </c>
      <c r="B56" s="64" t="str">
        <f t="shared" si="5"/>
        <v>0065</v>
      </c>
      <c r="C56" s="64" t="s">
        <v>633</v>
      </c>
      <c r="D56" s="168" t="s">
        <v>576</v>
      </c>
      <c r="E56" s="168">
        <v>13</v>
      </c>
      <c r="F56" s="168" t="s">
        <v>6</v>
      </c>
      <c r="G56" s="64">
        <f t="shared" si="11"/>
        <v>3</v>
      </c>
      <c r="H56" s="64">
        <f t="shared" si="12"/>
        <v>3</v>
      </c>
      <c r="I56" s="64">
        <f t="shared" si="13"/>
        <v>0</v>
      </c>
      <c r="J56" s="64"/>
      <c r="K56" s="64"/>
      <c r="L56" s="64"/>
      <c r="M56" s="64"/>
      <c r="N56" s="71"/>
      <c r="O56" s="89">
        <v>2</v>
      </c>
      <c r="P56" s="79"/>
      <c r="Q56" s="99">
        <v>4</v>
      </c>
      <c r="R56" s="71"/>
      <c r="S56" s="109">
        <v>6</v>
      </c>
      <c r="T56" s="70"/>
      <c r="U56" s="128">
        <v>1</v>
      </c>
      <c r="V56" s="79"/>
      <c r="W56" s="89">
        <v>3</v>
      </c>
      <c r="X56" s="71"/>
      <c r="Y56" s="90">
        <v>5</v>
      </c>
      <c r="Z56" s="79"/>
      <c r="AA56" s="70"/>
      <c r="AB56" s="79"/>
      <c r="AC56" s="128">
        <v>2</v>
      </c>
      <c r="AD56" s="79"/>
      <c r="AE56" s="89">
        <v>4</v>
      </c>
      <c r="AF56" s="79"/>
      <c r="AG56" s="90">
        <v>6</v>
      </c>
      <c r="AH56" s="73"/>
      <c r="AI56" s="79"/>
      <c r="AJ56" s="109">
        <v>2</v>
      </c>
      <c r="AK56" s="79"/>
      <c r="AL56" s="89">
        <v>4</v>
      </c>
      <c r="AM56" s="79"/>
      <c r="AN56" s="213">
        <v>6</v>
      </c>
      <c r="AO56" s="254"/>
      <c r="AP56" s="198"/>
      <c r="AQ56" s="255"/>
      <c r="AR56" s="71"/>
      <c r="AS56" s="89">
        <v>2</v>
      </c>
      <c r="AT56" s="99">
        <v>3</v>
      </c>
      <c r="AU56" s="77"/>
      <c r="AV56" s="71"/>
      <c r="AW56" s="109">
        <v>6</v>
      </c>
      <c r="AX56" s="70"/>
      <c r="AY56" s="128">
        <v>1</v>
      </c>
      <c r="AZ56" s="79"/>
      <c r="BA56" s="89">
        <v>3</v>
      </c>
      <c r="BB56" s="99">
        <v>4</v>
      </c>
      <c r="BC56" s="81"/>
      <c r="BD56" s="79"/>
      <c r="BE56" s="70"/>
      <c r="BF56" s="79"/>
      <c r="BG56" s="128">
        <v>2</v>
      </c>
      <c r="BH56" s="79"/>
      <c r="BI56" s="89">
        <v>4</v>
      </c>
      <c r="BJ56" s="79"/>
      <c r="BK56" s="90">
        <v>6</v>
      </c>
      <c r="BL56" s="73"/>
      <c r="BM56" s="79"/>
      <c r="BN56" s="109">
        <v>2</v>
      </c>
      <c r="BO56" s="79"/>
      <c r="BP56" s="89">
        <v>4</v>
      </c>
      <c r="BQ56" s="79"/>
      <c r="BR56" s="213">
        <v>6</v>
      </c>
      <c r="BS56" s="98" t="s">
        <v>722</v>
      </c>
      <c r="BT56" s="64" t="s">
        <v>740</v>
      </c>
      <c r="BU56" s="64" t="str">
        <f t="shared" si="8"/>
        <v>0/2/0/2/0/3/0</v>
      </c>
      <c r="BV56" s="64" t="s">
        <v>556</v>
      </c>
      <c r="BW56" s="64" t="s">
        <v>378</v>
      </c>
      <c r="BX56" s="64"/>
      <c r="BY56" s="64" t="s">
        <v>755</v>
      </c>
      <c r="BZ56" s="64"/>
      <c r="CA56" s="64"/>
      <c r="CB56" s="64" t="s">
        <v>571</v>
      </c>
      <c r="CC56" s="64">
        <v>0</v>
      </c>
      <c r="CD56" s="64">
        <v>2</v>
      </c>
      <c r="CE56" s="64">
        <v>0</v>
      </c>
      <c r="CF56" s="64">
        <v>2</v>
      </c>
      <c r="CG56" s="64">
        <v>0</v>
      </c>
      <c r="CH56" s="64">
        <v>3</v>
      </c>
      <c r="CI56" s="64">
        <v>0</v>
      </c>
      <c r="CJ56" s="64" t="str">
        <f t="shared" si="9"/>
        <v>SECO65</v>
      </c>
      <c r="CK56" s="64" t="s">
        <v>556</v>
      </c>
      <c r="CL56" s="64" t="b">
        <f t="shared" si="10"/>
        <v>0</v>
      </c>
      <c r="CM56" s="148">
        <v>1</v>
      </c>
      <c r="CN56" s="148">
        <v>0</v>
      </c>
      <c r="CO56" s="148">
        <v>1</v>
      </c>
      <c r="CP56" s="148">
        <v>0</v>
      </c>
      <c r="CQ56" s="148">
        <v>1</v>
      </c>
      <c r="CR56" s="148">
        <v>0</v>
      </c>
      <c r="CS56" s="148">
        <v>0</v>
      </c>
      <c r="CT56"/>
      <c r="CU56"/>
      <c r="CW56"/>
    </row>
    <row r="57" spans="1:101" s="1" customFormat="1" ht="15.6" x14ac:dyDescent="0.3">
      <c r="A57" s="64">
        <v>67</v>
      </c>
      <c r="B57" s="64" t="str">
        <f t="shared" si="5"/>
        <v>0067</v>
      </c>
      <c r="C57" s="64" t="s">
        <v>109</v>
      </c>
      <c r="D57" s="64" t="str">
        <f>IF(A57&lt;3000,"Unimarc","Mayorista")</f>
        <v>Unimarc</v>
      </c>
      <c r="E57" s="64">
        <v>5</v>
      </c>
      <c r="F57" s="64" t="s">
        <v>5</v>
      </c>
      <c r="G57" s="64">
        <f t="shared" si="11"/>
        <v>3</v>
      </c>
      <c r="H57" s="64">
        <f t="shared" si="12"/>
        <v>2</v>
      </c>
      <c r="I57" s="64">
        <f t="shared" si="13"/>
        <v>-1</v>
      </c>
      <c r="J57" s="64" t="s">
        <v>401</v>
      </c>
      <c r="K57" s="64" t="s">
        <v>540</v>
      </c>
      <c r="L57" s="64" t="s">
        <v>595</v>
      </c>
      <c r="M57" s="64" t="s">
        <v>590</v>
      </c>
      <c r="N57" s="164">
        <v>1</v>
      </c>
      <c r="O57" s="79"/>
      <c r="P57" s="69">
        <v>3</v>
      </c>
      <c r="Q57" s="135"/>
      <c r="R57" s="181">
        <v>5</v>
      </c>
      <c r="S57" s="71"/>
      <c r="T57" s="70"/>
      <c r="U57" s="188"/>
      <c r="V57" s="153">
        <v>2</v>
      </c>
      <c r="W57" s="135"/>
      <c r="X57" s="69">
        <v>4</v>
      </c>
      <c r="Y57" s="71"/>
      <c r="Z57" s="181">
        <v>6</v>
      </c>
      <c r="AA57" s="70"/>
      <c r="AB57" s="181">
        <v>1</v>
      </c>
      <c r="AC57" s="64"/>
      <c r="AD57" s="153">
        <v>3</v>
      </c>
      <c r="AE57" s="64"/>
      <c r="AF57" s="69">
        <v>5</v>
      </c>
      <c r="AG57" s="79"/>
      <c r="AH57" s="73"/>
      <c r="AI57" s="181">
        <v>1</v>
      </c>
      <c r="AJ57" s="74"/>
      <c r="AK57" s="66">
        <v>3</v>
      </c>
      <c r="AL57" s="74">
        <v>4</v>
      </c>
      <c r="AM57" s="121"/>
      <c r="AN57" s="205"/>
      <c r="AO57" s="256"/>
      <c r="AP57" s="244"/>
      <c r="AQ57" s="257"/>
      <c r="AR57" s="164">
        <v>1</v>
      </c>
      <c r="AS57" s="79"/>
      <c r="AT57" s="71"/>
      <c r="AU57" s="169">
        <v>4</v>
      </c>
      <c r="AV57" s="135"/>
      <c r="AW57" s="71"/>
      <c r="AX57" s="70"/>
      <c r="AY57" s="188"/>
      <c r="AZ57" s="153">
        <v>2</v>
      </c>
      <c r="BA57" s="135"/>
      <c r="BB57" s="71"/>
      <c r="BC57" s="71"/>
      <c r="BD57" s="181">
        <v>6</v>
      </c>
      <c r="BE57" s="70"/>
      <c r="BF57" s="181">
        <v>1</v>
      </c>
      <c r="BG57" s="64"/>
      <c r="BH57" s="153">
        <v>3</v>
      </c>
      <c r="BI57" s="64"/>
      <c r="BJ57" s="71"/>
      <c r="BK57" s="79"/>
      <c r="BL57" s="73"/>
      <c r="BM57" s="181">
        <v>1</v>
      </c>
      <c r="BN57" s="74"/>
      <c r="BO57" s="66">
        <v>3</v>
      </c>
      <c r="BP57" s="74"/>
      <c r="BQ57" s="79"/>
      <c r="BR57" s="205"/>
      <c r="BS57" s="98" t="s">
        <v>722</v>
      </c>
      <c r="BT57" s="64" t="s">
        <v>735</v>
      </c>
      <c r="BU57" s="64" t="str">
        <f t="shared" si="8"/>
        <v>2/0/2/0/3/0/0</v>
      </c>
      <c r="BV57" s="64" t="s">
        <v>661</v>
      </c>
      <c r="BW57" s="64" t="s">
        <v>378</v>
      </c>
      <c r="BX57" s="64" t="s">
        <v>753</v>
      </c>
      <c r="BY57" s="64"/>
      <c r="BZ57" s="64" t="s">
        <v>756</v>
      </c>
      <c r="CA57" s="64"/>
      <c r="CB57" s="64" t="s">
        <v>571</v>
      </c>
      <c r="CC57" s="64">
        <v>2</v>
      </c>
      <c r="CD57" s="64">
        <v>0</v>
      </c>
      <c r="CE57" s="64">
        <v>2</v>
      </c>
      <c r="CF57" s="64">
        <v>0</v>
      </c>
      <c r="CG57" s="64">
        <v>3</v>
      </c>
      <c r="CH57" s="64">
        <v>0</v>
      </c>
      <c r="CI57" s="64">
        <v>0</v>
      </c>
      <c r="CJ57" s="64" t="str">
        <f t="shared" si="9"/>
        <v>SECO67</v>
      </c>
      <c r="CK57" s="64" t="s">
        <v>661</v>
      </c>
      <c r="CL57" s="64" t="b">
        <f t="shared" si="10"/>
        <v>0</v>
      </c>
      <c r="CM57" s="148">
        <v>0</v>
      </c>
      <c r="CN57" s="148">
        <v>1</v>
      </c>
      <c r="CO57" s="148">
        <v>0</v>
      </c>
      <c r="CP57" s="148">
        <v>1</v>
      </c>
      <c r="CQ57" s="148">
        <v>0</v>
      </c>
      <c r="CR57" s="148">
        <v>2</v>
      </c>
      <c r="CS57" s="148">
        <v>0</v>
      </c>
      <c r="CT57" t="s">
        <v>761</v>
      </c>
      <c r="CU57"/>
    </row>
    <row r="58" spans="1:101" s="1" customFormat="1" ht="15.6" x14ac:dyDescent="0.3">
      <c r="A58" s="64">
        <v>68</v>
      </c>
      <c r="B58" s="64" t="str">
        <f t="shared" si="5"/>
        <v>0068</v>
      </c>
      <c r="C58" s="64" t="s">
        <v>32</v>
      </c>
      <c r="D58" s="64" t="str">
        <f>IF(A58&lt;3000,"Unimarc","Mayorista")</f>
        <v>Unimarc</v>
      </c>
      <c r="E58" s="64">
        <v>13</v>
      </c>
      <c r="F58" s="64" t="s">
        <v>8</v>
      </c>
      <c r="G58" s="64">
        <f t="shared" si="11"/>
        <v>5</v>
      </c>
      <c r="H58" s="64">
        <f t="shared" si="12"/>
        <v>4</v>
      </c>
      <c r="I58" s="64">
        <f t="shared" si="13"/>
        <v>-1</v>
      </c>
      <c r="J58" s="64" t="s">
        <v>402</v>
      </c>
      <c r="K58" s="64" t="s">
        <v>540</v>
      </c>
      <c r="L58" s="64" t="s">
        <v>596</v>
      </c>
      <c r="M58" s="64" t="s">
        <v>592</v>
      </c>
      <c r="N58" s="66">
        <v>1</v>
      </c>
      <c r="O58" s="89">
        <v>2</v>
      </c>
      <c r="P58" s="69">
        <v>3</v>
      </c>
      <c r="Q58" s="71"/>
      <c r="R58" s="183">
        <v>5</v>
      </c>
      <c r="S58" s="128">
        <v>6</v>
      </c>
      <c r="T58" s="70"/>
      <c r="U58" s="128">
        <v>1</v>
      </c>
      <c r="V58" s="153">
        <v>2</v>
      </c>
      <c r="W58" s="89">
        <v>3</v>
      </c>
      <c r="X58" s="69">
        <v>4</v>
      </c>
      <c r="Y58" s="79"/>
      <c r="Z58" s="181">
        <v>6</v>
      </c>
      <c r="AA58" s="70"/>
      <c r="AB58" s="181">
        <v>1</v>
      </c>
      <c r="AC58" s="128">
        <v>2</v>
      </c>
      <c r="AD58" s="153">
        <v>3</v>
      </c>
      <c r="AE58" s="89">
        <v>4</v>
      </c>
      <c r="AF58" s="69">
        <v>5</v>
      </c>
      <c r="AG58" s="79"/>
      <c r="AH58" s="73"/>
      <c r="AI58" s="181">
        <v>1</v>
      </c>
      <c r="AJ58" s="109">
        <v>2</v>
      </c>
      <c r="AK58" s="66">
        <v>3</v>
      </c>
      <c r="AL58" s="85">
        <v>4</v>
      </c>
      <c r="AM58" s="69"/>
      <c r="AN58" s="207"/>
      <c r="AO58" s="256"/>
      <c r="AP58" s="244"/>
      <c r="AQ58" s="257"/>
      <c r="AR58" s="66">
        <v>1</v>
      </c>
      <c r="AS58" s="89">
        <v>2</v>
      </c>
      <c r="AT58" s="71"/>
      <c r="AU58" s="169">
        <v>4</v>
      </c>
      <c r="AV58" s="64"/>
      <c r="AW58" s="128">
        <v>6</v>
      </c>
      <c r="AX58" s="70"/>
      <c r="AY58" s="128">
        <v>1</v>
      </c>
      <c r="AZ58" s="153">
        <v>2</v>
      </c>
      <c r="BA58" s="89">
        <v>3</v>
      </c>
      <c r="BB58" s="71"/>
      <c r="BC58" s="79"/>
      <c r="BD58" s="181">
        <v>6</v>
      </c>
      <c r="BE58" s="70"/>
      <c r="BF58" s="181">
        <v>1</v>
      </c>
      <c r="BG58" s="128">
        <v>2</v>
      </c>
      <c r="BH58" s="153">
        <v>3</v>
      </c>
      <c r="BI58" s="89">
        <v>4</v>
      </c>
      <c r="BJ58" s="71"/>
      <c r="BK58" s="79"/>
      <c r="BL58" s="73"/>
      <c r="BM58" s="181">
        <v>1</v>
      </c>
      <c r="BN58" s="109">
        <v>2</v>
      </c>
      <c r="BO58" s="66">
        <v>3</v>
      </c>
      <c r="BP58" s="85">
        <v>4</v>
      </c>
      <c r="BQ58" s="71"/>
      <c r="BR58" s="207"/>
      <c r="BS58" s="98" t="s">
        <v>722</v>
      </c>
      <c r="BT58" s="64" t="s">
        <v>740</v>
      </c>
      <c r="BU58" s="64" t="str">
        <f t="shared" si="8"/>
        <v>2/2/2/0/3/3/0</v>
      </c>
      <c r="BV58" s="64" t="s">
        <v>552</v>
      </c>
      <c r="BW58" s="64" t="s">
        <v>378</v>
      </c>
      <c r="BX58" s="64" t="s">
        <v>753</v>
      </c>
      <c r="BY58" s="64"/>
      <c r="BZ58" s="64" t="s">
        <v>756</v>
      </c>
      <c r="CA58" s="64"/>
      <c r="CB58" s="64" t="s">
        <v>571</v>
      </c>
      <c r="CC58" s="64">
        <v>2</v>
      </c>
      <c r="CD58" s="64">
        <v>2</v>
      </c>
      <c r="CE58" s="64">
        <v>2</v>
      </c>
      <c r="CF58" s="64">
        <v>0</v>
      </c>
      <c r="CG58" s="64">
        <v>3</v>
      </c>
      <c r="CH58" s="64">
        <v>3</v>
      </c>
      <c r="CI58" s="64">
        <v>0</v>
      </c>
      <c r="CJ58" s="64" t="str">
        <f t="shared" si="9"/>
        <v>SECO68</v>
      </c>
      <c r="CK58" s="64" t="s">
        <v>552</v>
      </c>
      <c r="CL58" s="64" t="b">
        <f t="shared" si="10"/>
        <v>0</v>
      </c>
      <c r="CM58" s="148">
        <v>1</v>
      </c>
      <c r="CN58" s="148">
        <v>1</v>
      </c>
      <c r="CO58" s="148">
        <v>1</v>
      </c>
      <c r="CP58" s="148">
        <v>1</v>
      </c>
      <c r="CQ58" s="148">
        <v>0</v>
      </c>
      <c r="CR58" s="148">
        <v>2</v>
      </c>
      <c r="CS58" s="148">
        <v>0</v>
      </c>
      <c r="CT58" t="s">
        <v>761</v>
      </c>
      <c r="CU58"/>
    </row>
    <row r="59" spans="1:101" s="1" customFormat="1" ht="15.6" x14ac:dyDescent="0.3">
      <c r="A59" s="64">
        <v>69</v>
      </c>
      <c r="B59" s="64" t="str">
        <f t="shared" si="5"/>
        <v>0069</v>
      </c>
      <c r="C59" s="64" t="s">
        <v>620</v>
      </c>
      <c r="D59" s="64" t="s">
        <v>576</v>
      </c>
      <c r="E59" s="64">
        <v>13</v>
      </c>
      <c r="F59" s="64" t="s">
        <v>5</v>
      </c>
      <c r="G59" s="64">
        <f t="shared" si="11"/>
        <v>5</v>
      </c>
      <c r="H59" s="64">
        <f t="shared" si="12"/>
        <v>4</v>
      </c>
      <c r="I59" s="64">
        <f t="shared" si="13"/>
        <v>-1</v>
      </c>
      <c r="J59" s="64"/>
      <c r="K59" s="64"/>
      <c r="L59" s="64"/>
      <c r="M59" s="64"/>
      <c r="N59" s="66">
        <v>1</v>
      </c>
      <c r="O59" s="89">
        <v>2</v>
      </c>
      <c r="P59" s="69">
        <v>3</v>
      </c>
      <c r="Q59" s="71"/>
      <c r="R59" s="183">
        <v>5</v>
      </c>
      <c r="S59" s="128">
        <v>6</v>
      </c>
      <c r="T59" s="70"/>
      <c r="U59" s="128">
        <v>1</v>
      </c>
      <c r="V59" s="153">
        <v>2</v>
      </c>
      <c r="W59" s="89">
        <v>3</v>
      </c>
      <c r="X59" s="69">
        <v>4</v>
      </c>
      <c r="Y59" s="79"/>
      <c r="Z59" s="181">
        <v>6</v>
      </c>
      <c r="AA59" s="70"/>
      <c r="AB59" s="181">
        <v>1</v>
      </c>
      <c r="AC59" s="128">
        <v>2</v>
      </c>
      <c r="AD59" s="153">
        <v>3</v>
      </c>
      <c r="AE59" s="89">
        <v>4</v>
      </c>
      <c r="AF59" s="69">
        <v>5</v>
      </c>
      <c r="AG59" s="79"/>
      <c r="AH59" s="73"/>
      <c r="AI59" s="181">
        <v>1</v>
      </c>
      <c r="AJ59" s="109">
        <v>2</v>
      </c>
      <c r="AK59" s="66">
        <v>3</v>
      </c>
      <c r="AL59" s="85">
        <v>4</v>
      </c>
      <c r="AM59" s="69"/>
      <c r="AN59" s="205"/>
      <c r="AO59" s="256"/>
      <c r="AP59" s="244"/>
      <c r="AQ59" s="257"/>
      <c r="AR59" s="66">
        <v>1</v>
      </c>
      <c r="AS59" s="89">
        <v>2</v>
      </c>
      <c r="AT59" s="71"/>
      <c r="AU59" s="169">
        <v>4</v>
      </c>
      <c r="AV59" s="64"/>
      <c r="AW59" s="128">
        <v>6</v>
      </c>
      <c r="AX59" s="70"/>
      <c r="AY59" s="128">
        <v>1</v>
      </c>
      <c r="AZ59" s="153">
        <v>2</v>
      </c>
      <c r="BA59" s="89">
        <v>3</v>
      </c>
      <c r="BB59" s="71"/>
      <c r="BC59" s="79"/>
      <c r="BD59" s="181">
        <v>6</v>
      </c>
      <c r="BE59" s="70"/>
      <c r="BF59" s="181">
        <v>1</v>
      </c>
      <c r="BG59" s="128">
        <v>2</v>
      </c>
      <c r="BH59" s="153">
        <v>3</v>
      </c>
      <c r="BI59" s="89">
        <v>4</v>
      </c>
      <c r="BJ59" s="71"/>
      <c r="BK59" s="79"/>
      <c r="BL59" s="73"/>
      <c r="BM59" s="181">
        <v>1</v>
      </c>
      <c r="BN59" s="109">
        <v>2</v>
      </c>
      <c r="BO59" s="66">
        <v>3</v>
      </c>
      <c r="BP59" s="85">
        <v>4</v>
      </c>
      <c r="BQ59" s="71"/>
      <c r="BR59" s="205"/>
      <c r="BS59" s="98" t="s">
        <v>722</v>
      </c>
      <c r="BT59" s="64" t="s">
        <v>744</v>
      </c>
      <c r="BU59" s="64" t="str">
        <f t="shared" si="8"/>
        <v>2/2/2/0/3/3/0</v>
      </c>
      <c r="BV59" s="64" t="s">
        <v>552</v>
      </c>
      <c r="BW59" s="64" t="s">
        <v>378</v>
      </c>
      <c r="BX59" s="64" t="s">
        <v>753</v>
      </c>
      <c r="BY59" s="64"/>
      <c r="BZ59" s="64" t="s">
        <v>756</v>
      </c>
      <c r="CA59" s="64"/>
      <c r="CB59" s="64" t="s">
        <v>571</v>
      </c>
      <c r="CC59" s="64">
        <v>2</v>
      </c>
      <c r="CD59" s="64">
        <v>2</v>
      </c>
      <c r="CE59" s="64">
        <v>2</v>
      </c>
      <c r="CF59" s="64">
        <v>0</v>
      </c>
      <c r="CG59" s="64">
        <v>3</v>
      </c>
      <c r="CH59" s="64">
        <v>3</v>
      </c>
      <c r="CI59" s="64">
        <v>0</v>
      </c>
      <c r="CJ59" s="64" t="str">
        <f t="shared" si="9"/>
        <v>SECO69</v>
      </c>
      <c r="CK59" s="64" t="s">
        <v>552</v>
      </c>
      <c r="CL59" s="64" t="b">
        <f t="shared" si="10"/>
        <v>0</v>
      </c>
      <c r="CM59" s="148">
        <v>1</v>
      </c>
      <c r="CN59" s="148">
        <v>1</v>
      </c>
      <c r="CO59" s="148">
        <v>1</v>
      </c>
      <c r="CP59" s="148">
        <v>1</v>
      </c>
      <c r="CQ59" s="148">
        <v>0</v>
      </c>
      <c r="CR59" s="148">
        <v>2</v>
      </c>
      <c r="CS59" s="148">
        <v>0</v>
      </c>
      <c r="CT59" t="s">
        <v>761</v>
      </c>
      <c r="CU59"/>
      <c r="CW59"/>
    </row>
    <row r="60" spans="1:101" s="1" customFormat="1" ht="15.6" x14ac:dyDescent="0.3">
      <c r="A60" s="64">
        <v>71</v>
      </c>
      <c r="B60" s="64" t="str">
        <f t="shared" si="5"/>
        <v>0071</v>
      </c>
      <c r="C60" s="64" t="s">
        <v>188</v>
      </c>
      <c r="D60" s="64" t="str">
        <f t="shared" ref="D60:D72" si="15">IF(A60&lt;3000,"Unimarc","Mayorista")</f>
        <v>Unimarc</v>
      </c>
      <c r="E60" s="64">
        <v>8</v>
      </c>
      <c r="F60" s="64" t="s">
        <v>6</v>
      </c>
      <c r="G60" s="64">
        <f t="shared" si="11"/>
        <v>2</v>
      </c>
      <c r="H60" s="64">
        <f t="shared" si="12"/>
        <v>2</v>
      </c>
      <c r="I60" s="64">
        <f t="shared" si="13"/>
        <v>0</v>
      </c>
      <c r="J60" s="64" t="s">
        <v>403</v>
      </c>
      <c r="K60" s="64" t="s">
        <v>540</v>
      </c>
      <c r="L60" s="64" t="s">
        <v>588</v>
      </c>
      <c r="M60" s="64" t="s">
        <v>571</v>
      </c>
      <c r="N60" s="104">
        <v>1</v>
      </c>
      <c r="O60" s="79"/>
      <c r="P60" s="90">
        <v>3</v>
      </c>
      <c r="Q60" s="71"/>
      <c r="R60" s="71"/>
      <c r="S60" s="71"/>
      <c r="T60" s="70"/>
      <c r="U60" s="71"/>
      <c r="V60" s="104">
        <v>2</v>
      </c>
      <c r="W60" s="79"/>
      <c r="X60" s="99">
        <v>4</v>
      </c>
      <c r="Y60" s="71"/>
      <c r="Z60" s="71"/>
      <c r="AA60" s="70"/>
      <c r="AB60" s="71"/>
      <c r="AC60" s="104">
        <v>2</v>
      </c>
      <c r="AD60" s="79"/>
      <c r="AE60" s="99">
        <v>4</v>
      </c>
      <c r="AF60" s="71"/>
      <c r="AG60" s="71"/>
      <c r="AH60" s="70"/>
      <c r="AI60" s="90">
        <v>1</v>
      </c>
      <c r="AJ60" s="79"/>
      <c r="AK60" s="71"/>
      <c r="AL60" s="79">
        <v>4</v>
      </c>
      <c r="AM60" s="105"/>
      <c r="AN60" s="205"/>
      <c r="AO60" s="256"/>
      <c r="AP60" s="244"/>
      <c r="AQ60" s="257"/>
      <c r="AR60" s="104">
        <v>1</v>
      </c>
      <c r="AS60" s="90">
        <v>2</v>
      </c>
      <c r="AT60" s="81"/>
      <c r="AU60" s="71"/>
      <c r="AV60" s="71"/>
      <c r="AW60" s="71"/>
      <c r="AX60" s="70"/>
      <c r="AY60" s="71"/>
      <c r="AZ60" s="104">
        <v>2</v>
      </c>
      <c r="BA60" s="90">
        <v>3</v>
      </c>
      <c r="BB60" s="77"/>
      <c r="BC60" s="71"/>
      <c r="BD60" s="71"/>
      <c r="BE60" s="70"/>
      <c r="BF60" s="71"/>
      <c r="BG60" s="104">
        <v>2</v>
      </c>
      <c r="BH60" s="90">
        <v>3</v>
      </c>
      <c r="BI60" s="77"/>
      <c r="BJ60" s="71"/>
      <c r="BK60" s="71"/>
      <c r="BL60" s="70"/>
      <c r="BM60" s="90">
        <v>1</v>
      </c>
      <c r="BN60" s="79"/>
      <c r="BO60" s="71"/>
      <c r="BP60" s="79"/>
      <c r="BQ60" s="105">
        <v>5</v>
      </c>
      <c r="BR60" s="205"/>
      <c r="BS60" s="82" t="s">
        <v>544</v>
      </c>
      <c r="BT60" s="64" t="s">
        <v>732</v>
      </c>
      <c r="BU60" s="64" t="str">
        <f t="shared" si="8"/>
        <v>4/0/5/0/0/0/0</v>
      </c>
      <c r="BV60" s="64" t="s">
        <v>662</v>
      </c>
      <c r="BW60" s="64" t="s">
        <v>12</v>
      </c>
      <c r="BX60" s="64" t="s">
        <v>759</v>
      </c>
      <c r="BY60" s="64"/>
      <c r="BZ60" s="64"/>
      <c r="CA60" s="64" t="str">
        <f>VLOOKUP(A60,'[1]01. CD Concepción Seco'!$A:$CI,87,0)</f>
        <v>Se elimina cross entrega viernes, se cambia para jueves</v>
      </c>
      <c r="CB60" s="64" t="s">
        <v>571</v>
      </c>
      <c r="CC60" s="64">
        <v>4</v>
      </c>
      <c r="CD60" s="64">
        <v>0</v>
      </c>
      <c r="CE60" s="64">
        <v>5</v>
      </c>
      <c r="CF60" s="64">
        <v>0</v>
      </c>
      <c r="CG60" s="64">
        <v>0</v>
      </c>
      <c r="CH60" s="64">
        <v>0</v>
      </c>
      <c r="CI60" s="64">
        <v>0</v>
      </c>
      <c r="CJ60" s="64" t="str">
        <f t="shared" si="9"/>
        <v>SECO71</v>
      </c>
      <c r="CK60" s="64" t="s">
        <v>662</v>
      </c>
      <c r="CL60" s="64" t="b">
        <f t="shared" si="10"/>
        <v>1</v>
      </c>
      <c r="CM60" s="148">
        <v>4</v>
      </c>
      <c r="CN60" s="148">
        <v>0</v>
      </c>
      <c r="CO60" s="148">
        <v>5</v>
      </c>
      <c r="CP60" s="148">
        <v>0</v>
      </c>
      <c r="CQ60" s="148">
        <v>0</v>
      </c>
      <c r="CR60" s="148">
        <v>0</v>
      </c>
      <c r="CS60" s="148">
        <v>0</v>
      </c>
      <c r="CT60" t="s">
        <v>761</v>
      </c>
      <c r="CU60"/>
    </row>
    <row r="61" spans="1:101" s="1" customFormat="1" ht="15.6" hidden="1" x14ac:dyDescent="0.3">
      <c r="A61" s="64">
        <v>74</v>
      </c>
      <c r="B61" s="64" t="str">
        <f t="shared" si="5"/>
        <v>0074</v>
      </c>
      <c r="C61" s="64" t="s">
        <v>195</v>
      </c>
      <c r="D61" s="64" t="str">
        <f t="shared" si="15"/>
        <v>Unimarc</v>
      </c>
      <c r="E61" s="64">
        <v>8</v>
      </c>
      <c r="F61" s="64" t="s">
        <v>6</v>
      </c>
      <c r="G61" s="64">
        <f t="shared" si="11"/>
        <v>2</v>
      </c>
      <c r="H61" s="64">
        <f t="shared" si="12"/>
        <v>1</v>
      </c>
      <c r="I61" s="64">
        <f t="shared" si="13"/>
        <v>-1</v>
      </c>
      <c r="J61" s="64" t="s">
        <v>403</v>
      </c>
      <c r="K61" s="64" t="s">
        <v>540</v>
      </c>
      <c r="L61" s="64" t="s">
        <v>588</v>
      </c>
      <c r="M61" s="64" t="s">
        <v>571</v>
      </c>
      <c r="N61" s="76"/>
      <c r="O61" s="105">
        <v>2</v>
      </c>
      <c r="P61" s="71"/>
      <c r="Q61" s="90">
        <v>4</v>
      </c>
      <c r="R61" s="71"/>
      <c r="S61" s="71"/>
      <c r="T61" s="70"/>
      <c r="U61" s="71"/>
      <c r="V61" s="71"/>
      <c r="W61" s="103">
        <v>3</v>
      </c>
      <c r="X61" s="71"/>
      <c r="Y61" s="90">
        <v>5</v>
      </c>
      <c r="Z61" s="71"/>
      <c r="AA61" s="70"/>
      <c r="AB61" s="71"/>
      <c r="AC61" s="71"/>
      <c r="AD61" s="103">
        <v>3</v>
      </c>
      <c r="AE61" s="71"/>
      <c r="AF61" s="90">
        <v>5</v>
      </c>
      <c r="AG61" s="71"/>
      <c r="AH61" s="70"/>
      <c r="AI61" s="79"/>
      <c r="AJ61" s="90">
        <v>2</v>
      </c>
      <c r="AK61" s="71"/>
      <c r="AL61" s="79"/>
      <c r="AM61" s="79"/>
      <c r="AN61" s="214">
        <v>6</v>
      </c>
      <c r="AO61" s="254"/>
      <c r="AP61" s="198"/>
      <c r="AQ61" s="255"/>
      <c r="AR61" s="76"/>
      <c r="AS61" s="105">
        <v>2</v>
      </c>
      <c r="AT61" s="71"/>
      <c r="AU61" s="81"/>
      <c r="AV61" s="71"/>
      <c r="AW61" s="71"/>
      <c r="AX61" s="70"/>
      <c r="AY61" s="71"/>
      <c r="AZ61" s="71"/>
      <c r="BA61" s="103">
        <v>3</v>
      </c>
      <c r="BB61" s="71"/>
      <c r="BC61" s="81"/>
      <c r="BD61" s="71"/>
      <c r="BE61" s="70"/>
      <c r="BF61" s="71"/>
      <c r="BG61" s="71"/>
      <c r="BH61" s="103">
        <v>3</v>
      </c>
      <c r="BI61" s="71"/>
      <c r="BJ61" s="81"/>
      <c r="BK61" s="71"/>
      <c r="BL61" s="70"/>
      <c r="BM61" s="79"/>
      <c r="BN61" s="81"/>
      <c r="BO61" s="71"/>
      <c r="BP61" s="79"/>
      <c r="BQ61" s="79"/>
      <c r="BR61" s="214">
        <v>6</v>
      </c>
      <c r="BS61" s="82" t="s">
        <v>544</v>
      </c>
      <c r="BT61" s="64" t="s">
        <v>732</v>
      </c>
      <c r="BU61" s="64" t="str">
        <f t="shared" si="8"/>
        <v>0/4/0/5/0/0/0</v>
      </c>
      <c r="BV61" s="64" t="s">
        <v>663</v>
      </c>
      <c r="BW61" s="64" t="s">
        <v>12</v>
      </c>
      <c r="BX61" s="64" t="s">
        <v>754</v>
      </c>
      <c r="BY61" s="64"/>
      <c r="BZ61" s="64"/>
      <c r="CA61" s="64"/>
      <c r="CB61" s="64" t="s">
        <v>571</v>
      </c>
      <c r="CC61" s="64">
        <v>0</v>
      </c>
      <c r="CD61" s="64">
        <v>4</v>
      </c>
      <c r="CE61" s="64">
        <v>0</v>
      </c>
      <c r="CF61" s="64">
        <v>5</v>
      </c>
      <c r="CG61" s="64">
        <v>0</v>
      </c>
      <c r="CH61" s="64">
        <v>0</v>
      </c>
      <c r="CI61" s="64">
        <v>0</v>
      </c>
      <c r="CJ61" s="64" t="str">
        <f t="shared" si="9"/>
        <v>SECO74</v>
      </c>
      <c r="CK61" s="64" t="s">
        <v>663</v>
      </c>
      <c r="CL61" s="64" t="b">
        <f t="shared" si="10"/>
        <v>1</v>
      </c>
      <c r="CM61" s="148">
        <v>0</v>
      </c>
      <c r="CN61" s="148">
        <v>4</v>
      </c>
      <c r="CO61" s="148">
        <v>0</v>
      </c>
      <c r="CP61" s="148">
        <v>5</v>
      </c>
      <c r="CQ61" s="148">
        <v>0</v>
      </c>
      <c r="CR61" s="148">
        <v>0</v>
      </c>
      <c r="CS61" s="148">
        <v>0</v>
      </c>
      <c r="CT61"/>
      <c r="CU61"/>
    </row>
    <row r="62" spans="1:101" s="1" customFormat="1" ht="15.6" x14ac:dyDescent="0.3">
      <c r="A62" s="64">
        <v>75</v>
      </c>
      <c r="B62" s="64" t="str">
        <f t="shared" si="5"/>
        <v>0075</v>
      </c>
      <c r="C62" s="64" t="s">
        <v>209</v>
      </c>
      <c r="D62" s="64" t="str">
        <f t="shared" si="15"/>
        <v>Unimarc</v>
      </c>
      <c r="E62" s="64">
        <v>8</v>
      </c>
      <c r="F62" s="64" t="s">
        <v>6</v>
      </c>
      <c r="G62" s="64">
        <f t="shared" si="11"/>
        <v>2</v>
      </c>
      <c r="H62" s="64">
        <f t="shared" si="12"/>
        <v>2</v>
      </c>
      <c r="I62" s="64">
        <f t="shared" si="13"/>
        <v>0</v>
      </c>
      <c r="J62" s="64" t="s">
        <v>403</v>
      </c>
      <c r="K62" s="64" t="s">
        <v>540</v>
      </c>
      <c r="L62" s="64" t="s">
        <v>588</v>
      </c>
      <c r="M62" s="64" t="s">
        <v>571</v>
      </c>
      <c r="N62" s="106">
        <v>1</v>
      </c>
      <c r="O62" s="79"/>
      <c r="P62" s="90">
        <v>3</v>
      </c>
      <c r="Q62" s="71"/>
      <c r="R62" s="71"/>
      <c r="S62" s="71"/>
      <c r="T62" s="70"/>
      <c r="U62" s="71"/>
      <c r="V62" s="104">
        <v>2</v>
      </c>
      <c r="W62" s="79"/>
      <c r="X62" s="99">
        <v>4</v>
      </c>
      <c r="Y62" s="71"/>
      <c r="Z62" s="71"/>
      <c r="AA62" s="70"/>
      <c r="AB62" s="71"/>
      <c r="AC62" s="104">
        <v>2</v>
      </c>
      <c r="AD62" s="79"/>
      <c r="AE62" s="99">
        <v>4</v>
      </c>
      <c r="AF62" s="71"/>
      <c r="AG62" s="71"/>
      <c r="AH62" s="70"/>
      <c r="AI62" s="90">
        <v>1</v>
      </c>
      <c r="AJ62" s="79"/>
      <c r="AK62" s="71"/>
      <c r="AL62" s="79">
        <v>4</v>
      </c>
      <c r="AM62" s="105"/>
      <c r="AN62" s="205"/>
      <c r="AO62" s="256"/>
      <c r="AP62" s="244"/>
      <c r="AQ62" s="257"/>
      <c r="AR62" s="106">
        <v>1</v>
      </c>
      <c r="AS62" s="90">
        <v>2</v>
      </c>
      <c r="AT62" s="81"/>
      <c r="AU62" s="71"/>
      <c r="AV62" s="71"/>
      <c r="AW62" s="71"/>
      <c r="AX62" s="70"/>
      <c r="AY62" s="71"/>
      <c r="AZ62" s="104">
        <v>2</v>
      </c>
      <c r="BA62" s="90">
        <v>3</v>
      </c>
      <c r="BB62" s="77"/>
      <c r="BC62" s="71"/>
      <c r="BD62" s="71"/>
      <c r="BE62" s="70"/>
      <c r="BF62" s="71"/>
      <c r="BG62" s="104">
        <v>2</v>
      </c>
      <c r="BH62" s="90">
        <v>3</v>
      </c>
      <c r="BI62" s="77"/>
      <c r="BJ62" s="71"/>
      <c r="BK62" s="71"/>
      <c r="BL62" s="70"/>
      <c r="BM62" s="90">
        <v>1</v>
      </c>
      <c r="BN62" s="79"/>
      <c r="BO62" s="71"/>
      <c r="BP62" s="79"/>
      <c r="BQ62" s="105">
        <v>5</v>
      </c>
      <c r="BR62" s="205"/>
      <c r="BS62" s="82" t="s">
        <v>544</v>
      </c>
      <c r="BT62" s="64" t="s">
        <v>732</v>
      </c>
      <c r="BU62" s="64" t="str">
        <f t="shared" si="8"/>
        <v>4/0/5/0/0/0/0</v>
      </c>
      <c r="BV62" s="64" t="s">
        <v>662</v>
      </c>
      <c r="BW62" s="64" t="s">
        <v>12</v>
      </c>
      <c r="BX62" s="64" t="s">
        <v>759</v>
      </c>
      <c r="BY62" s="64"/>
      <c r="BZ62" s="64"/>
      <c r="CA62" s="64" t="str">
        <f>VLOOKUP(A62,'[1]01. CD Concepción Seco'!$A:$CI,87,0)</f>
        <v>Se elimina cross entrega viernes, se cambia para jueves</v>
      </c>
      <c r="CB62" s="64" t="s">
        <v>571</v>
      </c>
      <c r="CC62" s="64">
        <v>4</v>
      </c>
      <c r="CD62" s="64">
        <v>0</v>
      </c>
      <c r="CE62" s="64">
        <v>5</v>
      </c>
      <c r="CF62" s="64">
        <v>0</v>
      </c>
      <c r="CG62" s="64">
        <v>0</v>
      </c>
      <c r="CH62" s="64">
        <v>0</v>
      </c>
      <c r="CI62" s="64">
        <v>0</v>
      </c>
      <c r="CJ62" s="64" t="str">
        <f t="shared" si="9"/>
        <v>SECO75</v>
      </c>
      <c r="CK62" s="64" t="s">
        <v>662</v>
      </c>
      <c r="CL62" s="64" t="b">
        <f t="shared" si="10"/>
        <v>1</v>
      </c>
      <c r="CM62" s="148">
        <v>4</v>
      </c>
      <c r="CN62" s="148">
        <v>0</v>
      </c>
      <c r="CO62" s="148">
        <v>5</v>
      </c>
      <c r="CP62" s="148">
        <v>0</v>
      </c>
      <c r="CQ62" s="148">
        <v>0</v>
      </c>
      <c r="CR62" s="148">
        <v>0</v>
      </c>
      <c r="CS62" s="148">
        <v>0</v>
      </c>
      <c r="CT62" t="s">
        <v>761</v>
      </c>
      <c r="CU62"/>
    </row>
    <row r="63" spans="1:101" s="1" customFormat="1" ht="15.6" hidden="1" x14ac:dyDescent="0.3">
      <c r="A63" s="64">
        <v>76</v>
      </c>
      <c r="B63" s="64" t="str">
        <f t="shared" si="5"/>
        <v>0076</v>
      </c>
      <c r="C63" s="64" t="s">
        <v>204</v>
      </c>
      <c r="D63" s="64" t="str">
        <f t="shared" si="15"/>
        <v>Unimarc</v>
      </c>
      <c r="E63" s="64">
        <v>8</v>
      </c>
      <c r="F63" s="64" t="s">
        <v>6</v>
      </c>
      <c r="G63" s="64">
        <f t="shared" si="11"/>
        <v>2</v>
      </c>
      <c r="H63" s="64">
        <f t="shared" si="12"/>
        <v>2</v>
      </c>
      <c r="I63" s="64">
        <f t="shared" si="13"/>
        <v>0</v>
      </c>
      <c r="J63" s="64" t="s">
        <v>404</v>
      </c>
      <c r="K63" s="64" t="s">
        <v>540</v>
      </c>
      <c r="L63" s="64" t="s">
        <v>588</v>
      </c>
      <c r="M63" s="64" t="s">
        <v>571</v>
      </c>
      <c r="N63" s="79"/>
      <c r="O63" s="103">
        <v>2</v>
      </c>
      <c r="P63" s="71"/>
      <c r="Q63" s="71"/>
      <c r="R63" s="79"/>
      <c r="S63" s="99">
        <v>6</v>
      </c>
      <c r="T63" s="70"/>
      <c r="U63" s="90">
        <v>1</v>
      </c>
      <c r="V63" s="79"/>
      <c r="W63" s="103">
        <v>3</v>
      </c>
      <c r="X63" s="71"/>
      <c r="Y63" s="71"/>
      <c r="Z63" s="79"/>
      <c r="AA63" s="70"/>
      <c r="AB63" s="90">
        <v>1</v>
      </c>
      <c r="AC63" s="79"/>
      <c r="AD63" s="103">
        <v>3</v>
      </c>
      <c r="AE63" s="71"/>
      <c r="AF63" s="71"/>
      <c r="AG63" s="79"/>
      <c r="AH63" s="73"/>
      <c r="AI63" s="79"/>
      <c r="AJ63" s="79"/>
      <c r="AK63" s="90">
        <v>3</v>
      </c>
      <c r="AL63" s="79">
        <v>4</v>
      </c>
      <c r="AM63" s="105"/>
      <c r="AN63" s="215"/>
      <c r="AO63" s="262"/>
      <c r="AP63" s="247"/>
      <c r="AQ63" s="263"/>
      <c r="AR63" s="79"/>
      <c r="AS63" s="103">
        <v>2</v>
      </c>
      <c r="AT63" s="71"/>
      <c r="AU63" s="71"/>
      <c r="AV63" s="79"/>
      <c r="AW63" s="99">
        <v>6</v>
      </c>
      <c r="AX63" s="70"/>
      <c r="AY63" s="90">
        <v>1</v>
      </c>
      <c r="AZ63" s="79"/>
      <c r="BA63" s="103">
        <v>3</v>
      </c>
      <c r="BB63" s="71"/>
      <c r="BC63" s="71"/>
      <c r="BD63" s="79"/>
      <c r="BE63" s="70"/>
      <c r="BF63" s="90">
        <v>1</v>
      </c>
      <c r="BG63" s="79"/>
      <c r="BH63" s="103">
        <v>3</v>
      </c>
      <c r="BI63" s="71"/>
      <c r="BJ63" s="71"/>
      <c r="BK63" s="79"/>
      <c r="BL63" s="73"/>
      <c r="BM63" s="79"/>
      <c r="BN63" s="79"/>
      <c r="BO63" s="90">
        <v>3</v>
      </c>
      <c r="BP63" s="79"/>
      <c r="BQ63" s="105">
        <v>5</v>
      </c>
      <c r="BR63" s="215"/>
      <c r="BS63" s="87" t="s">
        <v>541</v>
      </c>
      <c r="BT63" s="64" t="s">
        <v>732</v>
      </c>
      <c r="BU63" s="64" t="str">
        <f t="shared" si="8"/>
        <v>0/3/0/0/0/4/0</v>
      </c>
      <c r="BV63" s="64" t="s">
        <v>664</v>
      </c>
      <c r="BW63" s="64" t="s">
        <v>12</v>
      </c>
      <c r="BX63" s="64"/>
      <c r="BY63" s="64"/>
      <c r="BZ63" s="64"/>
      <c r="CA63" s="64"/>
      <c r="CB63" s="64" t="s">
        <v>571</v>
      </c>
      <c r="CC63" s="64">
        <v>0</v>
      </c>
      <c r="CD63" s="64">
        <v>3</v>
      </c>
      <c r="CE63" s="64">
        <v>0</v>
      </c>
      <c r="CF63" s="64">
        <v>0</v>
      </c>
      <c r="CG63" s="64">
        <v>0</v>
      </c>
      <c r="CH63" s="64">
        <v>4</v>
      </c>
      <c r="CI63" s="64">
        <v>0</v>
      </c>
      <c r="CJ63" s="64" t="str">
        <f t="shared" si="9"/>
        <v>SECO76</v>
      </c>
      <c r="CK63" s="64" t="s">
        <v>664</v>
      </c>
      <c r="CL63" s="64" t="b">
        <f t="shared" si="10"/>
        <v>1</v>
      </c>
      <c r="CM63" s="148">
        <v>0</v>
      </c>
      <c r="CN63" s="148">
        <v>3</v>
      </c>
      <c r="CO63" s="148">
        <v>0</v>
      </c>
      <c r="CP63" s="148">
        <v>0</v>
      </c>
      <c r="CQ63" s="148">
        <v>0</v>
      </c>
      <c r="CR63" s="148">
        <v>4</v>
      </c>
      <c r="CS63" s="148">
        <v>0</v>
      </c>
      <c r="CT63" t="s">
        <v>761</v>
      </c>
      <c r="CU63"/>
    </row>
    <row r="64" spans="1:101" s="1" customFormat="1" ht="15.6" hidden="1" x14ac:dyDescent="0.3">
      <c r="A64" s="64">
        <v>77</v>
      </c>
      <c r="B64" s="64" t="str">
        <f t="shared" si="5"/>
        <v>0077</v>
      </c>
      <c r="C64" s="64" t="s">
        <v>215</v>
      </c>
      <c r="D64" s="64" t="str">
        <f t="shared" si="15"/>
        <v>Unimarc</v>
      </c>
      <c r="E64" s="64">
        <v>8</v>
      </c>
      <c r="F64" s="64" t="s">
        <v>6</v>
      </c>
      <c r="G64" s="64">
        <f t="shared" si="11"/>
        <v>2</v>
      </c>
      <c r="H64" s="64">
        <f t="shared" si="12"/>
        <v>2</v>
      </c>
      <c r="I64" s="64">
        <f t="shared" si="13"/>
        <v>0</v>
      </c>
      <c r="J64" s="64" t="s">
        <v>404</v>
      </c>
      <c r="K64" s="64" t="s">
        <v>540</v>
      </c>
      <c r="L64" s="64" t="s">
        <v>588</v>
      </c>
      <c r="M64" s="64" t="s">
        <v>571</v>
      </c>
      <c r="N64" s="90">
        <v>1</v>
      </c>
      <c r="O64" s="71"/>
      <c r="P64" s="71"/>
      <c r="Q64" s="71"/>
      <c r="R64" s="105">
        <v>5</v>
      </c>
      <c r="S64" s="71"/>
      <c r="T64" s="70"/>
      <c r="U64" s="71"/>
      <c r="V64" s="90">
        <v>2</v>
      </c>
      <c r="W64" s="71"/>
      <c r="X64" s="71"/>
      <c r="Y64" s="71"/>
      <c r="Z64" s="103">
        <v>6</v>
      </c>
      <c r="AA64" s="70"/>
      <c r="AB64" s="71"/>
      <c r="AC64" s="90">
        <v>2</v>
      </c>
      <c r="AD64" s="71"/>
      <c r="AE64" s="71"/>
      <c r="AF64" s="71"/>
      <c r="AG64" s="103">
        <v>6</v>
      </c>
      <c r="AH64" s="73"/>
      <c r="AI64" s="71"/>
      <c r="AJ64" s="71"/>
      <c r="AK64" s="105">
        <v>3</v>
      </c>
      <c r="AL64" s="71">
        <v>4</v>
      </c>
      <c r="AM64" s="90"/>
      <c r="AN64" s="215"/>
      <c r="AO64" s="262"/>
      <c r="AP64" s="247"/>
      <c r="AQ64" s="263"/>
      <c r="AR64" s="90">
        <v>1</v>
      </c>
      <c r="AS64" s="71"/>
      <c r="AT64" s="71"/>
      <c r="AU64" s="105">
        <v>4</v>
      </c>
      <c r="AV64" s="81"/>
      <c r="AW64" s="71"/>
      <c r="AX64" s="70"/>
      <c r="AY64" s="71"/>
      <c r="AZ64" s="90">
        <v>2</v>
      </c>
      <c r="BA64" s="71"/>
      <c r="BB64" s="71"/>
      <c r="BC64" s="71"/>
      <c r="BD64" s="103">
        <v>6</v>
      </c>
      <c r="BE64" s="70"/>
      <c r="BF64" s="71"/>
      <c r="BG64" s="90">
        <v>2</v>
      </c>
      <c r="BH64" s="71"/>
      <c r="BI64" s="71"/>
      <c r="BJ64" s="71"/>
      <c r="BK64" s="103">
        <v>6</v>
      </c>
      <c r="BL64" s="73"/>
      <c r="BM64" s="71"/>
      <c r="BN64" s="71"/>
      <c r="BO64" s="105">
        <v>3</v>
      </c>
      <c r="BP64" s="71"/>
      <c r="BQ64" s="90">
        <v>5</v>
      </c>
      <c r="BR64" s="215"/>
      <c r="BS64" s="82" t="s">
        <v>544</v>
      </c>
      <c r="BT64" s="64" t="s">
        <v>732</v>
      </c>
      <c r="BU64" s="64" t="str">
        <f t="shared" si="8"/>
        <v>4/0/0/0/5/0/0</v>
      </c>
      <c r="BV64" s="64" t="s">
        <v>665</v>
      </c>
      <c r="BW64" s="64" t="s">
        <v>12</v>
      </c>
      <c r="BX64" s="64"/>
      <c r="BY64" s="64"/>
      <c r="BZ64" s="64" t="s">
        <v>756</v>
      </c>
      <c r="CA64" s="64"/>
      <c r="CB64" s="64" t="s">
        <v>571</v>
      </c>
      <c r="CC64" s="64">
        <v>4</v>
      </c>
      <c r="CD64" s="64">
        <v>0</v>
      </c>
      <c r="CE64" s="64">
        <v>0</v>
      </c>
      <c r="CF64" s="64">
        <v>0</v>
      </c>
      <c r="CG64" s="64">
        <v>5</v>
      </c>
      <c r="CH64" s="64">
        <v>0</v>
      </c>
      <c r="CI64" s="64">
        <v>0</v>
      </c>
      <c r="CJ64" s="64" t="str">
        <f t="shared" si="9"/>
        <v>SECO77</v>
      </c>
      <c r="CK64" s="64" t="s">
        <v>665</v>
      </c>
      <c r="CL64" s="64" t="b">
        <f t="shared" si="10"/>
        <v>1</v>
      </c>
      <c r="CM64" s="148">
        <v>4</v>
      </c>
      <c r="CN64" s="148">
        <v>0</v>
      </c>
      <c r="CO64" s="148">
        <v>0</v>
      </c>
      <c r="CP64" s="148">
        <v>0</v>
      </c>
      <c r="CQ64" s="148">
        <v>5</v>
      </c>
      <c r="CR64" s="148">
        <v>0</v>
      </c>
      <c r="CS64" s="148">
        <v>0</v>
      </c>
      <c r="CT64" t="s">
        <v>761</v>
      </c>
      <c r="CU64"/>
    </row>
    <row r="65" spans="1:101" s="1" customFormat="1" ht="15.6" hidden="1" x14ac:dyDescent="0.3">
      <c r="A65" s="64">
        <v>78</v>
      </c>
      <c r="B65" s="64" t="str">
        <f t="shared" si="5"/>
        <v>0078</v>
      </c>
      <c r="C65" s="64" t="s">
        <v>367</v>
      </c>
      <c r="D65" s="64" t="str">
        <f t="shared" si="15"/>
        <v>Unimarc</v>
      </c>
      <c r="E65" s="64">
        <v>8</v>
      </c>
      <c r="F65" s="64" t="s">
        <v>6</v>
      </c>
      <c r="G65" s="64">
        <f t="shared" si="11"/>
        <v>2</v>
      </c>
      <c r="H65" s="64">
        <f t="shared" si="12"/>
        <v>1</v>
      </c>
      <c r="I65" s="64">
        <f t="shared" si="13"/>
        <v>-1</v>
      </c>
      <c r="J65" s="64" t="s">
        <v>403</v>
      </c>
      <c r="K65" s="64" t="s">
        <v>540</v>
      </c>
      <c r="L65" s="64" t="s">
        <v>588</v>
      </c>
      <c r="M65" s="64" t="s">
        <v>571</v>
      </c>
      <c r="N65" s="107"/>
      <c r="O65" s="105">
        <v>2</v>
      </c>
      <c r="P65" s="71"/>
      <c r="Q65" s="90">
        <v>4</v>
      </c>
      <c r="R65" s="71"/>
      <c r="S65" s="71"/>
      <c r="T65" s="70"/>
      <c r="U65" s="71"/>
      <c r="V65" s="71"/>
      <c r="W65" s="103">
        <v>3</v>
      </c>
      <c r="X65" s="71"/>
      <c r="Y65" s="90">
        <v>5</v>
      </c>
      <c r="Z65" s="71"/>
      <c r="AA65" s="70"/>
      <c r="AB65" s="71"/>
      <c r="AC65" s="71"/>
      <c r="AD65" s="103">
        <v>3</v>
      </c>
      <c r="AE65" s="71"/>
      <c r="AF65" s="90">
        <v>5</v>
      </c>
      <c r="AG65" s="71"/>
      <c r="AH65" s="70"/>
      <c r="AI65" s="79"/>
      <c r="AJ65" s="90">
        <v>2</v>
      </c>
      <c r="AK65" s="71"/>
      <c r="AL65" s="79"/>
      <c r="AM65" s="79"/>
      <c r="AN65" s="214">
        <v>6</v>
      </c>
      <c r="AO65" s="254"/>
      <c r="AP65" s="198"/>
      <c r="AQ65" s="255"/>
      <c r="AR65" s="107"/>
      <c r="AS65" s="105">
        <v>2</v>
      </c>
      <c r="AT65" s="71"/>
      <c r="AU65" s="81"/>
      <c r="AV65" s="71"/>
      <c r="AW65" s="71"/>
      <c r="AX65" s="70"/>
      <c r="AY65" s="71"/>
      <c r="AZ65" s="71"/>
      <c r="BA65" s="103">
        <v>3</v>
      </c>
      <c r="BB65" s="71"/>
      <c r="BC65" s="81"/>
      <c r="BD65" s="71"/>
      <c r="BE65" s="70"/>
      <c r="BF65" s="71"/>
      <c r="BG65" s="71"/>
      <c r="BH65" s="103">
        <v>3</v>
      </c>
      <c r="BI65" s="71"/>
      <c r="BJ65" s="81"/>
      <c r="BK65" s="71"/>
      <c r="BL65" s="70"/>
      <c r="BM65" s="79"/>
      <c r="BN65" s="81"/>
      <c r="BO65" s="71"/>
      <c r="BP65" s="79"/>
      <c r="BQ65" s="79"/>
      <c r="BR65" s="214">
        <v>6</v>
      </c>
      <c r="BS65" s="108" t="s">
        <v>544</v>
      </c>
      <c r="BT65" s="64" t="s">
        <v>732</v>
      </c>
      <c r="BU65" s="64" t="str">
        <f t="shared" si="8"/>
        <v>0/4/0/5/0/0/0</v>
      </c>
      <c r="BV65" s="64" t="s">
        <v>663</v>
      </c>
      <c r="BW65" s="64" t="s">
        <v>12</v>
      </c>
      <c r="BX65" s="64" t="s">
        <v>754</v>
      </c>
      <c r="BY65" s="64"/>
      <c r="BZ65" s="64"/>
      <c r="CA65" s="64"/>
      <c r="CB65" s="64" t="s">
        <v>571</v>
      </c>
      <c r="CC65" s="64">
        <v>0</v>
      </c>
      <c r="CD65" s="64">
        <v>4</v>
      </c>
      <c r="CE65" s="64">
        <v>0</v>
      </c>
      <c r="CF65" s="64">
        <v>5</v>
      </c>
      <c r="CG65" s="64">
        <v>0</v>
      </c>
      <c r="CH65" s="64">
        <v>0</v>
      </c>
      <c r="CI65" s="64">
        <v>0</v>
      </c>
      <c r="CJ65" s="64" t="str">
        <f t="shared" si="9"/>
        <v>SECO78</v>
      </c>
      <c r="CK65" s="64" t="s">
        <v>663</v>
      </c>
      <c r="CL65" s="64" t="b">
        <f t="shared" si="10"/>
        <v>1</v>
      </c>
      <c r="CM65" s="148">
        <v>0</v>
      </c>
      <c r="CN65" s="148">
        <v>4</v>
      </c>
      <c r="CO65" s="148">
        <v>0</v>
      </c>
      <c r="CP65" s="148">
        <v>5</v>
      </c>
      <c r="CQ65" s="148">
        <v>0</v>
      </c>
      <c r="CR65" s="148">
        <v>0</v>
      </c>
      <c r="CS65" s="148">
        <v>0</v>
      </c>
      <c r="CT65"/>
      <c r="CU65"/>
    </row>
    <row r="66" spans="1:101" s="1" customFormat="1" ht="15.6" x14ac:dyDescent="0.3">
      <c r="A66" s="64">
        <v>80</v>
      </c>
      <c r="B66" s="64" t="str">
        <f t="shared" si="5"/>
        <v>0080</v>
      </c>
      <c r="C66" s="64" t="s">
        <v>231</v>
      </c>
      <c r="D66" s="64" t="str">
        <f t="shared" si="15"/>
        <v>Unimarc</v>
      </c>
      <c r="E66" s="64">
        <v>9</v>
      </c>
      <c r="F66" s="64" t="s">
        <v>6</v>
      </c>
      <c r="G66" s="64">
        <f t="shared" si="11"/>
        <v>2</v>
      </c>
      <c r="H66" s="64">
        <f t="shared" si="12"/>
        <v>2</v>
      </c>
      <c r="I66" s="64">
        <f t="shared" si="13"/>
        <v>0</v>
      </c>
      <c r="J66" s="64" t="s">
        <v>405</v>
      </c>
      <c r="K66" s="64" t="s">
        <v>540</v>
      </c>
      <c r="L66" s="64" t="s">
        <v>596</v>
      </c>
      <c r="M66" s="64" t="s">
        <v>592</v>
      </c>
      <c r="N66" s="84">
        <v>1</v>
      </c>
      <c r="O66" s="79"/>
      <c r="P66" s="85">
        <v>3</v>
      </c>
      <c r="Q66" s="68"/>
      <c r="R66" s="80"/>
      <c r="S66" s="79"/>
      <c r="T66" s="95"/>
      <c r="U66" s="79"/>
      <c r="V66" s="84">
        <v>2</v>
      </c>
      <c r="W66" s="79"/>
      <c r="X66" s="85">
        <v>4</v>
      </c>
      <c r="Y66" s="72"/>
      <c r="Z66" s="80"/>
      <c r="AA66" s="95"/>
      <c r="AB66" s="79"/>
      <c r="AC66" s="84">
        <v>2</v>
      </c>
      <c r="AD66" s="79"/>
      <c r="AE66" s="85">
        <v>4</v>
      </c>
      <c r="AF66" s="72"/>
      <c r="AG66" s="80"/>
      <c r="AH66" s="73"/>
      <c r="AI66" s="80"/>
      <c r="AJ66" s="79"/>
      <c r="AK66" s="84">
        <v>3</v>
      </c>
      <c r="AL66" s="79">
        <v>4</v>
      </c>
      <c r="AM66" s="85"/>
      <c r="AN66" s="204"/>
      <c r="AO66" s="242"/>
      <c r="AP66" s="193"/>
      <c r="AQ66" s="243"/>
      <c r="AR66" s="84">
        <v>1</v>
      </c>
      <c r="AS66" s="79"/>
      <c r="AT66" s="85">
        <v>3</v>
      </c>
      <c r="AU66" s="68"/>
      <c r="AV66" s="80"/>
      <c r="AW66" s="79"/>
      <c r="AX66" s="95"/>
      <c r="AY66" s="79"/>
      <c r="AZ66" s="84">
        <v>2</v>
      </c>
      <c r="BA66" s="79"/>
      <c r="BB66" s="85">
        <v>4</v>
      </c>
      <c r="BC66" s="72"/>
      <c r="BD66" s="80"/>
      <c r="BE66" s="95"/>
      <c r="BF66" s="79"/>
      <c r="BG66" s="84">
        <v>2</v>
      </c>
      <c r="BH66" s="79"/>
      <c r="BI66" s="85">
        <v>4</v>
      </c>
      <c r="BJ66" s="72"/>
      <c r="BK66" s="80"/>
      <c r="BL66" s="73"/>
      <c r="BM66" s="80"/>
      <c r="BN66" s="79"/>
      <c r="BO66" s="84">
        <v>3</v>
      </c>
      <c r="BP66" s="79"/>
      <c r="BQ66" s="85">
        <v>5</v>
      </c>
      <c r="BR66" s="204"/>
      <c r="BS66" s="98" t="s">
        <v>385</v>
      </c>
      <c r="BT66" s="64" t="s">
        <v>734</v>
      </c>
      <c r="BU66" s="64" t="str">
        <f t="shared" si="8"/>
        <v>2/0/2/0/0/0/0</v>
      </c>
      <c r="BV66" s="64" t="s">
        <v>666</v>
      </c>
      <c r="BW66" s="64" t="s">
        <v>378</v>
      </c>
      <c r="BX66" s="64"/>
      <c r="BY66" s="64"/>
      <c r="BZ66" s="64"/>
      <c r="CA66" s="64"/>
      <c r="CB66" s="64" t="s">
        <v>571</v>
      </c>
      <c r="CC66" s="64">
        <v>2</v>
      </c>
      <c r="CD66" s="64">
        <v>0</v>
      </c>
      <c r="CE66" s="64">
        <v>2</v>
      </c>
      <c r="CF66" s="64">
        <v>0</v>
      </c>
      <c r="CG66" s="64">
        <v>0</v>
      </c>
      <c r="CH66" s="64">
        <v>0</v>
      </c>
      <c r="CI66" s="64">
        <v>0</v>
      </c>
      <c r="CJ66" s="64" t="str">
        <f t="shared" si="9"/>
        <v>SECO80</v>
      </c>
      <c r="CK66" s="64" t="s">
        <v>666</v>
      </c>
      <c r="CL66" s="64" t="b">
        <f t="shared" si="10"/>
        <v>1</v>
      </c>
      <c r="CM66" s="148">
        <v>2</v>
      </c>
      <c r="CN66" s="148">
        <v>0</v>
      </c>
      <c r="CO66" s="148">
        <v>2</v>
      </c>
      <c r="CP66" s="148">
        <v>0</v>
      </c>
      <c r="CQ66" s="148">
        <v>0</v>
      </c>
      <c r="CR66" s="148">
        <v>0</v>
      </c>
      <c r="CS66" s="148">
        <v>0</v>
      </c>
      <c r="CT66" t="s">
        <v>761</v>
      </c>
      <c r="CU66"/>
    </row>
    <row r="67" spans="1:101" s="1" customFormat="1" ht="15.6" hidden="1" x14ac:dyDescent="0.3">
      <c r="A67" s="64">
        <v>81</v>
      </c>
      <c r="B67" s="64" t="str">
        <f t="shared" si="5"/>
        <v>0081</v>
      </c>
      <c r="C67" s="64" t="s">
        <v>183</v>
      </c>
      <c r="D67" s="64" t="str">
        <f t="shared" si="15"/>
        <v>Unimarc</v>
      </c>
      <c r="E67" s="64">
        <v>8</v>
      </c>
      <c r="F67" s="64" t="s">
        <v>6</v>
      </c>
      <c r="G67" s="64">
        <f t="shared" si="11"/>
        <v>2</v>
      </c>
      <c r="H67" s="64">
        <f t="shared" si="12"/>
        <v>1</v>
      </c>
      <c r="I67" s="64">
        <f t="shared" si="13"/>
        <v>-1</v>
      </c>
      <c r="J67" s="64" t="s">
        <v>406</v>
      </c>
      <c r="K67" s="64" t="s">
        <v>540</v>
      </c>
      <c r="L67" s="64" t="s">
        <v>588</v>
      </c>
      <c r="M67" s="64" t="s">
        <v>571</v>
      </c>
      <c r="N67" s="90">
        <v>1</v>
      </c>
      <c r="O67" s="80"/>
      <c r="P67" s="71"/>
      <c r="Q67" s="103">
        <v>4</v>
      </c>
      <c r="R67" s="71"/>
      <c r="S67" s="71"/>
      <c r="T67" s="70"/>
      <c r="U67" s="79"/>
      <c r="V67" s="90">
        <v>2</v>
      </c>
      <c r="W67" s="71"/>
      <c r="X67" s="71"/>
      <c r="Y67" s="103">
        <v>5</v>
      </c>
      <c r="Z67" s="79"/>
      <c r="AA67" s="70"/>
      <c r="AB67" s="79"/>
      <c r="AC67" s="90">
        <v>2</v>
      </c>
      <c r="AD67" s="71"/>
      <c r="AE67" s="71"/>
      <c r="AF67" s="103">
        <v>5</v>
      </c>
      <c r="AG67" s="79"/>
      <c r="AH67" s="73"/>
      <c r="AI67" s="105">
        <v>1</v>
      </c>
      <c r="AJ67" s="80"/>
      <c r="AK67" s="79"/>
      <c r="AL67" s="90">
        <v>4</v>
      </c>
      <c r="AM67" s="77"/>
      <c r="AN67" s="205"/>
      <c r="AO67" s="256"/>
      <c r="AP67" s="244"/>
      <c r="AQ67" s="257"/>
      <c r="AR67" s="90">
        <v>1</v>
      </c>
      <c r="AS67" s="80"/>
      <c r="AT67" s="71"/>
      <c r="AU67" s="77"/>
      <c r="AV67" s="71"/>
      <c r="AW67" s="71"/>
      <c r="AX67" s="70"/>
      <c r="AY67" s="79"/>
      <c r="AZ67" s="90">
        <v>2</v>
      </c>
      <c r="BA67" s="71"/>
      <c r="BB67" s="71"/>
      <c r="BC67" s="77"/>
      <c r="BD67" s="79"/>
      <c r="BE67" s="70"/>
      <c r="BF67" s="79"/>
      <c r="BG67" s="90">
        <v>2</v>
      </c>
      <c r="BH67" s="71"/>
      <c r="BI67" s="71"/>
      <c r="BJ67" s="77"/>
      <c r="BK67" s="79"/>
      <c r="BL67" s="73"/>
      <c r="BM67" s="81"/>
      <c r="BN67" s="80"/>
      <c r="BO67" s="79"/>
      <c r="BP67" s="90">
        <v>4</v>
      </c>
      <c r="BQ67" s="77"/>
      <c r="BR67" s="205"/>
      <c r="BS67" s="87" t="s">
        <v>541</v>
      </c>
      <c r="BT67" s="64" t="s">
        <v>732</v>
      </c>
      <c r="BU67" s="64" t="str">
        <f t="shared" si="8"/>
        <v>3/0/0/4/0/0/0</v>
      </c>
      <c r="BV67" s="64" t="s">
        <v>667</v>
      </c>
      <c r="BW67" s="64" t="s">
        <v>12</v>
      </c>
      <c r="BX67" s="64" t="s">
        <v>754</v>
      </c>
      <c r="BY67" s="64"/>
      <c r="BZ67" s="64"/>
      <c r="CA67" s="64"/>
      <c r="CB67" s="64" t="s">
        <v>571</v>
      </c>
      <c r="CC67" s="64">
        <v>3</v>
      </c>
      <c r="CD67" s="64">
        <v>0</v>
      </c>
      <c r="CE67" s="64">
        <v>0</v>
      </c>
      <c r="CF67" s="64">
        <v>4</v>
      </c>
      <c r="CG67" s="64">
        <v>0</v>
      </c>
      <c r="CH67" s="64">
        <v>0</v>
      </c>
      <c r="CI67" s="64">
        <v>0</v>
      </c>
      <c r="CJ67" s="64" t="str">
        <f t="shared" si="9"/>
        <v>SECO81</v>
      </c>
      <c r="CK67" s="64" t="s">
        <v>667</v>
      </c>
      <c r="CL67" s="64" t="b">
        <f t="shared" si="10"/>
        <v>1</v>
      </c>
      <c r="CM67" s="148">
        <v>3</v>
      </c>
      <c r="CN67" s="148">
        <v>0</v>
      </c>
      <c r="CO67" s="148">
        <v>0</v>
      </c>
      <c r="CP67" s="148">
        <v>4</v>
      </c>
      <c r="CQ67" s="148">
        <v>0</v>
      </c>
      <c r="CR67" s="148">
        <v>0</v>
      </c>
      <c r="CS67" s="148">
        <v>0</v>
      </c>
      <c r="CT67"/>
      <c r="CU67"/>
    </row>
    <row r="68" spans="1:101" s="1" customFormat="1" ht="15.6" x14ac:dyDescent="0.3">
      <c r="A68" s="64">
        <v>82</v>
      </c>
      <c r="B68" s="64" t="str">
        <f t="shared" si="5"/>
        <v>0082</v>
      </c>
      <c r="C68" s="64" t="s">
        <v>33</v>
      </c>
      <c r="D68" s="64" t="str">
        <f t="shared" si="15"/>
        <v>Unimarc</v>
      </c>
      <c r="E68" s="64">
        <v>13</v>
      </c>
      <c r="F68" s="64" t="s">
        <v>8</v>
      </c>
      <c r="G68" s="64">
        <f t="shared" si="11"/>
        <v>5</v>
      </c>
      <c r="H68" s="64">
        <f t="shared" si="12"/>
        <v>4</v>
      </c>
      <c r="I68" s="64">
        <f t="shared" si="13"/>
        <v>-1</v>
      </c>
      <c r="J68" s="64" t="s">
        <v>407</v>
      </c>
      <c r="K68" s="64" t="s">
        <v>540</v>
      </c>
      <c r="L68" s="64" t="s">
        <v>596</v>
      </c>
      <c r="M68" s="64" t="s">
        <v>592</v>
      </c>
      <c r="N68" s="66">
        <v>1</v>
      </c>
      <c r="O68" s="89">
        <v>2</v>
      </c>
      <c r="P68" s="21">
        <v>3</v>
      </c>
      <c r="Q68" s="71"/>
      <c r="R68" s="186">
        <v>5</v>
      </c>
      <c r="S68" s="128">
        <v>6</v>
      </c>
      <c r="T68" s="70"/>
      <c r="U68" s="128">
        <v>1</v>
      </c>
      <c r="V68" s="153">
        <v>2</v>
      </c>
      <c r="W68" s="89">
        <v>3</v>
      </c>
      <c r="X68" s="69">
        <v>4</v>
      </c>
      <c r="Y68" s="79"/>
      <c r="Z68" s="181">
        <v>6</v>
      </c>
      <c r="AA68" s="70"/>
      <c r="AB68" s="181">
        <v>1</v>
      </c>
      <c r="AC68" s="128">
        <v>2</v>
      </c>
      <c r="AD68" s="153">
        <v>3</v>
      </c>
      <c r="AE68" s="89">
        <v>4</v>
      </c>
      <c r="AF68" s="69">
        <v>5</v>
      </c>
      <c r="AG68" s="2"/>
      <c r="AH68" s="73"/>
      <c r="AI68" s="181">
        <v>1</v>
      </c>
      <c r="AJ68" s="187">
        <v>2</v>
      </c>
      <c r="AK68" s="66">
        <v>3</v>
      </c>
      <c r="AL68" s="8">
        <v>4</v>
      </c>
      <c r="AM68" s="69"/>
      <c r="AN68" s="205"/>
      <c r="AO68" s="256"/>
      <c r="AP68" s="244"/>
      <c r="AQ68" s="257"/>
      <c r="AR68" s="66">
        <v>1</v>
      </c>
      <c r="AS68" s="89">
        <v>2</v>
      </c>
      <c r="AU68" s="169">
        <v>4</v>
      </c>
      <c r="AV68" s="283"/>
      <c r="AW68" s="128">
        <v>6</v>
      </c>
      <c r="AX68" s="70"/>
      <c r="AY68" s="128">
        <v>1</v>
      </c>
      <c r="AZ68" s="153">
        <v>2</v>
      </c>
      <c r="BA68" s="89">
        <v>3</v>
      </c>
      <c r="BB68" s="71"/>
      <c r="BC68" s="79"/>
      <c r="BD68" s="181">
        <v>6</v>
      </c>
      <c r="BE68" s="70"/>
      <c r="BF68" s="181">
        <v>1</v>
      </c>
      <c r="BG68" s="128">
        <v>2</v>
      </c>
      <c r="BH68" s="153">
        <v>3</v>
      </c>
      <c r="BI68" s="89">
        <v>4</v>
      </c>
      <c r="BJ68" s="71"/>
      <c r="BK68" s="2"/>
      <c r="BL68" s="73"/>
      <c r="BM68" s="181">
        <v>1</v>
      </c>
      <c r="BN68" s="187">
        <v>2</v>
      </c>
      <c r="BO68" s="66">
        <v>3</v>
      </c>
      <c r="BP68" s="8">
        <v>4</v>
      </c>
      <c r="BQ68" s="71"/>
      <c r="BR68" s="205"/>
      <c r="BS68" s="98" t="s">
        <v>722</v>
      </c>
      <c r="BT68" s="64" t="s">
        <v>743</v>
      </c>
      <c r="BU68" s="64" t="str">
        <f t="shared" si="8"/>
        <v>2/2/2/0/3/3/0</v>
      </c>
      <c r="BV68" s="64" t="s">
        <v>552</v>
      </c>
      <c r="BW68" s="64" t="s">
        <v>378</v>
      </c>
      <c r="BX68" s="64" t="s">
        <v>753</v>
      </c>
      <c r="BY68" s="64"/>
      <c r="BZ68" s="64" t="s">
        <v>756</v>
      </c>
      <c r="CA68" s="64"/>
      <c r="CB68" s="64" t="s">
        <v>571</v>
      </c>
      <c r="CC68" s="64">
        <v>2</v>
      </c>
      <c r="CD68" s="64">
        <v>2</v>
      </c>
      <c r="CE68" s="64">
        <v>2</v>
      </c>
      <c r="CF68" s="64">
        <v>0</v>
      </c>
      <c r="CG68" s="64">
        <v>3</v>
      </c>
      <c r="CH68" s="64">
        <v>3</v>
      </c>
      <c r="CI68" s="64">
        <v>0</v>
      </c>
      <c r="CJ68" s="64" t="str">
        <f t="shared" si="9"/>
        <v>SECO82</v>
      </c>
      <c r="CK68" s="64" t="s">
        <v>552</v>
      </c>
      <c r="CL68" s="64" t="b">
        <f t="shared" si="10"/>
        <v>0</v>
      </c>
      <c r="CM68" s="148">
        <v>1</v>
      </c>
      <c r="CN68" s="148">
        <v>1</v>
      </c>
      <c r="CO68" s="148">
        <v>1</v>
      </c>
      <c r="CP68" s="148">
        <v>1</v>
      </c>
      <c r="CQ68" s="148">
        <v>0</v>
      </c>
      <c r="CR68" s="148">
        <v>2</v>
      </c>
      <c r="CS68" s="148">
        <v>0</v>
      </c>
      <c r="CT68" t="s">
        <v>761</v>
      </c>
      <c r="CU68"/>
    </row>
    <row r="69" spans="1:101" s="1" customFormat="1" ht="15.6" hidden="1" x14ac:dyDescent="0.3">
      <c r="A69" s="64">
        <v>85</v>
      </c>
      <c r="B69" s="64" t="str">
        <f t="shared" si="5"/>
        <v>0085</v>
      </c>
      <c r="C69" s="64" t="s">
        <v>304</v>
      </c>
      <c r="D69" s="64" t="str">
        <f t="shared" si="15"/>
        <v>Unimarc</v>
      </c>
      <c r="E69" s="64">
        <v>1</v>
      </c>
      <c r="F69" s="64" t="s">
        <v>6</v>
      </c>
      <c r="G69" s="64">
        <f t="shared" si="11"/>
        <v>1</v>
      </c>
      <c r="H69" s="64">
        <f t="shared" si="12"/>
        <v>1</v>
      </c>
      <c r="I69" s="64">
        <f t="shared" si="13"/>
        <v>0</v>
      </c>
      <c r="J69" s="64" t="s">
        <v>389</v>
      </c>
      <c r="K69" s="64" t="s">
        <v>540</v>
      </c>
      <c r="L69" s="64" t="s">
        <v>588</v>
      </c>
      <c r="M69" s="64" t="s">
        <v>571</v>
      </c>
      <c r="N69" s="84">
        <v>1</v>
      </c>
      <c r="O69" s="71"/>
      <c r="P69" s="71"/>
      <c r="Q69" s="71"/>
      <c r="R69" s="71"/>
      <c r="S69" s="71"/>
      <c r="T69" s="70"/>
      <c r="U69" s="71"/>
      <c r="V69" s="84">
        <v>2</v>
      </c>
      <c r="W69" s="71"/>
      <c r="X69" s="71"/>
      <c r="Y69" s="71"/>
      <c r="Z69" s="71"/>
      <c r="AA69" s="70"/>
      <c r="AB69" s="71"/>
      <c r="AC69" s="84">
        <v>2</v>
      </c>
      <c r="AD69" s="71"/>
      <c r="AE69" s="71"/>
      <c r="AF69" s="71"/>
      <c r="AG69" s="71"/>
      <c r="AH69" s="73"/>
      <c r="AI69" s="79"/>
      <c r="AJ69" s="79"/>
      <c r="AK69" s="79"/>
      <c r="AL69" s="79">
        <v>4</v>
      </c>
      <c r="AM69" s="84"/>
      <c r="AN69" s="205"/>
      <c r="AO69" s="256"/>
      <c r="AP69" s="244"/>
      <c r="AQ69" s="257"/>
      <c r="AR69" s="84">
        <v>1</v>
      </c>
      <c r="AS69" s="71"/>
      <c r="AT69" s="71"/>
      <c r="AU69" s="71"/>
      <c r="AV69" s="71"/>
      <c r="AW69" s="71"/>
      <c r="AX69" s="70"/>
      <c r="AY69" s="71"/>
      <c r="AZ69" s="84">
        <v>2</v>
      </c>
      <c r="BA69" s="71"/>
      <c r="BB69" s="71"/>
      <c r="BC69" s="71"/>
      <c r="BD69" s="71"/>
      <c r="BE69" s="70"/>
      <c r="BF69" s="71"/>
      <c r="BG69" s="84">
        <v>2</v>
      </c>
      <c r="BH69" s="71"/>
      <c r="BI69" s="71"/>
      <c r="BJ69" s="71"/>
      <c r="BK69" s="71"/>
      <c r="BL69" s="73"/>
      <c r="BM69" s="79"/>
      <c r="BN69" s="79"/>
      <c r="BO69" s="79"/>
      <c r="BP69" s="79"/>
      <c r="BQ69" s="84">
        <v>5</v>
      </c>
      <c r="BR69" s="205"/>
      <c r="BS69" s="82" t="s">
        <v>544</v>
      </c>
      <c r="BT69" s="64" t="s">
        <v>733</v>
      </c>
      <c r="BU69" s="64" t="str">
        <f t="shared" si="8"/>
        <v>4/0/0/0/0/0/0</v>
      </c>
      <c r="BV69" s="64" t="s">
        <v>656</v>
      </c>
      <c r="BW69" s="64" t="s">
        <v>14</v>
      </c>
      <c r="BX69" s="64"/>
      <c r="BY69" s="64"/>
      <c r="BZ69" s="64"/>
      <c r="CA69" s="64"/>
      <c r="CB69" s="64" t="s">
        <v>571</v>
      </c>
      <c r="CC69" s="64">
        <v>4</v>
      </c>
      <c r="CD69" s="64">
        <v>0</v>
      </c>
      <c r="CE69" s="64">
        <v>0</v>
      </c>
      <c r="CF69" s="64">
        <v>0</v>
      </c>
      <c r="CG69" s="64">
        <v>0</v>
      </c>
      <c r="CH69" s="64">
        <v>0</v>
      </c>
      <c r="CI69" s="64">
        <v>0</v>
      </c>
      <c r="CJ69" s="64" t="str">
        <f t="shared" si="9"/>
        <v>SECO85</v>
      </c>
      <c r="CK69" s="64" t="s">
        <v>656</v>
      </c>
      <c r="CL69" s="64" t="b">
        <f t="shared" si="10"/>
        <v>1</v>
      </c>
      <c r="CM69" s="148">
        <v>4</v>
      </c>
      <c r="CN69" s="148">
        <v>0</v>
      </c>
      <c r="CO69" s="148">
        <v>0</v>
      </c>
      <c r="CP69" s="148">
        <v>0</v>
      </c>
      <c r="CQ69" s="148">
        <v>0</v>
      </c>
      <c r="CR69" s="148">
        <v>0</v>
      </c>
      <c r="CS69" s="148">
        <v>0</v>
      </c>
      <c r="CT69" t="s">
        <v>761</v>
      </c>
      <c r="CU69"/>
    </row>
    <row r="70" spans="1:101" s="1" customFormat="1" ht="15.6" hidden="1" x14ac:dyDescent="0.3">
      <c r="A70" s="64">
        <v>86</v>
      </c>
      <c r="B70" s="64" t="str">
        <f t="shared" si="5"/>
        <v>0086</v>
      </c>
      <c r="C70" s="64" t="s">
        <v>305</v>
      </c>
      <c r="D70" s="64" t="str">
        <f t="shared" si="15"/>
        <v>Unimarc</v>
      </c>
      <c r="E70" s="64">
        <v>1</v>
      </c>
      <c r="F70" s="64" t="s">
        <v>6</v>
      </c>
      <c r="G70" s="64">
        <f t="shared" si="11"/>
        <v>1</v>
      </c>
      <c r="H70" s="64">
        <f t="shared" si="12"/>
        <v>1</v>
      </c>
      <c r="I70" s="64">
        <f t="shared" si="13"/>
        <v>0</v>
      </c>
      <c r="J70" s="64" t="s">
        <v>389</v>
      </c>
      <c r="K70" s="64" t="s">
        <v>540</v>
      </c>
      <c r="L70" s="64" t="s">
        <v>588</v>
      </c>
      <c r="M70" s="64" t="s">
        <v>571</v>
      </c>
      <c r="N70" s="84">
        <v>1</v>
      </c>
      <c r="O70" s="71"/>
      <c r="P70" s="71"/>
      <c r="Q70" s="71"/>
      <c r="R70" s="71"/>
      <c r="S70" s="71"/>
      <c r="T70" s="70"/>
      <c r="U70" s="71"/>
      <c r="V70" s="84">
        <v>2</v>
      </c>
      <c r="W70" s="71"/>
      <c r="X70" s="71"/>
      <c r="Y70" s="71"/>
      <c r="Z70" s="71"/>
      <c r="AA70" s="70"/>
      <c r="AB70" s="71"/>
      <c r="AC70" s="84">
        <v>2</v>
      </c>
      <c r="AD70" s="71"/>
      <c r="AE70" s="71"/>
      <c r="AF70" s="71"/>
      <c r="AG70" s="71"/>
      <c r="AH70" s="73"/>
      <c r="AI70" s="79"/>
      <c r="AJ70" s="79"/>
      <c r="AK70" s="79"/>
      <c r="AL70" s="79">
        <v>4</v>
      </c>
      <c r="AM70" s="84"/>
      <c r="AN70" s="205"/>
      <c r="AO70" s="256"/>
      <c r="AP70" s="244"/>
      <c r="AQ70" s="257"/>
      <c r="AR70" s="84">
        <v>1</v>
      </c>
      <c r="AS70" s="71"/>
      <c r="AT70" s="71"/>
      <c r="AU70" s="71"/>
      <c r="AV70" s="71"/>
      <c r="AW70" s="71"/>
      <c r="AX70" s="70"/>
      <c r="AY70" s="71"/>
      <c r="AZ70" s="84">
        <v>2</v>
      </c>
      <c r="BA70" s="71"/>
      <c r="BB70" s="71"/>
      <c r="BC70" s="71"/>
      <c r="BD70" s="71"/>
      <c r="BE70" s="70"/>
      <c r="BF70" s="71"/>
      <c r="BG70" s="84">
        <v>2</v>
      </c>
      <c r="BH70" s="71"/>
      <c r="BI70" s="71"/>
      <c r="BJ70" s="71"/>
      <c r="BK70" s="71"/>
      <c r="BL70" s="73"/>
      <c r="BM70" s="79"/>
      <c r="BN70" s="79"/>
      <c r="BO70" s="79"/>
      <c r="BP70" s="79"/>
      <c r="BQ70" s="84">
        <v>5</v>
      </c>
      <c r="BR70" s="205"/>
      <c r="BS70" s="82" t="s">
        <v>544</v>
      </c>
      <c r="BT70" s="64" t="s">
        <v>733</v>
      </c>
      <c r="BU70" s="64" t="str">
        <f t="shared" si="8"/>
        <v>4/0/0/0/0/0/0</v>
      </c>
      <c r="BV70" s="64" t="s">
        <v>656</v>
      </c>
      <c r="BW70" s="64" t="s">
        <v>14</v>
      </c>
      <c r="BX70" s="64"/>
      <c r="BY70" s="64"/>
      <c r="BZ70" s="64"/>
      <c r="CA70" s="64"/>
      <c r="CB70" s="64" t="s">
        <v>571</v>
      </c>
      <c r="CC70" s="64">
        <v>4</v>
      </c>
      <c r="CD70" s="64">
        <v>0</v>
      </c>
      <c r="CE70" s="64">
        <v>0</v>
      </c>
      <c r="CF70" s="64">
        <v>0</v>
      </c>
      <c r="CG70" s="64">
        <v>0</v>
      </c>
      <c r="CH70" s="64">
        <v>0</v>
      </c>
      <c r="CI70" s="64">
        <v>0</v>
      </c>
      <c r="CJ70" s="64" t="str">
        <f t="shared" si="9"/>
        <v>SECO86</v>
      </c>
      <c r="CK70" s="64" t="s">
        <v>656</v>
      </c>
      <c r="CL70" s="64" t="b">
        <f t="shared" si="10"/>
        <v>1</v>
      </c>
      <c r="CM70" s="148">
        <v>4</v>
      </c>
      <c r="CN70" s="148">
        <v>0</v>
      </c>
      <c r="CO70" s="148">
        <v>0</v>
      </c>
      <c r="CP70" s="148">
        <v>0</v>
      </c>
      <c r="CQ70" s="148">
        <v>0</v>
      </c>
      <c r="CR70" s="148">
        <v>0</v>
      </c>
      <c r="CS70" s="148">
        <v>0</v>
      </c>
      <c r="CT70" t="s">
        <v>761</v>
      </c>
      <c r="CU70"/>
    </row>
    <row r="71" spans="1:101" s="1" customFormat="1" ht="15.6" hidden="1" x14ac:dyDescent="0.3">
      <c r="A71" s="64">
        <v>87</v>
      </c>
      <c r="B71" s="64" t="str">
        <f t="shared" ref="B71:B134" si="16">+TEXT(A71,"0000")</f>
        <v>0087</v>
      </c>
      <c r="C71" s="64" t="s">
        <v>306</v>
      </c>
      <c r="D71" s="64" t="str">
        <f t="shared" si="15"/>
        <v>Unimarc</v>
      </c>
      <c r="E71" s="64">
        <v>1</v>
      </c>
      <c r="F71" s="64" t="s">
        <v>6</v>
      </c>
      <c r="G71" s="64">
        <f t="shared" si="11"/>
        <v>1</v>
      </c>
      <c r="H71" s="64">
        <f t="shared" si="12"/>
        <v>1</v>
      </c>
      <c r="I71" s="64">
        <f t="shared" si="13"/>
        <v>0</v>
      </c>
      <c r="J71" s="64" t="s">
        <v>389</v>
      </c>
      <c r="K71" s="64" t="s">
        <v>540</v>
      </c>
      <c r="L71" s="64" t="s">
        <v>588</v>
      </c>
      <c r="M71" s="64" t="s">
        <v>571</v>
      </c>
      <c r="N71" s="84">
        <v>1</v>
      </c>
      <c r="O71" s="71"/>
      <c r="P71" s="71"/>
      <c r="Q71" s="71"/>
      <c r="R71" s="71"/>
      <c r="S71" s="71"/>
      <c r="T71" s="70"/>
      <c r="U71" s="71"/>
      <c r="V71" s="84">
        <v>2</v>
      </c>
      <c r="W71" s="71"/>
      <c r="X71" s="71"/>
      <c r="Y71" s="71"/>
      <c r="Z71" s="71"/>
      <c r="AA71" s="70"/>
      <c r="AB71" s="71"/>
      <c r="AC71" s="84">
        <v>2</v>
      </c>
      <c r="AD71" s="71"/>
      <c r="AE71" s="71"/>
      <c r="AF71" s="71"/>
      <c r="AG71" s="71"/>
      <c r="AH71" s="73"/>
      <c r="AI71" s="79"/>
      <c r="AJ71" s="79"/>
      <c r="AK71" s="79"/>
      <c r="AL71" s="79">
        <v>4</v>
      </c>
      <c r="AM71" s="84"/>
      <c r="AN71" s="205"/>
      <c r="AO71" s="256"/>
      <c r="AP71" s="244"/>
      <c r="AQ71" s="257"/>
      <c r="AR71" s="84">
        <v>1</v>
      </c>
      <c r="AS71" s="71"/>
      <c r="AT71" s="71"/>
      <c r="AU71" s="71"/>
      <c r="AV71" s="71"/>
      <c r="AW71" s="71"/>
      <c r="AX71" s="70"/>
      <c r="AY71" s="71"/>
      <c r="AZ71" s="84">
        <v>2</v>
      </c>
      <c r="BA71" s="71"/>
      <c r="BB71" s="71"/>
      <c r="BC71" s="71"/>
      <c r="BD71" s="71"/>
      <c r="BE71" s="70"/>
      <c r="BF71" s="71"/>
      <c r="BG71" s="84">
        <v>2</v>
      </c>
      <c r="BH71" s="71"/>
      <c r="BI71" s="71"/>
      <c r="BJ71" s="71"/>
      <c r="BK71" s="71"/>
      <c r="BL71" s="73"/>
      <c r="BM71" s="79"/>
      <c r="BN71" s="79"/>
      <c r="BO71" s="79"/>
      <c r="BP71" s="79"/>
      <c r="BQ71" s="84">
        <v>5</v>
      </c>
      <c r="BR71" s="205"/>
      <c r="BS71" s="82" t="s">
        <v>544</v>
      </c>
      <c r="BT71" s="64" t="s">
        <v>733</v>
      </c>
      <c r="BU71" s="64" t="str">
        <f t="shared" ref="BU71:BU134" si="17">+CC71&amp;"/"&amp;CD71&amp;"/"&amp;CE71&amp;"/"&amp;CF71&amp;"/"&amp;CG71&amp;"/"&amp;CH71&amp;"/"&amp;CI71</f>
        <v>4/0/0/0/0/0/0</v>
      </c>
      <c r="BV71" s="64" t="s">
        <v>656</v>
      </c>
      <c r="BW71" s="64" t="s">
        <v>14</v>
      </c>
      <c r="BX71" s="64"/>
      <c r="BY71" s="64"/>
      <c r="BZ71" s="64"/>
      <c r="CA71" s="64"/>
      <c r="CB71" s="64" t="s">
        <v>571</v>
      </c>
      <c r="CC71" s="64">
        <v>4</v>
      </c>
      <c r="CD71" s="64">
        <v>0</v>
      </c>
      <c r="CE71" s="64">
        <v>0</v>
      </c>
      <c r="CF71" s="64">
        <v>0</v>
      </c>
      <c r="CG71" s="64">
        <v>0</v>
      </c>
      <c r="CH71" s="64">
        <v>0</v>
      </c>
      <c r="CI71" s="64">
        <v>0</v>
      </c>
      <c r="CJ71" s="64" t="str">
        <f t="shared" ref="CJ71:CJ134" si="18">$DA$2&amp;A71</f>
        <v>SECO87</v>
      </c>
      <c r="CK71" s="64" t="s">
        <v>656</v>
      </c>
      <c r="CL71" s="64" t="b">
        <f t="shared" ref="CL71:CL134" si="19">BU71=CK71</f>
        <v>1</v>
      </c>
      <c r="CM71" s="148">
        <v>4</v>
      </c>
      <c r="CN71" s="148">
        <v>0</v>
      </c>
      <c r="CO71" s="148">
        <v>0</v>
      </c>
      <c r="CP71" s="148">
        <v>0</v>
      </c>
      <c r="CQ71" s="148">
        <v>0</v>
      </c>
      <c r="CR71" s="148">
        <v>0</v>
      </c>
      <c r="CS71" s="148">
        <v>0</v>
      </c>
      <c r="CT71" t="s">
        <v>761</v>
      </c>
      <c r="CU71"/>
    </row>
    <row r="72" spans="1:101" s="1" customFormat="1" ht="15.6" hidden="1" x14ac:dyDescent="0.3">
      <c r="A72" s="64">
        <v>88</v>
      </c>
      <c r="B72" s="64" t="str">
        <f t="shared" si="16"/>
        <v>0088</v>
      </c>
      <c r="C72" s="64" t="s">
        <v>152</v>
      </c>
      <c r="D72" s="64" t="str">
        <f t="shared" si="15"/>
        <v>Unimarc</v>
      </c>
      <c r="E72" s="64">
        <v>7</v>
      </c>
      <c r="F72" s="64" t="s">
        <v>5</v>
      </c>
      <c r="G72" s="64">
        <f t="shared" ref="G72:G135" si="20">COUNTA(N72:S72)</f>
        <v>2</v>
      </c>
      <c r="H72" s="64">
        <f t="shared" ref="H72:H135" si="21">COUNTA(AR72:AW72)</f>
        <v>1</v>
      </c>
      <c r="I72" s="64">
        <f t="shared" ref="I72:I135" si="22">H72-G72</f>
        <v>-1</v>
      </c>
      <c r="J72" s="64" t="s">
        <v>408</v>
      </c>
      <c r="K72" s="64" t="s">
        <v>540</v>
      </c>
      <c r="L72" s="64" t="s">
        <v>595</v>
      </c>
      <c r="M72" s="64" t="s">
        <v>590</v>
      </c>
      <c r="N72" s="80"/>
      <c r="O72" s="79"/>
      <c r="P72" s="80"/>
      <c r="Q72" s="67">
        <v>4</v>
      </c>
      <c r="R72" s="80"/>
      <c r="S72" s="69">
        <v>6</v>
      </c>
      <c r="T72" s="70"/>
      <c r="U72" s="69">
        <v>1</v>
      </c>
      <c r="V72" s="80"/>
      <c r="W72" s="79"/>
      <c r="X72" s="80"/>
      <c r="Y72" s="67">
        <v>5</v>
      </c>
      <c r="Z72" s="79"/>
      <c r="AA72" s="70"/>
      <c r="AB72" s="69">
        <v>1</v>
      </c>
      <c r="AC72" s="80"/>
      <c r="AD72" s="79"/>
      <c r="AE72" s="80"/>
      <c r="AF72" s="67">
        <v>5</v>
      </c>
      <c r="AG72" s="79"/>
      <c r="AH72" s="73"/>
      <c r="AI72" s="80"/>
      <c r="AJ72" s="69">
        <v>2</v>
      </c>
      <c r="AK72" s="80"/>
      <c r="AL72" s="79"/>
      <c r="AM72" s="80"/>
      <c r="AN72" s="216">
        <v>6</v>
      </c>
      <c r="AO72" s="262"/>
      <c r="AP72" s="247"/>
      <c r="AQ72" s="263"/>
      <c r="AR72" s="80"/>
      <c r="AS72" s="79"/>
      <c r="AT72" s="80"/>
      <c r="AU72" s="71"/>
      <c r="AV72" s="80"/>
      <c r="AW72" s="69">
        <v>6</v>
      </c>
      <c r="AX72" s="70"/>
      <c r="AY72" s="69">
        <v>1</v>
      </c>
      <c r="AZ72" s="80"/>
      <c r="BA72" s="79"/>
      <c r="BB72" s="80"/>
      <c r="BC72" s="71"/>
      <c r="BD72" s="79"/>
      <c r="BE72" s="70"/>
      <c r="BF72" s="69">
        <v>1</v>
      </c>
      <c r="BG72" s="80"/>
      <c r="BH72" s="79"/>
      <c r="BI72" s="80"/>
      <c r="BJ72" s="71"/>
      <c r="BK72" s="79"/>
      <c r="BL72" s="73"/>
      <c r="BM72" s="80"/>
      <c r="BN72" s="69">
        <v>2</v>
      </c>
      <c r="BO72" s="80"/>
      <c r="BP72" s="79"/>
      <c r="BQ72" s="80"/>
      <c r="BR72" s="215"/>
      <c r="BS72" s="98" t="s">
        <v>385</v>
      </c>
      <c r="BT72" s="64" t="s">
        <v>736</v>
      </c>
      <c r="BU72" s="64" t="str">
        <f t="shared" si="17"/>
        <v>0/0/0/2/0/3/0</v>
      </c>
      <c r="BV72" s="64" t="s">
        <v>668</v>
      </c>
      <c r="BW72" s="64" t="s">
        <v>378</v>
      </c>
      <c r="BX72" s="64" t="s">
        <v>754</v>
      </c>
      <c r="BY72" s="64"/>
      <c r="BZ72" s="64"/>
      <c r="CA72" s="64"/>
      <c r="CB72" s="64" t="s">
        <v>571</v>
      </c>
      <c r="CC72" s="64">
        <v>0</v>
      </c>
      <c r="CD72" s="64">
        <v>0</v>
      </c>
      <c r="CE72" s="64">
        <v>0</v>
      </c>
      <c r="CF72" s="64">
        <v>2</v>
      </c>
      <c r="CG72" s="64">
        <v>0</v>
      </c>
      <c r="CH72" s="64">
        <v>3</v>
      </c>
      <c r="CI72" s="64">
        <v>0</v>
      </c>
      <c r="CJ72" s="64" t="str">
        <f t="shared" si="18"/>
        <v>SECO88</v>
      </c>
      <c r="CK72" s="64" t="s">
        <v>668</v>
      </c>
      <c r="CL72" s="64" t="b">
        <f t="shared" si="19"/>
        <v>1</v>
      </c>
      <c r="CM72" s="148">
        <v>0</v>
      </c>
      <c r="CN72" s="148">
        <v>0</v>
      </c>
      <c r="CO72" s="148">
        <v>0</v>
      </c>
      <c r="CP72" s="148">
        <v>2</v>
      </c>
      <c r="CQ72" s="148">
        <v>0</v>
      </c>
      <c r="CR72" s="148">
        <v>3</v>
      </c>
      <c r="CS72" s="148">
        <v>0</v>
      </c>
      <c r="CT72"/>
      <c r="CU72"/>
    </row>
    <row r="73" spans="1:101" s="1" customFormat="1" ht="15.6" hidden="1" x14ac:dyDescent="0.3">
      <c r="A73" s="64">
        <v>89</v>
      </c>
      <c r="B73" s="64" t="str">
        <f t="shared" si="16"/>
        <v>0089</v>
      </c>
      <c r="C73" s="64" t="s">
        <v>632</v>
      </c>
      <c r="D73" s="168" t="s">
        <v>576</v>
      </c>
      <c r="E73" s="168">
        <v>13</v>
      </c>
      <c r="F73" s="168" t="s">
        <v>6</v>
      </c>
      <c r="G73" s="64">
        <f t="shared" si="20"/>
        <v>3</v>
      </c>
      <c r="H73" s="64">
        <f t="shared" si="21"/>
        <v>3</v>
      </c>
      <c r="I73" s="64">
        <f t="shared" si="22"/>
        <v>0</v>
      </c>
      <c r="J73" s="64"/>
      <c r="K73" s="64"/>
      <c r="L73" s="64"/>
      <c r="M73" s="64"/>
      <c r="N73" s="71"/>
      <c r="O73" s="89">
        <v>2</v>
      </c>
      <c r="P73" s="79"/>
      <c r="Q73" s="99">
        <v>4</v>
      </c>
      <c r="R73" s="71"/>
      <c r="S73" s="109">
        <v>6</v>
      </c>
      <c r="T73" s="70"/>
      <c r="U73" s="128">
        <v>1</v>
      </c>
      <c r="V73" s="79"/>
      <c r="W73" s="89">
        <v>3</v>
      </c>
      <c r="X73" s="71"/>
      <c r="Y73" s="90">
        <v>5</v>
      </c>
      <c r="Z73" s="79"/>
      <c r="AA73" s="70"/>
      <c r="AB73" s="79"/>
      <c r="AC73" s="128">
        <v>2</v>
      </c>
      <c r="AD73" s="79"/>
      <c r="AE73" s="89">
        <v>4</v>
      </c>
      <c r="AF73" s="79"/>
      <c r="AG73" s="90">
        <v>6</v>
      </c>
      <c r="AH73" s="73"/>
      <c r="AI73" s="79"/>
      <c r="AJ73" s="109">
        <v>2</v>
      </c>
      <c r="AK73" s="79"/>
      <c r="AL73" s="89">
        <v>4</v>
      </c>
      <c r="AM73" s="79"/>
      <c r="AN73" s="213">
        <v>6</v>
      </c>
      <c r="AO73" s="254"/>
      <c r="AP73" s="198"/>
      <c r="AQ73" s="255"/>
      <c r="AR73" s="71"/>
      <c r="AS73" s="89">
        <v>2</v>
      </c>
      <c r="AT73" s="99">
        <v>3</v>
      </c>
      <c r="AU73" s="77"/>
      <c r="AV73" s="71"/>
      <c r="AW73" s="109">
        <v>6</v>
      </c>
      <c r="AX73" s="70"/>
      <c r="AY73" s="128">
        <v>1</v>
      </c>
      <c r="AZ73" s="79"/>
      <c r="BA73" s="89">
        <v>3</v>
      </c>
      <c r="BB73" s="99">
        <v>4</v>
      </c>
      <c r="BC73" s="81"/>
      <c r="BD73" s="79"/>
      <c r="BE73" s="70"/>
      <c r="BF73" s="79"/>
      <c r="BG73" s="128">
        <v>2</v>
      </c>
      <c r="BH73" s="79"/>
      <c r="BI73" s="89">
        <v>4</v>
      </c>
      <c r="BJ73" s="79"/>
      <c r="BK73" s="90">
        <v>6</v>
      </c>
      <c r="BL73" s="73"/>
      <c r="BM73" s="79"/>
      <c r="BN73" s="109">
        <v>2</v>
      </c>
      <c r="BO73" s="79"/>
      <c r="BP73" s="89">
        <v>4</v>
      </c>
      <c r="BQ73" s="79"/>
      <c r="BR73" s="213">
        <v>6</v>
      </c>
      <c r="BS73" s="98" t="s">
        <v>722</v>
      </c>
      <c r="BT73" s="64" t="s">
        <v>740</v>
      </c>
      <c r="BU73" s="64" t="str">
        <f t="shared" si="17"/>
        <v>0/2/0/2/0/3/0</v>
      </c>
      <c r="BV73" s="64" t="s">
        <v>556</v>
      </c>
      <c r="BW73" s="64" t="s">
        <v>378</v>
      </c>
      <c r="BX73" s="64"/>
      <c r="BY73" s="64" t="s">
        <v>755</v>
      </c>
      <c r="BZ73" s="64"/>
      <c r="CA73" s="64"/>
      <c r="CB73" s="64" t="s">
        <v>571</v>
      </c>
      <c r="CC73" s="64">
        <v>0</v>
      </c>
      <c r="CD73" s="64">
        <v>2</v>
      </c>
      <c r="CE73" s="64">
        <v>0</v>
      </c>
      <c r="CF73" s="64">
        <v>2</v>
      </c>
      <c r="CG73" s="64">
        <v>0</v>
      </c>
      <c r="CH73" s="64">
        <v>3</v>
      </c>
      <c r="CI73" s="64">
        <v>0</v>
      </c>
      <c r="CJ73" s="64" t="str">
        <f t="shared" si="18"/>
        <v>SECO89</v>
      </c>
      <c r="CK73" s="64" t="s">
        <v>556</v>
      </c>
      <c r="CL73" s="64" t="b">
        <f t="shared" si="19"/>
        <v>0</v>
      </c>
      <c r="CM73" s="148">
        <v>1</v>
      </c>
      <c r="CN73" s="148">
        <v>0</v>
      </c>
      <c r="CO73" s="148">
        <v>1</v>
      </c>
      <c r="CP73" s="148">
        <v>0</v>
      </c>
      <c r="CQ73" s="148">
        <v>1</v>
      </c>
      <c r="CR73" s="148">
        <v>0</v>
      </c>
      <c r="CS73" s="148">
        <v>0</v>
      </c>
      <c r="CT73"/>
      <c r="CU73"/>
      <c r="CW73"/>
    </row>
    <row r="74" spans="1:101" s="1" customFormat="1" ht="15.6" hidden="1" x14ac:dyDescent="0.3">
      <c r="A74" s="64">
        <v>91</v>
      </c>
      <c r="B74" s="64" t="str">
        <f t="shared" si="16"/>
        <v>0091</v>
      </c>
      <c r="C74" s="64" t="s">
        <v>356</v>
      </c>
      <c r="D74" s="64" t="str">
        <f>IF(A74&lt;3000,"Unimarc","Mayorista")</f>
        <v>Unimarc</v>
      </c>
      <c r="E74" s="64">
        <v>4</v>
      </c>
      <c r="F74" s="64" t="s">
        <v>6</v>
      </c>
      <c r="G74" s="64">
        <f t="shared" si="20"/>
        <v>1</v>
      </c>
      <c r="H74" s="64">
        <f t="shared" si="21"/>
        <v>1</v>
      </c>
      <c r="I74" s="64">
        <f t="shared" si="22"/>
        <v>0</v>
      </c>
      <c r="J74" s="64" t="s">
        <v>389</v>
      </c>
      <c r="K74" s="64" t="s">
        <v>540</v>
      </c>
      <c r="L74" s="64" t="s">
        <v>588</v>
      </c>
      <c r="M74" s="64" t="s">
        <v>571</v>
      </c>
      <c r="N74" s="76"/>
      <c r="O74" s="69">
        <v>2</v>
      </c>
      <c r="P74" s="71"/>
      <c r="Q74" s="71"/>
      <c r="R74" s="71"/>
      <c r="S74" s="79"/>
      <c r="T74" s="70"/>
      <c r="U74" s="79"/>
      <c r="V74" s="71"/>
      <c r="W74" s="69">
        <v>3</v>
      </c>
      <c r="X74" s="71"/>
      <c r="Y74" s="71"/>
      <c r="Z74" s="71"/>
      <c r="AA74" s="70"/>
      <c r="AB74" s="79"/>
      <c r="AC74" s="71"/>
      <c r="AD74" s="69">
        <v>3</v>
      </c>
      <c r="AE74" s="71"/>
      <c r="AF74" s="71"/>
      <c r="AG74" s="71"/>
      <c r="AH74" s="73"/>
      <c r="AI74" s="79"/>
      <c r="AJ74" s="79"/>
      <c r="AK74" s="79"/>
      <c r="AL74" s="79">
        <v>4</v>
      </c>
      <c r="AM74" s="69"/>
      <c r="AN74" s="205"/>
      <c r="AO74" s="256"/>
      <c r="AP74" s="244"/>
      <c r="AQ74" s="257"/>
      <c r="AR74" s="76"/>
      <c r="AS74" s="69">
        <v>2</v>
      </c>
      <c r="AT74" s="71"/>
      <c r="AU74" s="71"/>
      <c r="AV74" s="71"/>
      <c r="AW74" s="79"/>
      <c r="AX74" s="70"/>
      <c r="AY74" s="79"/>
      <c r="AZ74" s="71"/>
      <c r="BA74" s="69">
        <v>3</v>
      </c>
      <c r="BB74" s="71"/>
      <c r="BC74" s="71"/>
      <c r="BD74" s="71"/>
      <c r="BE74" s="70"/>
      <c r="BF74" s="79"/>
      <c r="BG74" s="71"/>
      <c r="BH74" s="69">
        <v>3</v>
      </c>
      <c r="BI74" s="71"/>
      <c r="BJ74" s="71"/>
      <c r="BK74" s="71"/>
      <c r="BL74" s="73"/>
      <c r="BM74" s="79"/>
      <c r="BN74" s="79"/>
      <c r="BO74" s="79"/>
      <c r="BP74" s="79"/>
      <c r="BQ74" s="69">
        <v>5</v>
      </c>
      <c r="BR74" s="205"/>
      <c r="BS74" s="87" t="s">
        <v>541</v>
      </c>
      <c r="BT74" s="64" t="s">
        <v>733</v>
      </c>
      <c r="BU74" s="64" t="str">
        <f t="shared" si="17"/>
        <v>0/3/0/0/0/0/0</v>
      </c>
      <c r="BV74" s="64" t="s">
        <v>651</v>
      </c>
      <c r="BW74" s="64" t="s">
        <v>14</v>
      </c>
      <c r="BX74" s="64"/>
      <c r="BY74" s="64"/>
      <c r="BZ74" s="64"/>
      <c r="CA74" s="64"/>
      <c r="CB74" s="64" t="s">
        <v>571</v>
      </c>
      <c r="CC74" s="64">
        <v>0</v>
      </c>
      <c r="CD74" s="64">
        <v>3</v>
      </c>
      <c r="CE74" s="64">
        <v>0</v>
      </c>
      <c r="CF74" s="64">
        <v>0</v>
      </c>
      <c r="CG74" s="64">
        <v>0</v>
      </c>
      <c r="CH74" s="64">
        <v>0</v>
      </c>
      <c r="CI74" s="64">
        <v>0</v>
      </c>
      <c r="CJ74" s="64" t="str">
        <f t="shared" si="18"/>
        <v>SECO91</v>
      </c>
      <c r="CK74" s="64" t="s">
        <v>651</v>
      </c>
      <c r="CL74" s="64" t="b">
        <f t="shared" si="19"/>
        <v>1</v>
      </c>
      <c r="CM74" s="148">
        <v>0</v>
      </c>
      <c r="CN74" s="148">
        <v>3</v>
      </c>
      <c r="CO74" s="148">
        <v>0</v>
      </c>
      <c r="CP74" s="148">
        <v>0</v>
      </c>
      <c r="CQ74" s="148">
        <v>0</v>
      </c>
      <c r="CR74" s="148">
        <v>0</v>
      </c>
      <c r="CS74" s="148">
        <v>0</v>
      </c>
      <c r="CT74" t="s">
        <v>761</v>
      </c>
      <c r="CU74"/>
    </row>
    <row r="75" spans="1:101" s="1" customFormat="1" ht="15.6" x14ac:dyDescent="0.3">
      <c r="A75" s="64">
        <v>92</v>
      </c>
      <c r="B75" s="64" t="str">
        <f t="shared" si="16"/>
        <v>0092</v>
      </c>
      <c r="C75" s="64" t="s">
        <v>105</v>
      </c>
      <c r="D75" s="64" t="str">
        <f>IF(A75&lt;3000,"Unimarc","Mayorista")</f>
        <v>Unimarc</v>
      </c>
      <c r="E75" s="64">
        <v>5</v>
      </c>
      <c r="F75" s="64" t="s">
        <v>5</v>
      </c>
      <c r="G75" s="64">
        <f t="shared" si="20"/>
        <v>3</v>
      </c>
      <c r="H75" s="64">
        <f t="shared" si="21"/>
        <v>2</v>
      </c>
      <c r="I75" s="64">
        <f t="shared" si="22"/>
        <v>-1</v>
      </c>
      <c r="J75" s="64" t="s">
        <v>386</v>
      </c>
      <c r="K75" s="64" t="s">
        <v>540</v>
      </c>
      <c r="L75" s="64" t="s">
        <v>595</v>
      </c>
      <c r="M75" s="64" t="s">
        <v>590</v>
      </c>
      <c r="N75" s="164">
        <v>1</v>
      </c>
      <c r="O75" s="79"/>
      <c r="P75" s="69">
        <v>3</v>
      </c>
      <c r="Q75" s="71"/>
      <c r="R75" s="181">
        <v>5</v>
      </c>
      <c r="S75" s="71"/>
      <c r="T75" s="70"/>
      <c r="U75" s="76"/>
      <c r="V75" s="153">
        <v>2</v>
      </c>
      <c r="W75" s="135"/>
      <c r="X75" s="69">
        <v>4</v>
      </c>
      <c r="Y75" s="135"/>
      <c r="Z75" s="181">
        <v>6</v>
      </c>
      <c r="AA75" s="70"/>
      <c r="AB75" s="181">
        <v>1</v>
      </c>
      <c r="AC75" s="79"/>
      <c r="AD75" s="153">
        <v>3</v>
      </c>
      <c r="AE75" s="64"/>
      <c r="AF75" s="69">
        <v>5</v>
      </c>
      <c r="AG75" s="64"/>
      <c r="AH75" s="73"/>
      <c r="AI75" s="181">
        <v>1</v>
      </c>
      <c r="AJ75" s="79"/>
      <c r="AK75" s="66">
        <v>3</v>
      </c>
      <c r="AL75" s="74">
        <v>4</v>
      </c>
      <c r="AM75" s="69"/>
      <c r="AN75" s="217"/>
      <c r="AO75" s="260"/>
      <c r="AP75" s="246"/>
      <c r="AQ75" s="261"/>
      <c r="AR75" s="164">
        <v>1</v>
      </c>
      <c r="AS75" s="79"/>
      <c r="AT75" s="71"/>
      <c r="AU75" s="169">
        <v>4</v>
      </c>
      <c r="AV75" s="135"/>
      <c r="AW75" s="71"/>
      <c r="AX75" s="70"/>
      <c r="AY75" s="76"/>
      <c r="AZ75" s="153">
        <v>2</v>
      </c>
      <c r="BA75" s="135"/>
      <c r="BB75" s="71"/>
      <c r="BC75" s="135"/>
      <c r="BD75" s="181">
        <v>6</v>
      </c>
      <c r="BE75" s="70"/>
      <c r="BF75" s="181">
        <v>1</v>
      </c>
      <c r="BG75" s="79"/>
      <c r="BH75" s="153">
        <v>3</v>
      </c>
      <c r="BI75" s="64"/>
      <c r="BJ75" s="71"/>
      <c r="BK75" s="64"/>
      <c r="BL75" s="73"/>
      <c r="BM75" s="181">
        <v>1</v>
      </c>
      <c r="BN75" s="79"/>
      <c r="BO75" s="66">
        <v>3</v>
      </c>
      <c r="BP75" s="74"/>
      <c r="BQ75" s="71"/>
      <c r="BR75" s="217"/>
      <c r="BS75" s="98" t="s">
        <v>722</v>
      </c>
      <c r="BT75" s="64" t="s">
        <v>735</v>
      </c>
      <c r="BU75" s="64" t="str">
        <f t="shared" si="17"/>
        <v>2/0/2/0/3/0/0</v>
      </c>
      <c r="BV75" s="64" t="s">
        <v>661</v>
      </c>
      <c r="BW75" s="64" t="s">
        <v>378</v>
      </c>
      <c r="BX75" s="64" t="s">
        <v>753</v>
      </c>
      <c r="BY75" s="64"/>
      <c r="BZ75" s="64" t="s">
        <v>756</v>
      </c>
      <c r="CA75" s="64"/>
      <c r="CB75" s="64" t="s">
        <v>571</v>
      </c>
      <c r="CC75" s="64">
        <v>2</v>
      </c>
      <c r="CD75" s="64">
        <v>0</v>
      </c>
      <c r="CE75" s="64">
        <v>2</v>
      </c>
      <c r="CF75" s="64">
        <v>0</v>
      </c>
      <c r="CG75" s="64">
        <v>3</v>
      </c>
      <c r="CH75" s="64">
        <v>0</v>
      </c>
      <c r="CI75" s="64">
        <v>0</v>
      </c>
      <c r="CJ75" s="64" t="str">
        <f t="shared" si="18"/>
        <v>SECO92</v>
      </c>
      <c r="CK75" s="64" t="s">
        <v>661</v>
      </c>
      <c r="CL75" s="64" t="b">
        <f t="shared" si="19"/>
        <v>0</v>
      </c>
      <c r="CM75" s="148">
        <v>0</v>
      </c>
      <c r="CN75" s="148">
        <v>1</v>
      </c>
      <c r="CO75" s="148">
        <v>0</v>
      </c>
      <c r="CP75" s="148">
        <v>1</v>
      </c>
      <c r="CQ75" s="148">
        <v>0</v>
      </c>
      <c r="CR75" s="148">
        <v>2</v>
      </c>
      <c r="CS75" s="148">
        <v>0</v>
      </c>
      <c r="CT75" t="s">
        <v>761</v>
      </c>
      <c r="CU75"/>
    </row>
    <row r="76" spans="1:101" s="1" customFormat="1" ht="15.6" x14ac:dyDescent="0.3">
      <c r="A76" s="64">
        <v>93</v>
      </c>
      <c r="B76" s="64" t="str">
        <f t="shared" si="16"/>
        <v>0093</v>
      </c>
      <c r="C76" s="64" t="s">
        <v>133</v>
      </c>
      <c r="D76" s="64" t="str">
        <f>IF(A76&lt;3000,"Unimarc","Mayorista")</f>
        <v>Unimarc</v>
      </c>
      <c r="E76" s="64">
        <v>6</v>
      </c>
      <c r="F76" s="64" t="s">
        <v>6</v>
      </c>
      <c r="G76" s="64">
        <f t="shared" si="20"/>
        <v>3</v>
      </c>
      <c r="H76" s="64">
        <f t="shared" si="21"/>
        <v>2</v>
      </c>
      <c r="I76" s="64">
        <f t="shared" si="22"/>
        <v>-1</v>
      </c>
      <c r="J76" s="64" t="s">
        <v>409</v>
      </c>
      <c r="K76" s="64" t="s">
        <v>540</v>
      </c>
      <c r="L76" s="64" t="s">
        <v>595</v>
      </c>
      <c r="M76" s="64" t="s">
        <v>590</v>
      </c>
      <c r="N76" s="175">
        <v>1</v>
      </c>
      <c r="O76" s="71"/>
      <c r="P76" s="69">
        <v>3</v>
      </c>
      <c r="Q76" s="71"/>
      <c r="R76" s="181">
        <v>5</v>
      </c>
      <c r="S76" s="79"/>
      <c r="T76" s="70"/>
      <c r="U76" s="80"/>
      <c r="V76" s="153">
        <v>2</v>
      </c>
      <c r="W76" s="71"/>
      <c r="X76" s="69">
        <v>4</v>
      </c>
      <c r="Y76" s="71"/>
      <c r="Z76" s="181">
        <v>6</v>
      </c>
      <c r="AA76" s="70"/>
      <c r="AB76" s="181">
        <v>1</v>
      </c>
      <c r="AC76" s="80"/>
      <c r="AD76" s="153">
        <v>3</v>
      </c>
      <c r="AE76" s="71"/>
      <c r="AF76" s="69">
        <v>5</v>
      </c>
      <c r="AG76" s="71"/>
      <c r="AH76" s="73"/>
      <c r="AI76" s="183">
        <v>1</v>
      </c>
      <c r="AJ76" s="71"/>
      <c r="AK76" s="153">
        <v>3</v>
      </c>
      <c r="AL76" s="71">
        <v>4</v>
      </c>
      <c r="AM76" s="69"/>
      <c r="AN76" s="217"/>
      <c r="AO76" s="260"/>
      <c r="AP76" s="246"/>
      <c r="AQ76" s="261"/>
      <c r="AR76" s="175">
        <v>1</v>
      </c>
      <c r="AS76" s="71"/>
      <c r="AT76" s="71"/>
      <c r="AU76" s="169">
        <v>4</v>
      </c>
      <c r="AV76" s="135"/>
      <c r="AW76" s="79"/>
      <c r="AX76" s="70"/>
      <c r="AY76" s="80"/>
      <c r="AZ76" s="153">
        <v>2</v>
      </c>
      <c r="BA76" s="71"/>
      <c r="BB76" s="71"/>
      <c r="BC76" s="71"/>
      <c r="BD76" s="181">
        <v>6</v>
      </c>
      <c r="BE76" s="70"/>
      <c r="BF76" s="181">
        <v>1</v>
      </c>
      <c r="BG76" s="80"/>
      <c r="BH76" s="153">
        <v>3</v>
      </c>
      <c r="BI76" s="71"/>
      <c r="BJ76" s="71"/>
      <c r="BK76" s="71"/>
      <c r="BL76" s="73"/>
      <c r="BM76" s="183">
        <v>1</v>
      </c>
      <c r="BN76" s="71"/>
      <c r="BO76" s="153">
        <v>3</v>
      </c>
      <c r="BP76" s="71"/>
      <c r="BQ76" s="71"/>
      <c r="BR76" s="217"/>
      <c r="BS76" s="98" t="s">
        <v>722</v>
      </c>
      <c r="BT76" s="64" t="s">
        <v>738</v>
      </c>
      <c r="BU76" s="64" t="str">
        <f t="shared" si="17"/>
        <v>2/0/2/0/3/0/0</v>
      </c>
      <c r="BV76" s="64" t="s">
        <v>661</v>
      </c>
      <c r="BW76" s="64" t="s">
        <v>378</v>
      </c>
      <c r="BX76" s="64" t="s">
        <v>753</v>
      </c>
      <c r="BY76" s="64"/>
      <c r="BZ76" s="64" t="s">
        <v>756</v>
      </c>
      <c r="CA76" s="64"/>
      <c r="CB76" s="64" t="s">
        <v>571</v>
      </c>
      <c r="CC76" s="64">
        <v>2</v>
      </c>
      <c r="CD76" s="64">
        <v>0</v>
      </c>
      <c r="CE76" s="64">
        <v>2</v>
      </c>
      <c r="CF76" s="64">
        <v>0</v>
      </c>
      <c r="CG76" s="64">
        <v>3</v>
      </c>
      <c r="CH76" s="64">
        <v>0</v>
      </c>
      <c r="CI76" s="64">
        <v>0</v>
      </c>
      <c r="CJ76" s="64" t="str">
        <f t="shared" si="18"/>
        <v>SECO93</v>
      </c>
      <c r="CK76" s="64" t="s">
        <v>669</v>
      </c>
      <c r="CL76" s="64" t="b">
        <f t="shared" si="19"/>
        <v>0</v>
      </c>
      <c r="CM76" s="148">
        <v>0</v>
      </c>
      <c r="CN76" s="148">
        <v>1</v>
      </c>
      <c r="CO76" s="148">
        <v>0</v>
      </c>
      <c r="CP76" s="148">
        <v>1</v>
      </c>
      <c r="CQ76" s="148">
        <v>0</v>
      </c>
      <c r="CR76" s="148">
        <v>2</v>
      </c>
      <c r="CS76" s="148">
        <v>0</v>
      </c>
      <c r="CT76" t="s">
        <v>761</v>
      </c>
      <c r="CU76"/>
    </row>
    <row r="77" spans="1:101" s="1" customFormat="1" ht="15.6" x14ac:dyDescent="0.3">
      <c r="A77" s="64">
        <v>95</v>
      </c>
      <c r="B77" s="64" t="str">
        <f t="shared" si="16"/>
        <v>0095</v>
      </c>
      <c r="C77" s="64" t="s">
        <v>608</v>
      </c>
      <c r="D77" s="168" t="s">
        <v>576</v>
      </c>
      <c r="E77" s="64">
        <v>13</v>
      </c>
      <c r="F77" s="64" t="s">
        <v>6</v>
      </c>
      <c r="G77" s="64">
        <f t="shared" si="20"/>
        <v>6</v>
      </c>
      <c r="H77" s="64">
        <f t="shared" si="21"/>
        <v>5</v>
      </c>
      <c r="I77" s="64">
        <f t="shared" si="22"/>
        <v>-1</v>
      </c>
      <c r="J77" s="64" t="s">
        <v>456</v>
      </c>
      <c r="K77" s="64" t="s">
        <v>540</v>
      </c>
      <c r="L77" s="64" t="s">
        <v>588</v>
      </c>
      <c r="M77" s="64" t="s">
        <v>571</v>
      </c>
      <c r="N77" s="66">
        <v>1</v>
      </c>
      <c r="O77" s="89">
        <v>2</v>
      </c>
      <c r="P77" s="121">
        <v>3</v>
      </c>
      <c r="Q77" s="99">
        <v>4</v>
      </c>
      <c r="R77" s="183">
        <v>5</v>
      </c>
      <c r="S77" s="128">
        <v>6</v>
      </c>
      <c r="T77" s="70"/>
      <c r="U77" s="128">
        <v>1</v>
      </c>
      <c r="V77" s="153">
        <v>2</v>
      </c>
      <c r="W77" s="89">
        <v>3</v>
      </c>
      <c r="X77" s="69">
        <v>4</v>
      </c>
      <c r="Y77" s="90">
        <v>5</v>
      </c>
      <c r="Z77" s="181">
        <v>6</v>
      </c>
      <c r="AA77" s="70"/>
      <c r="AB77" s="181">
        <v>1</v>
      </c>
      <c r="AC77" s="128">
        <v>2</v>
      </c>
      <c r="AD77" s="153">
        <v>3</v>
      </c>
      <c r="AE77" s="89">
        <v>4</v>
      </c>
      <c r="AF77" s="69">
        <v>5</v>
      </c>
      <c r="AG77" s="90">
        <v>6</v>
      </c>
      <c r="AH77" s="73"/>
      <c r="AI77" s="181">
        <v>1</v>
      </c>
      <c r="AJ77" s="109">
        <v>2</v>
      </c>
      <c r="AK77" s="66">
        <v>3</v>
      </c>
      <c r="AL77" s="89">
        <v>4</v>
      </c>
      <c r="AM77" s="69"/>
      <c r="AN77" s="213">
        <v>6</v>
      </c>
      <c r="AO77" s="254"/>
      <c r="AP77" s="198"/>
      <c r="AQ77" s="255"/>
      <c r="AR77" s="66">
        <v>1</v>
      </c>
      <c r="AS77" s="89">
        <v>2</v>
      </c>
      <c r="AT77" s="99">
        <v>3</v>
      </c>
      <c r="AU77" s="169">
        <v>4</v>
      </c>
      <c r="AV77" s="64"/>
      <c r="AW77" s="128">
        <v>6</v>
      </c>
      <c r="AX77" s="70"/>
      <c r="AY77" s="128">
        <v>1</v>
      </c>
      <c r="AZ77" s="153">
        <v>2</v>
      </c>
      <c r="BA77" s="89">
        <v>3</v>
      </c>
      <c r="BB77" s="99">
        <v>4</v>
      </c>
      <c r="BC77" s="81"/>
      <c r="BD77" s="181">
        <v>6</v>
      </c>
      <c r="BE77" s="70"/>
      <c r="BF77" s="181">
        <v>1</v>
      </c>
      <c r="BG77" s="128">
        <v>2</v>
      </c>
      <c r="BH77" s="153">
        <v>3</v>
      </c>
      <c r="BI77" s="89">
        <v>4</v>
      </c>
      <c r="BJ77" s="71"/>
      <c r="BK77" s="90">
        <v>6</v>
      </c>
      <c r="BL77" s="73"/>
      <c r="BM77" s="181">
        <v>1</v>
      </c>
      <c r="BN77" s="109">
        <v>2</v>
      </c>
      <c r="BO77" s="66">
        <v>3</v>
      </c>
      <c r="BP77" s="89">
        <v>4</v>
      </c>
      <c r="BQ77" s="71"/>
      <c r="BR77" s="213">
        <v>6</v>
      </c>
      <c r="BS77" s="98" t="s">
        <v>722</v>
      </c>
      <c r="BT77" s="64" t="s">
        <v>744</v>
      </c>
      <c r="BU77" s="64" t="str">
        <f t="shared" si="17"/>
        <v>2/2/2/2/3/3/0</v>
      </c>
      <c r="BV77" s="64" t="s">
        <v>551</v>
      </c>
      <c r="BW77" s="64" t="s">
        <v>378</v>
      </c>
      <c r="BX77" s="64" t="s">
        <v>753</v>
      </c>
      <c r="BY77" s="64" t="s">
        <v>755</v>
      </c>
      <c r="BZ77" s="64" t="s">
        <v>756</v>
      </c>
      <c r="CA77" s="64"/>
      <c r="CB77" s="64" t="s">
        <v>571</v>
      </c>
      <c r="CC77" s="64">
        <v>2</v>
      </c>
      <c r="CD77" s="64">
        <v>2</v>
      </c>
      <c r="CE77" s="64">
        <v>2</v>
      </c>
      <c r="CF77" s="64">
        <v>2</v>
      </c>
      <c r="CG77" s="64">
        <v>3</v>
      </c>
      <c r="CH77" s="64">
        <v>3</v>
      </c>
      <c r="CI77" s="64">
        <v>0</v>
      </c>
      <c r="CJ77" s="64" t="str">
        <f t="shared" si="18"/>
        <v>SECO95</v>
      </c>
      <c r="CK77" s="64" t="s">
        <v>551</v>
      </c>
      <c r="CL77" s="64" t="b">
        <f t="shared" si="19"/>
        <v>0</v>
      </c>
      <c r="CM77" s="148">
        <v>1</v>
      </c>
      <c r="CN77" s="148">
        <v>1</v>
      </c>
      <c r="CO77" s="148">
        <v>1</v>
      </c>
      <c r="CP77" s="148">
        <v>1</v>
      </c>
      <c r="CQ77" s="148">
        <v>1</v>
      </c>
      <c r="CR77" s="148">
        <v>2</v>
      </c>
      <c r="CS77" s="148">
        <v>0</v>
      </c>
      <c r="CT77" t="s">
        <v>761</v>
      </c>
      <c r="CU77"/>
    </row>
    <row r="78" spans="1:101" s="1" customFormat="1" ht="15.6" hidden="1" x14ac:dyDescent="0.3">
      <c r="A78" s="64">
        <v>96</v>
      </c>
      <c r="B78" s="64" t="str">
        <f t="shared" si="16"/>
        <v>0096</v>
      </c>
      <c r="C78" s="64" t="s">
        <v>134</v>
      </c>
      <c r="D78" s="64" t="str">
        <f t="shared" ref="D78:D112" si="23">IF(A78&lt;3000,"Unimarc","Mayorista")</f>
        <v>Unimarc</v>
      </c>
      <c r="E78" s="64">
        <v>6</v>
      </c>
      <c r="F78" s="64" t="s">
        <v>5</v>
      </c>
      <c r="G78" s="64">
        <f t="shared" si="20"/>
        <v>3</v>
      </c>
      <c r="H78" s="64">
        <f t="shared" si="21"/>
        <v>3</v>
      </c>
      <c r="I78" s="64">
        <f t="shared" si="22"/>
        <v>0</v>
      </c>
      <c r="J78" s="64" t="s">
        <v>410</v>
      </c>
      <c r="K78" s="64" t="s">
        <v>540</v>
      </c>
      <c r="L78" s="64" t="s">
        <v>595</v>
      </c>
      <c r="M78" s="64" t="s">
        <v>590</v>
      </c>
      <c r="N78" s="79"/>
      <c r="O78" s="89">
        <v>2</v>
      </c>
      <c r="P78" s="79"/>
      <c r="Q78" s="99">
        <v>4</v>
      </c>
      <c r="R78" s="71"/>
      <c r="S78" s="128">
        <v>6</v>
      </c>
      <c r="T78" s="70"/>
      <c r="U78" s="128">
        <v>1</v>
      </c>
      <c r="V78" s="79"/>
      <c r="W78" s="89">
        <v>3</v>
      </c>
      <c r="X78" s="71"/>
      <c r="Y78" s="90">
        <v>5</v>
      </c>
      <c r="Z78" s="71"/>
      <c r="AA78" s="70"/>
      <c r="AB78" s="79"/>
      <c r="AC78" s="128">
        <v>2</v>
      </c>
      <c r="AD78" s="79"/>
      <c r="AE78" s="89">
        <v>4</v>
      </c>
      <c r="AF78" s="79"/>
      <c r="AG78" s="90">
        <v>6</v>
      </c>
      <c r="AH78" s="73"/>
      <c r="AI78" s="79"/>
      <c r="AJ78" s="109">
        <v>2</v>
      </c>
      <c r="AK78" s="79"/>
      <c r="AL78" s="89">
        <v>4</v>
      </c>
      <c r="AM78" s="79"/>
      <c r="AN78" s="213">
        <v>6</v>
      </c>
      <c r="AO78" s="254"/>
      <c r="AP78" s="198"/>
      <c r="AQ78" s="255"/>
      <c r="AR78" s="79"/>
      <c r="AS78" s="89">
        <v>2</v>
      </c>
      <c r="AT78" s="99">
        <v>3</v>
      </c>
      <c r="AU78" s="77"/>
      <c r="AV78" s="71"/>
      <c r="AW78" s="128">
        <v>6</v>
      </c>
      <c r="AX78" s="70"/>
      <c r="AY78" s="128">
        <v>1</v>
      </c>
      <c r="AZ78" s="79"/>
      <c r="BA78" s="89">
        <v>3</v>
      </c>
      <c r="BB78" s="99">
        <v>4</v>
      </c>
      <c r="BC78" s="81"/>
      <c r="BD78" s="71"/>
      <c r="BE78" s="70"/>
      <c r="BF78" s="79"/>
      <c r="BG78" s="128">
        <v>2</v>
      </c>
      <c r="BH78" s="79"/>
      <c r="BI78" s="89">
        <v>4</v>
      </c>
      <c r="BJ78" s="79"/>
      <c r="BK78" s="90">
        <v>6</v>
      </c>
      <c r="BL78" s="73"/>
      <c r="BM78" s="79"/>
      <c r="BN78" s="109">
        <v>2</v>
      </c>
      <c r="BO78" s="79"/>
      <c r="BP78" s="89">
        <v>4</v>
      </c>
      <c r="BQ78" s="79"/>
      <c r="BR78" s="213">
        <v>6</v>
      </c>
      <c r="BS78" s="98" t="s">
        <v>722</v>
      </c>
      <c r="BT78" s="64" t="s">
        <v>738</v>
      </c>
      <c r="BU78" s="64" t="str">
        <f t="shared" si="17"/>
        <v>0/2/0/2/0/3/0</v>
      </c>
      <c r="BV78" s="64" t="s">
        <v>556</v>
      </c>
      <c r="BW78" s="64" t="s">
        <v>378</v>
      </c>
      <c r="BX78" s="64"/>
      <c r="BY78" s="64" t="s">
        <v>755</v>
      </c>
      <c r="BZ78" s="64"/>
      <c r="CA78" s="64"/>
      <c r="CB78" s="64" t="s">
        <v>571</v>
      </c>
      <c r="CC78" s="64">
        <v>0</v>
      </c>
      <c r="CD78" s="64">
        <v>2</v>
      </c>
      <c r="CE78" s="64">
        <v>0</v>
      </c>
      <c r="CF78" s="64">
        <v>2</v>
      </c>
      <c r="CG78" s="64">
        <v>0</v>
      </c>
      <c r="CH78" s="64">
        <v>3</v>
      </c>
      <c r="CI78" s="64">
        <v>0</v>
      </c>
      <c r="CJ78" s="64" t="str">
        <f t="shared" si="18"/>
        <v>SECO96</v>
      </c>
      <c r="CK78" s="64" t="s">
        <v>670</v>
      </c>
      <c r="CL78" s="64" t="b">
        <f t="shared" si="19"/>
        <v>0</v>
      </c>
      <c r="CM78" s="148">
        <v>1</v>
      </c>
      <c r="CN78" s="148">
        <v>0</v>
      </c>
      <c r="CO78" s="148">
        <v>1</v>
      </c>
      <c r="CP78" s="148">
        <v>0</v>
      </c>
      <c r="CQ78" s="148">
        <v>1</v>
      </c>
      <c r="CR78" s="148">
        <v>0</v>
      </c>
      <c r="CS78" s="148">
        <v>0</v>
      </c>
      <c r="CT78"/>
      <c r="CU78"/>
    </row>
    <row r="79" spans="1:101" s="1" customFormat="1" ht="15.6" hidden="1" x14ac:dyDescent="0.3">
      <c r="A79" s="64">
        <v>97</v>
      </c>
      <c r="B79" s="64" t="str">
        <f t="shared" si="16"/>
        <v>0097</v>
      </c>
      <c r="C79" s="64" t="s">
        <v>347</v>
      </c>
      <c r="D79" s="64" t="str">
        <f t="shared" si="23"/>
        <v>Unimarc</v>
      </c>
      <c r="E79" s="64">
        <v>4</v>
      </c>
      <c r="F79" s="64" t="s">
        <v>6</v>
      </c>
      <c r="G79" s="64">
        <f t="shared" si="20"/>
        <v>1</v>
      </c>
      <c r="H79" s="64">
        <f t="shared" si="21"/>
        <v>1</v>
      </c>
      <c r="I79" s="64">
        <f t="shared" si="22"/>
        <v>0</v>
      </c>
      <c r="J79" s="64" t="s">
        <v>387</v>
      </c>
      <c r="K79" s="64" t="s">
        <v>540</v>
      </c>
      <c r="L79" s="64" t="s">
        <v>588</v>
      </c>
      <c r="M79" s="64" t="s">
        <v>571</v>
      </c>
      <c r="N79" s="76"/>
      <c r="O79" s="71"/>
      <c r="P79" s="71"/>
      <c r="Q79" s="78">
        <v>4</v>
      </c>
      <c r="R79" s="79"/>
      <c r="S79" s="71"/>
      <c r="T79" s="70"/>
      <c r="U79" s="71"/>
      <c r="V79" s="71"/>
      <c r="W79" s="71"/>
      <c r="X79" s="71"/>
      <c r="Y79" s="78">
        <v>5</v>
      </c>
      <c r="Z79" s="79"/>
      <c r="AA79" s="70"/>
      <c r="AB79" s="71"/>
      <c r="AC79" s="71"/>
      <c r="AD79" s="71"/>
      <c r="AE79" s="71"/>
      <c r="AF79" s="78">
        <v>5</v>
      </c>
      <c r="AG79" s="79"/>
      <c r="AH79" s="73"/>
      <c r="AI79" s="78">
        <v>1</v>
      </c>
      <c r="AJ79" s="79"/>
      <c r="AK79" s="79"/>
      <c r="AL79" s="79"/>
      <c r="AM79" s="79"/>
      <c r="AN79" s="205"/>
      <c r="AO79" s="256"/>
      <c r="AP79" s="244"/>
      <c r="AQ79" s="257"/>
      <c r="AR79" s="76"/>
      <c r="AS79" s="67">
        <v>2</v>
      </c>
      <c r="AT79" s="71"/>
      <c r="AU79" s="79"/>
      <c r="AV79" s="79"/>
      <c r="AW79" s="71"/>
      <c r="AX79" s="70"/>
      <c r="AY79" s="71"/>
      <c r="AZ79" s="71"/>
      <c r="BA79" s="67">
        <v>3</v>
      </c>
      <c r="BB79" s="71"/>
      <c r="BC79" s="79"/>
      <c r="BD79" s="79"/>
      <c r="BE79" s="70"/>
      <c r="BF79" s="71"/>
      <c r="BG79" s="71"/>
      <c r="BH79" s="67">
        <v>3</v>
      </c>
      <c r="BI79" s="71"/>
      <c r="BJ79" s="79"/>
      <c r="BK79" s="79"/>
      <c r="BL79" s="73"/>
      <c r="BM79" s="83">
        <v>1</v>
      </c>
      <c r="BN79" s="79"/>
      <c r="BO79" s="79"/>
      <c r="BP79" s="79"/>
      <c r="BQ79" s="79"/>
      <c r="BR79" s="205"/>
      <c r="BS79" s="82" t="s">
        <v>544</v>
      </c>
      <c r="BT79" s="64" t="s">
        <v>733</v>
      </c>
      <c r="BU79" s="64" t="str">
        <f t="shared" si="17"/>
        <v>0/0/0/4/0/0/0</v>
      </c>
      <c r="BV79" s="64" t="s">
        <v>650</v>
      </c>
      <c r="BW79" s="64" t="s">
        <v>14</v>
      </c>
      <c r="BX79" s="64" t="s">
        <v>760</v>
      </c>
      <c r="BY79" s="64"/>
      <c r="BZ79" s="64"/>
      <c r="CA79" s="64"/>
      <c r="CB79" s="64" t="s">
        <v>571</v>
      </c>
      <c r="CC79" s="64">
        <v>0</v>
      </c>
      <c r="CD79" s="64">
        <v>0</v>
      </c>
      <c r="CE79" s="64">
        <v>0</v>
      </c>
      <c r="CF79" s="64">
        <v>4</v>
      </c>
      <c r="CG79" s="64">
        <v>0</v>
      </c>
      <c r="CH79" s="64">
        <v>0</v>
      </c>
      <c r="CI79" s="64">
        <v>0</v>
      </c>
      <c r="CJ79" s="64" t="str">
        <f t="shared" si="18"/>
        <v>SECO97</v>
      </c>
      <c r="CK79" s="64" t="s">
        <v>650</v>
      </c>
      <c r="CL79" s="64" t="b">
        <f t="shared" si="19"/>
        <v>1</v>
      </c>
      <c r="CM79" s="148">
        <v>0</v>
      </c>
      <c r="CN79" s="148">
        <v>0</v>
      </c>
      <c r="CO79" s="148">
        <v>0</v>
      </c>
      <c r="CP79" s="148">
        <v>4</v>
      </c>
      <c r="CQ79" s="148">
        <v>0</v>
      </c>
      <c r="CR79" s="148">
        <v>0</v>
      </c>
      <c r="CS79" s="148">
        <v>0</v>
      </c>
      <c r="CT79"/>
      <c r="CU79"/>
    </row>
    <row r="80" spans="1:101" s="1" customFormat="1" ht="15.6" hidden="1" x14ac:dyDescent="0.3">
      <c r="A80" s="64">
        <v>103</v>
      </c>
      <c r="B80" s="64" t="str">
        <f t="shared" si="16"/>
        <v>0103</v>
      </c>
      <c r="C80" s="64" t="s">
        <v>307</v>
      </c>
      <c r="D80" s="64" t="str">
        <f t="shared" si="23"/>
        <v>Unimarc</v>
      </c>
      <c r="E80" s="64">
        <v>1</v>
      </c>
      <c r="F80" s="64" t="s">
        <v>6</v>
      </c>
      <c r="G80" s="64">
        <f t="shared" si="20"/>
        <v>1</v>
      </c>
      <c r="H80" s="64">
        <f t="shared" si="21"/>
        <v>1</v>
      </c>
      <c r="I80" s="64">
        <f t="shared" si="22"/>
        <v>0</v>
      </c>
      <c r="J80" s="64" t="s">
        <v>389</v>
      </c>
      <c r="K80" s="64" t="s">
        <v>540</v>
      </c>
      <c r="L80" s="64" t="s">
        <v>588</v>
      </c>
      <c r="M80" s="64" t="s">
        <v>571</v>
      </c>
      <c r="N80" s="84">
        <v>1</v>
      </c>
      <c r="O80" s="71"/>
      <c r="P80" s="71"/>
      <c r="Q80" s="71"/>
      <c r="R80" s="71"/>
      <c r="S80" s="71"/>
      <c r="T80" s="70"/>
      <c r="U80" s="71"/>
      <c r="V80" s="84">
        <v>2</v>
      </c>
      <c r="W80" s="71"/>
      <c r="X80" s="71"/>
      <c r="Y80" s="71"/>
      <c r="Z80" s="71"/>
      <c r="AA80" s="70"/>
      <c r="AB80" s="71"/>
      <c r="AC80" s="84">
        <v>2</v>
      </c>
      <c r="AD80" s="71"/>
      <c r="AE80" s="71"/>
      <c r="AF80" s="71"/>
      <c r="AG80" s="71"/>
      <c r="AH80" s="73"/>
      <c r="AI80" s="79"/>
      <c r="AJ80" s="79"/>
      <c r="AK80" s="79"/>
      <c r="AL80" s="79">
        <v>4</v>
      </c>
      <c r="AM80" s="84"/>
      <c r="AN80" s="205"/>
      <c r="AO80" s="256"/>
      <c r="AP80" s="244"/>
      <c r="AQ80" s="257"/>
      <c r="AR80" s="84">
        <v>1</v>
      </c>
      <c r="AS80" s="71"/>
      <c r="AT80" s="71"/>
      <c r="AU80" s="71"/>
      <c r="AV80" s="71"/>
      <c r="AW80" s="71"/>
      <c r="AX80" s="70"/>
      <c r="AY80" s="71"/>
      <c r="AZ80" s="84">
        <v>2</v>
      </c>
      <c r="BA80" s="71"/>
      <c r="BB80" s="71"/>
      <c r="BC80" s="71"/>
      <c r="BD80" s="71"/>
      <c r="BE80" s="70"/>
      <c r="BF80" s="71"/>
      <c r="BG80" s="84">
        <v>2</v>
      </c>
      <c r="BH80" s="71"/>
      <c r="BI80" s="71"/>
      <c r="BJ80" s="71"/>
      <c r="BK80" s="71"/>
      <c r="BL80" s="73"/>
      <c r="BM80" s="79"/>
      <c r="BN80" s="79"/>
      <c r="BO80" s="79"/>
      <c r="BP80" s="79"/>
      <c r="BQ80" s="84">
        <v>5</v>
      </c>
      <c r="BR80" s="205"/>
      <c r="BS80" s="82" t="s">
        <v>544</v>
      </c>
      <c r="BT80" s="64" t="s">
        <v>733</v>
      </c>
      <c r="BU80" s="64" t="str">
        <f t="shared" si="17"/>
        <v>4/0/0/0/0/0/0</v>
      </c>
      <c r="BV80" s="64" t="s">
        <v>656</v>
      </c>
      <c r="BW80" s="64" t="s">
        <v>14</v>
      </c>
      <c r="BX80" s="64"/>
      <c r="BY80" s="64"/>
      <c r="BZ80" s="64"/>
      <c r="CA80" s="64"/>
      <c r="CB80" s="64" t="s">
        <v>571</v>
      </c>
      <c r="CC80" s="64">
        <v>4</v>
      </c>
      <c r="CD80" s="64">
        <v>0</v>
      </c>
      <c r="CE80" s="64">
        <v>0</v>
      </c>
      <c r="CF80" s="64">
        <v>0</v>
      </c>
      <c r="CG80" s="64">
        <v>0</v>
      </c>
      <c r="CH80" s="64">
        <v>0</v>
      </c>
      <c r="CI80" s="64">
        <v>0</v>
      </c>
      <c r="CJ80" s="64" t="str">
        <f t="shared" si="18"/>
        <v>SECO103</v>
      </c>
      <c r="CK80" s="64" t="s">
        <v>656</v>
      </c>
      <c r="CL80" s="64" t="b">
        <f t="shared" si="19"/>
        <v>1</v>
      </c>
      <c r="CM80" s="148">
        <v>4</v>
      </c>
      <c r="CN80" s="148">
        <v>0</v>
      </c>
      <c r="CO80" s="148">
        <v>0</v>
      </c>
      <c r="CP80" s="148">
        <v>0</v>
      </c>
      <c r="CQ80" s="148">
        <v>0</v>
      </c>
      <c r="CR80" s="148">
        <v>0</v>
      </c>
      <c r="CS80" s="148">
        <v>0</v>
      </c>
      <c r="CT80" t="s">
        <v>761</v>
      </c>
      <c r="CU80"/>
    </row>
    <row r="81" spans="1:99" s="1" customFormat="1" ht="15.6" hidden="1" x14ac:dyDescent="0.3">
      <c r="A81" s="64">
        <v>105</v>
      </c>
      <c r="B81" s="64" t="str">
        <f t="shared" si="16"/>
        <v>0105</v>
      </c>
      <c r="C81" s="64" t="s">
        <v>308</v>
      </c>
      <c r="D81" s="64" t="str">
        <f t="shared" si="23"/>
        <v>Unimarc</v>
      </c>
      <c r="E81" s="64">
        <v>1</v>
      </c>
      <c r="F81" s="64" t="s">
        <v>6</v>
      </c>
      <c r="G81" s="64">
        <f t="shared" si="20"/>
        <v>1</v>
      </c>
      <c r="H81" s="64">
        <f t="shared" si="21"/>
        <v>1</v>
      </c>
      <c r="I81" s="64">
        <f t="shared" si="22"/>
        <v>0</v>
      </c>
      <c r="J81" s="64" t="s">
        <v>389</v>
      </c>
      <c r="K81" s="64" t="s">
        <v>540</v>
      </c>
      <c r="L81" s="64" t="s">
        <v>588</v>
      </c>
      <c r="M81" s="64" t="s">
        <v>571</v>
      </c>
      <c r="N81" s="84">
        <v>1</v>
      </c>
      <c r="O81" s="71"/>
      <c r="P81" s="71"/>
      <c r="Q81" s="71"/>
      <c r="R81" s="71"/>
      <c r="S81" s="71"/>
      <c r="T81" s="70"/>
      <c r="U81" s="71"/>
      <c r="V81" s="84">
        <v>2</v>
      </c>
      <c r="W81" s="71"/>
      <c r="X81" s="71"/>
      <c r="Y81" s="71"/>
      <c r="Z81" s="71"/>
      <c r="AA81" s="70"/>
      <c r="AB81" s="71"/>
      <c r="AC81" s="84">
        <v>2</v>
      </c>
      <c r="AD81" s="71"/>
      <c r="AE81" s="71"/>
      <c r="AF81" s="71"/>
      <c r="AG81" s="71"/>
      <c r="AH81" s="73"/>
      <c r="AI81" s="79"/>
      <c r="AJ81" s="79"/>
      <c r="AK81" s="79"/>
      <c r="AL81" s="79">
        <v>4</v>
      </c>
      <c r="AM81" s="84"/>
      <c r="AN81" s="205"/>
      <c r="AO81" s="256"/>
      <c r="AP81" s="244"/>
      <c r="AQ81" s="257"/>
      <c r="AR81" s="84">
        <v>1</v>
      </c>
      <c r="AS81" s="71"/>
      <c r="AT81" s="71"/>
      <c r="AU81" s="71"/>
      <c r="AV81" s="71"/>
      <c r="AW81" s="71"/>
      <c r="AX81" s="70"/>
      <c r="AY81" s="71"/>
      <c r="AZ81" s="84">
        <v>2</v>
      </c>
      <c r="BA81" s="71"/>
      <c r="BB81" s="71"/>
      <c r="BC81" s="71"/>
      <c r="BD81" s="71"/>
      <c r="BE81" s="70"/>
      <c r="BF81" s="71"/>
      <c r="BG81" s="84">
        <v>2</v>
      </c>
      <c r="BH81" s="71"/>
      <c r="BI81" s="71"/>
      <c r="BJ81" s="71"/>
      <c r="BK81" s="71"/>
      <c r="BL81" s="73"/>
      <c r="BM81" s="79"/>
      <c r="BN81" s="79"/>
      <c r="BO81" s="79"/>
      <c r="BP81" s="79"/>
      <c r="BQ81" s="84">
        <v>5</v>
      </c>
      <c r="BR81" s="205"/>
      <c r="BS81" s="82" t="s">
        <v>544</v>
      </c>
      <c r="BT81" s="64" t="s">
        <v>733</v>
      </c>
      <c r="BU81" s="64" t="str">
        <f t="shared" si="17"/>
        <v>4/0/0/0/0/0/0</v>
      </c>
      <c r="BV81" s="64" t="s">
        <v>656</v>
      </c>
      <c r="BW81" s="64" t="s">
        <v>14</v>
      </c>
      <c r="BX81" s="64"/>
      <c r="BY81" s="64"/>
      <c r="BZ81" s="64"/>
      <c r="CA81" s="64"/>
      <c r="CB81" s="64" t="s">
        <v>571</v>
      </c>
      <c r="CC81" s="64">
        <v>4</v>
      </c>
      <c r="CD81" s="64">
        <v>0</v>
      </c>
      <c r="CE81" s="64">
        <v>0</v>
      </c>
      <c r="CF81" s="64">
        <v>0</v>
      </c>
      <c r="CG81" s="64">
        <v>0</v>
      </c>
      <c r="CH81" s="64">
        <v>0</v>
      </c>
      <c r="CI81" s="64">
        <v>0</v>
      </c>
      <c r="CJ81" s="64" t="str">
        <f t="shared" si="18"/>
        <v>SECO105</v>
      </c>
      <c r="CK81" s="64" t="s">
        <v>656</v>
      </c>
      <c r="CL81" s="64" t="b">
        <f t="shared" si="19"/>
        <v>1</v>
      </c>
      <c r="CM81" s="148">
        <v>4</v>
      </c>
      <c r="CN81" s="148">
        <v>0</v>
      </c>
      <c r="CO81" s="148">
        <v>0</v>
      </c>
      <c r="CP81" s="148">
        <v>0</v>
      </c>
      <c r="CQ81" s="148">
        <v>0</v>
      </c>
      <c r="CR81" s="148">
        <v>0</v>
      </c>
      <c r="CS81" s="148">
        <v>0</v>
      </c>
      <c r="CT81" t="s">
        <v>761</v>
      </c>
      <c r="CU81"/>
    </row>
    <row r="82" spans="1:99" s="1" customFormat="1" ht="15.6" hidden="1" x14ac:dyDescent="0.3">
      <c r="A82" s="64">
        <v>106</v>
      </c>
      <c r="B82" s="64" t="str">
        <f t="shared" si="16"/>
        <v>0106</v>
      </c>
      <c r="C82" s="64" t="s">
        <v>309</v>
      </c>
      <c r="D82" s="64" t="str">
        <f t="shared" si="23"/>
        <v>Unimarc</v>
      </c>
      <c r="E82" s="64">
        <v>1</v>
      </c>
      <c r="F82" s="64" t="s">
        <v>6</v>
      </c>
      <c r="G82" s="64">
        <f t="shared" si="20"/>
        <v>1</v>
      </c>
      <c r="H82" s="64">
        <f t="shared" si="21"/>
        <v>1</v>
      </c>
      <c r="I82" s="64">
        <f t="shared" si="22"/>
        <v>0</v>
      </c>
      <c r="J82" s="64" t="s">
        <v>389</v>
      </c>
      <c r="K82" s="64" t="s">
        <v>540</v>
      </c>
      <c r="L82" s="64" t="s">
        <v>588</v>
      </c>
      <c r="M82" s="64" t="s">
        <v>571</v>
      </c>
      <c r="N82" s="84">
        <v>1</v>
      </c>
      <c r="O82" s="71"/>
      <c r="P82" s="71"/>
      <c r="Q82" s="71"/>
      <c r="R82" s="71"/>
      <c r="S82" s="71"/>
      <c r="T82" s="70"/>
      <c r="U82" s="71"/>
      <c r="V82" s="84">
        <v>2</v>
      </c>
      <c r="W82" s="71"/>
      <c r="X82" s="71"/>
      <c r="Y82" s="71"/>
      <c r="Z82" s="71"/>
      <c r="AA82" s="70"/>
      <c r="AB82" s="71"/>
      <c r="AC82" s="84">
        <v>2</v>
      </c>
      <c r="AD82" s="71"/>
      <c r="AE82" s="71"/>
      <c r="AF82" s="71"/>
      <c r="AG82" s="71"/>
      <c r="AH82" s="73"/>
      <c r="AI82" s="79"/>
      <c r="AJ82" s="79"/>
      <c r="AK82" s="79"/>
      <c r="AL82" s="79">
        <v>4</v>
      </c>
      <c r="AM82" s="84"/>
      <c r="AN82" s="205"/>
      <c r="AO82" s="256"/>
      <c r="AP82" s="244"/>
      <c r="AQ82" s="257"/>
      <c r="AR82" s="84">
        <v>1</v>
      </c>
      <c r="AS82" s="71"/>
      <c r="AT82" s="71"/>
      <c r="AU82" s="71"/>
      <c r="AV82" s="71"/>
      <c r="AW82" s="71"/>
      <c r="AX82" s="70"/>
      <c r="AY82" s="71"/>
      <c r="AZ82" s="84">
        <v>2</v>
      </c>
      <c r="BA82" s="71"/>
      <c r="BB82" s="71"/>
      <c r="BC82" s="71"/>
      <c r="BD82" s="71"/>
      <c r="BE82" s="70"/>
      <c r="BF82" s="71"/>
      <c r="BG82" s="84">
        <v>2</v>
      </c>
      <c r="BH82" s="71"/>
      <c r="BI82" s="71"/>
      <c r="BJ82" s="71"/>
      <c r="BK82" s="71"/>
      <c r="BL82" s="73"/>
      <c r="BM82" s="79"/>
      <c r="BN82" s="79"/>
      <c r="BO82" s="79"/>
      <c r="BP82" s="79"/>
      <c r="BQ82" s="84">
        <v>5</v>
      </c>
      <c r="BR82" s="205"/>
      <c r="BS82" s="82" t="s">
        <v>544</v>
      </c>
      <c r="BT82" s="64" t="s">
        <v>733</v>
      </c>
      <c r="BU82" s="64" t="str">
        <f t="shared" si="17"/>
        <v>4/0/0/0/0/0/0</v>
      </c>
      <c r="BV82" s="64" t="s">
        <v>656</v>
      </c>
      <c r="BW82" s="64" t="s">
        <v>14</v>
      </c>
      <c r="BX82" s="64"/>
      <c r="BY82" s="64"/>
      <c r="BZ82" s="64"/>
      <c r="CA82" s="64"/>
      <c r="CB82" s="64" t="s">
        <v>571</v>
      </c>
      <c r="CC82" s="64">
        <v>4</v>
      </c>
      <c r="CD82" s="64">
        <v>0</v>
      </c>
      <c r="CE82" s="64">
        <v>0</v>
      </c>
      <c r="CF82" s="64">
        <v>0</v>
      </c>
      <c r="CG82" s="64">
        <v>0</v>
      </c>
      <c r="CH82" s="64">
        <v>0</v>
      </c>
      <c r="CI82" s="64">
        <v>0</v>
      </c>
      <c r="CJ82" s="64" t="str">
        <f t="shared" si="18"/>
        <v>SECO106</v>
      </c>
      <c r="CK82" s="64" t="s">
        <v>656</v>
      </c>
      <c r="CL82" s="64" t="b">
        <f t="shared" si="19"/>
        <v>1</v>
      </c>
      <c r="CM82" s="148">
        <v>4</v>
      </c>
      <c r="CN82" s="148">
        <v>0</v>
      </c>
      <c r="CO82" s="148">
        <v>0</v>
      </c>
      <c r="CP82" s="148">
        <v>0</v>
      </c>
      <c r="CQ82" s="148">
        <v>0</v>
      </c>
      <c r="CR82" s="148">
        <v>0</v>
      </c>
      <c r="CS82" s="148">
        <v>0</v>
      </c>
      <c r="CT82" t="s">
        <v>761</v>
      </c>
      <c r="CU82"/>
    </row>
    <row r="83" spans="1:99" s="1" customFormat="1" ht="15.6" hidden="1" x14ac:dyDescent="0.3">
      <c r="A83" s="64">
        <v>107</v>
      </c>
      <c r="B83" s="64" t="str">
        <f t="shared" si="16"/>
        <v>0107</v>
      </c>
      <c r="C83" s="64" t="s">
        <v>357</v>
      </c>
      <c r="D83" s="64" t="str">
        <f t="shared" si="23"/>
        <v>Unimarc</v>
      </c>
      <c r="E83" s="64">
        <v>4</v>
      </c>
      <c r="F83" s="64" t="s">
        <v>6</v>
      </c>
      <c r="G83" s="64">
        <f t="shared" si="20"/>
        <v>1</v>
      </c>
      <c r="H83" s="64">
        <f t="shared" si="21"/>
        <v>1</v>
      </c>
      <c r="I83" s="64">
        <f t="shared" si="22"/>
        <v>0</v>
      </c>
      <c r="J83" s="64" t="s">
        <v>389</v>
      </c>
      <c r="K83" s="64" t="s">
        <v>540</v>
      </c>
      <c r="L83" s="64" t="s">
        <v>588</v>
      </c>
      <c r="M83" s="64" t="s">
        <v>571</v>
      </c>
      <c r="N83" s="76"/>
      <c r="O83" s="71"/>
      <c r="P83" s="71"/>
      <c r="Q83" s="71"/>
      <c r="R83" s="71"/>
      <c r="S83" s="69">
        <v>6</v>
      </c>
      <c r="T83" s="70"/>
      <c r="U83" s="69">
        <v>1</v>
      </c>
      <c r="V83" s="71"/>
      <c r="W83" s="71"/>
      <c r="X83" s="71"/>
      <c r="Y83" s="71"/>
      <c r="Z83" s="71"/>
      <c r="AA83" s="70"/>
      <c r="AB83" s="69">
        <v>1</v>
      </c>
      <c r="AC83" s="71"/>
      <c r="AD83" s="71"/>
      <c r="AE83" s="71"/>
      <c r="AF83" s="71"/>
      <c r="AG83" s="71"/>
      <c r="AH83" s="73"/>
      <c r="AI83" s="79"/>
      <c r="AJ83" s="79"/>
      <c r="AK83" s="69">
        <v>3</v>
      </c>
      <c r="AL83" s="79"/>
      <c r="AM83" s="79"/>
      <c r="AN83" s="205"/>
      <c r="AO83" s="256"/>
      <c r="AP83" s="244"/>
      <c r="AQ83" s="257"/>
      <c r="AR83" s="76"/>
      <c r="AS83" s="71"/>
      <c r="AT83" s="71"/>
      <c r="AU83" s="71"/>
      <c r="AV83" s="71"/>
      <c r="AW83" s="69">
        <v>6</v>
      </c>
      <c r="AX83" s="70"/>
      <c r="AY83" s="69">
        <v>1</v>
      </c>
      <c r="AZ83" s="71"/>
      <c r="BA83" s="71"/>
      <c r="BB83" s="71"/>
      <c r="BC83" s="71"/>
      <c r="BD83" s="71"/>
      <c r="BE83" s="70"/>
      <c r="BF83" s="69">
        <v>1</v>
      </c>
      <c r="BG83" s="71"/>
      <c r="BH83" s="71"/>
      <c r="BI83" s="71"/>
      <c r="BJ83" s="71"/>
      <c r="BK83" s="71"/>
      <c r="BL83" s="73"/>
      <c r="BM83" s="79"/>
      <c r="BN83" s="79"/>
      <c r="BO83" s="69">
        <v>3</v>
      </c>
      <c r="BP83" s="79"/>
      <c r="BQ83" s="79"/>
      <c r="BR83" s="205"/>
      <c r="BS83" s="82" t="s">
        <v>544</v>
      </c>
      <c r="BT83" s="64" t="s">
        <v>733</v>
      </c>
      <c r="BU83" s="64" t="str">
        <f t="shared" si="17"/>
        <v>0/0/0/0/0/4/0</v>
      </c>
      <c r="BV83" s="64" t="s">
        <v>657</v>
      </c>
      <c r="BW83" s="64" t="s">
        <v>14</v>
      </c>
      <c r="BX83" s="64"/>
      <c r="BY83" s="64"/>
      <c r="BZ83" s="64"/>
      <c r="CA83" s="64"/>
      <c r="CB83" s="64" t="s">
        <v>571</v>
      </c>
      <c r="CC83" s="64">
        <v>0</v>
      </c>
      <c r="CD83" s="64">
        <v>0</v>
      </c>
      <c r="CE83" s="64">
        <v>0</v>
      </c>
      <c r="CF83" s="64">
        <v>0</v>
      </c>
      <c r="CG83" s="64">
        <v>0</v>
      </c>
      <c r="CH83" s="64">
        <v>4</v>
      </c>
      <c r="CI83" s="64">
        <v>0</v>
      </c>
      <c r="CJ83" s="64" t="str">
        <f t="shared" si="18"/>
        <v>SECO107</v>
      </c>
      <c r="CK83" s="64" t="s">
        <v>657</v>
      </c>
      <c r="CL83" s="64" t="b">
        <f t="shared" si="19"/>
        <v>1</v>
      </c>
      <c r="CM83" s="148">
        <v>0</v>
      </c>
      <c r="CN83" s="148">
        <v>0</v>
      </c>
      <c r="CO83" s="148">
        <v>0</v>
      </c>
      <c r="CP83" s="148">
        <v>0</v>
      </c>
      <c r="CQ83" s="148">
        <v>0</v>
      </c>
      <c r="CR83" s="148">
        <v>4</v>
      </c>
      <c r="CS83" s="148">
        <v>0</v>
      </c>
      <c r="CT83"/>
      <c r="CU83"/>
    </row>
    <row r="84" spans="1:99" s="1" customFormat="1" ht="15.6" x14ac:dyDescent="0.3">
      <c r="A84" s="64">
        <v>109</v>
      </c>
      <c r="B84" s="64" t="str">
        <f t="shared" si="16"/>
        <v>0109</v>
      </c>
      <c r="C84" s="64" t="s">
        <v>553</v>
      </c>
      <c r="D84" s="64" t="str">
        <f t="shared" si="23"/>
        <v>Unimarc</v>
      </c>
      <c r="E84" s="64">
        <v>2</v>
      </c>
      <c r="F84" s="64" t="s">
        <v>6</v>
      </c>
      <c r="G84" s="64">
        <f t="shared" si="20"/>
        <v>1</v>
      </c>
      <c r="H84" s="64">
        <f t="shared" si="21"/>
        <v>1</v>
      </c>
      <c r="I84" s="64">
        <f t="shared" si="22"/>
        <v>0</v>
      </c>
      <c r="J84" s="64" t="s">
        <v>387</v>
      </c>
      <c r="K84" s="64" t="s">
        <v>540</v>
      </c>
      <c r="L84" s="64" t="s">
        <v>588</v>
      </c>
      <c r="M84" s="64" t="s">
        <v>571</v>
      </c>
      <c r="N84" s="76"/>
      <c r="O84" s="71"/>
      <c r="P84" s="85">
        <v>3</v>
      </c>
      <c r="Q84" s="71"/>
      <c r="R84" s="71"/>
      <c r="S84" s="71"/>
      <c r="T84" s="70"/>
      <c r="U84" s="71"/>
      <c r="V84" s="71"/>
      <c r="W84" s="80"/>
      <c r="X84" s="85">
        <v>4</v>
      </c>
      <c r="Y84" s="71"/>
      <c r="Z84" s="71"/>
      <c r="AA84" s="70"/>
      <c r="AB84" s="71"/>
      <c r="AC84" s="71"/>
      <c r="AD84" s="80"/>
      <c r="AE84" s="85">
        <v>4</v>
      </c>
      <c r="AF84" s="71"/>
      <c r="AG84" s="71"/>
      <c r="AH84" s="73"/>
      <c r="AI84" s="85">
        <v>1</v>
      </c>
      <c r="AJ84" s="79"/>
      <c r="AK84" s="79"/>
      <c r="AL84" s="79"/>
      <c r="AM84" s="79"/>
      <c r="AN84" s="205"/>
      <c r="AO84" s="256"/>
      <c r="AP84" s="244"/>
      <c r="AQ84" s="257"/>
      <c r="AR84" s="76"/>
      <c r="AS84" s="85">
        <v>2</v>
      </c>
      <c r="AT84" s="71"/>
      <c r="AU84" s="71"/>
      <c r="AV84" s="71"/>
      <c r="AW84" s="71"/>
      <c r="AX84" s="70"/>
      <c r="AY84" s="71"/>
      <c r="AZ84" s="71"/>
      <c r="BA84" s="85">
        <v>3</v>
      </c>
      <c r="BB84" s="71"/>
      <c r="BC84" s="71"/>
      <c r="BD84" s="71"/>
      <c r="BE84" s="70"/>
      <c r="BF84" s="71"/>
      <c r="BG84" s="71"/>
      <c r="BH84" s="85">
        <v>3</v>
      </c>
      <c r="BI84" s="71"/>
      <c r="BJ84" s="71"/>
      <c r="BK84" s="71"/>
      <c r="BL84" s="73"/>
      <c r="BM84" s="85">
        <v>1</v>
      </c>
      <c r="BN84" s="79"/>
      <c r="BO84" s="79"/>
      <c r="BP84" s="79"/>
      <c r="BQ84" s="79"/>
      <c r="BR84" s="205"/>
      <c r="BS84" s="64" t="s">
        <v>600</v>
      </c>
      <c r="BT84" s="64" t="s">
        <v>733</v>
      </c>
      <c r="BU84" s="64" t="str">
        <f t="shared" si="17"/>
        <v>0/0/5/0/0/0/0</v>
      </c>
      <c r="BV84" s="64" t="s">
        <v>653</v>
      </c>
      <c r="BW84" s="64" t="s">
        <v>14</v>
      </c>
      <c r="BX84" s="64" t="s">
        <v>758</v>
      </c>
      <c r="BY84" s="64"/>
      <c r="BZ84" s="64"/>
      <c r="CA84" s="64" t="s">
        <v>757</v>
      </c>
      <c r="CB84" s="64" t="s">
        <v>571</v>
      </c>
      <c r="CC84" s="64">
        <v>0</v>
      </c>
      <c r="CD84" s="64">
        <v>0</v>
      </c>
      <c r="CE84" s="64">
        <v>5</v>
      </c>
      <c r="CF84" s="64">
        <v>0</v>
      </c>
      <c r="CG84" s="64">
        <v>0</v>
      </c>
      <c r="CH84" s="64">
        <v>0</v>
      </c>
      <c r="CI84" s="64">
        <v>0</v>
      </c>
      <c r="CJ84" s="64" t="str">
        <f t="shared" si="18"/>
        <v>SECO109</v>
      </c>
      <c r="CK84" s="64" t="s">
        <v>653</v>
      </c>
      <c r="CL84" s="64" t="b">
        <f t="shared" si="19"/>
        <v>1</v>
      </c>
      <c r="CM84" s="148">
        <v>0</v>
      </c>
      <c r="CN84" s="148">
        <v>0</v>
      </c>
      <c r="CO84" s="148">
        <v>5</v>
      </c>
      <c r="CP84" s="148">
        <v>0</v>
      </c>
      <c r="CQ84" s="148">
        <v>0</v>
      </c>
      <c r="CR84" s="148">
        <v>0</v>
      </c>
      <c r="CS84" s="148">
        <v>0</v>
      </c>
      <c r="CT84"/>
      <c r="CU84"/>
    </row>
    <row r="85" spans="1:99" s="1" customFormat="1" ht="15.6" x14ac:dyDescent="0.3">
      <c r="A85" s="64">
        <v>110</v>
      </c>
      <c r="B85" s="64" t="str">
        <f t="shared" si="16"/>
        <v>0110</v>
      </c>
      <c r="C85" s="64" t="s">
        <v>324</v>
      </c>
      <c r="D85" s="64" t="str">
        <f t="shared" si="23"/>
        <v>Unimarc</v>
      </c>
      <c r="E85" s="64">
        <v>2</v>
      </c>
      <c r="F85" s="64" t="s">
        <v>6</v>
      </c>
      <c r="G85" s="64">
        <f t="shared" si="20"/>
        <v>1</v>
      </c>
      <c r="H85" s="64">
        <f t="shared" si="21"/>
        <v>1</v>
      </c>
      <c r="I85" s="64">
        <f t="shared" si="22"/>
        <v>0</v>
      </c>
      <c r="J85" s="64" t="s">
        <v>387</v>
      </c>
      <c r="K85" s="64" t="s">
        <v>540</v>
      </c>
      <c r="L85" s="64" t="s">
        <v>588</v>
      </c>
      <c r="M85" s="64" t="s">
        <v>571</v>
      </c>
      <c r="N85" s="76"/>
      <c r="O85" s="71"/>
      <c r="P85" s="85">
        <v>3</v>
      </c>
      <c r="Q85" s="71"/>
      <c r="R85" s="71"/>
      <c r="S85" s="71"/>
      <c r="T85" s="70"/>
      <c r="U85" s="71"/>
      <c r="V85" s="71"/>
      <c r="W85" s="80"/>
      <c r="X85" s="85">
        <v>4</v>
      </c>
      <c r="Y85" s="71"/>
      <c r="Z85" s="71"/>
      <c r="AA85" s="70"/>
      <c r="AB85" s="71"/>
      <c r="AC85" s="71"/>
      <c r="AD85" s="80"/>
      <c r="AE85" s="85">
        <v>4</v>
      </c>
      <c r="AF85" s="71"/>
      <c r="AG85" s="71"/>
      <c r="AH85" s="73"/>
      <c r="AI85" s="85">
        <v>1</v>
      </c>
      <c r="AJ85" s="79"/>
      <c r="AK85" s="79"/>
      <c r="AL85" s="79"/>
      <c r="AM85" s="79"/>
      <c r="AN85" s="205"/>
      <c r="AO85" s="256"/>
      <c r="AP85" s="244"/>
      <c r="AQ85" s="257"/>
      <c r="AR85" s="76"/>
      <c r="AS85" s="85">
        <v>2</v>
      </c>
      <c r="AT85" s="71"/>
      <c r="AU85" s="71"/>
      <c r="AV85" s="71"/>
      <c r="AW85" s="71"/>
      <c r="AX85" s="70"/>
      <c r="AY85" s="71"/>
      <c r="AZ85" s="71"/>
      <c r="BA85" s="85">
        <v>3</v>
      </c>
      <c r="BB85" s="71"/>
      <c r="BC85" s="71"/>
      <c r="BD85" s="71"/>
      <c r="BE85" s="70"/>
      <c r="BF85" s="71"/>
      <c r="BG85" s="71"/>
      <c r="BH85" s="85">
        <v>3</v>
      </c>
      <c r="BI85" s="71"/>
      <c r="BJ85" s="71"/>
      <c r="BK85" s="71"/>
      <c r="BL85" s="73"/>
      <c r="BM85" s="85">
        <v>1</v>
      </c>
      <c r="BN85" s="79"/>
      <c r="BO85" s="79"/>
      <c r="BP85" s="79"/>
      <c r="BQ85" s="79"/>
      <c r="BR85" s="205"/>
      <c r="BS85" s="64" t="s">
        <v>600</v>
      </c>
      <c r="BT85" s="64" t="s">
        <v>733</v>
      </c>
      <c r="BU85" s="64" t="str">
        <f t="shared" si="17"/>
        <v>0/0/5/0/0/0/0</v>
      </c>
      <c r="BV85" s="64" t="s">
        <v>653</v>
      </c>
      <c r="BW85" s="64" t="s">
        <v>14</v>
      </c>
      <c r="BX85" s="64" t="s">
        <v>758</v>
      </c>
      <c r="BY85" s="64"/>
      <c r="BZ85" s="64"/>
      <c r="CA85" s="64" t="s">
        <v>757</v>
      </c>
      <c r="CB85" s="64" t="s">
        <v>571</v>
      </c>
      <c r="CC85" s="64">
        <v>0</v>
      </c>
      <c r="CD85" s="64">
        <v>0</v>
      </c>
      <c r="CE85" s="64">
        <v>5</v>
      </c>
      <c r="CF85" s="64">
        <v>0</v>
      </c>
      <c r="CG85" s="64">
        <v>0</v>
      </c>
      <c r="CH85" s="64">
        <v>0</v>
      </c>
      <c r="CI85" s="64">
        <v>0</v>
      </c>
      <c r="CJ85" s="64" t="str">
        <f t="shared" si="18"/>
        <v>SECO110</v>
      </c>
      <c r="CK85" s="64" t="s">
        <v>653</v>
      </c>
      <c r="CL85" s="64" t="b">
        <f t="shared" si="19"/>
        <v>1</v>
      </c>
      <c r="CM85" s="148">
        <v>0</v>
      </c>
      <c r="CN85" s="148">
        <v>0</v>
      </c>
      <c r="CO85" s="148">
        <v>5</v>
      </c>
      <c r="CP85" s="148">
        <v>0</v>
      </c>
      <c r="CQ85" s="148">
        <v>0</v>
      </c>
      <c r="CR85" s="148">
        <v>0</v>
      </c>
      <c r="CS85" s="148">
        <v>0</v>
      </c>
      <c r="CT85"/>
      <c r="CU85"/>
    </row>
    <row r="86" spans="1:99" s="1" customFormat="1" ht="15.6" x14ac:dyDescent="0.3">
      <c r="A86" s="64">
        <v>111</v>
      </c>
      <c r="B86" s="64" t="str">
        <f t="shared" si="16"/>
        <v>0111</v>
      </c>
      <c r="C86" s="64" t="s">
        <v>325</v>
      </c>
      <c r="D86" s="64" t="str">
        <f t="shared" si="23"/>
        <v>Unimarc</v>
      </c>
      <c r="E86" s="64">
        <v>2</v>
      </c>
      <c r="F86" s="64" t="s">
        <v>6</v>
      </c>
      <c r="G86" s="64">
        <f t="shared" si="20"/>
        <v>1</v>
      </c>
      <c r="H86" s="64">
        <f t="shared" si="21"/>
        <v>1</v>
      </c>
      <c r="I86" s="64">
        <f t="shared" si="22"/>
        <v>0</v>
      </c>
      <c r="J86" s="64" t="s">
        <v>387</v>
      </c>
      <c r="K86" s="64" t="s">
        <v>540</v>
      </c>
      <c r="L86" s="64" t="s">
        <v>588</v>
      </c>
      <c r="M86" s="64" t="s">
        <v>571</v>
      </c>
      <c r="N86" s="76"/>
      <c r="O86" s="71"/>
      <c r="P86" s="85">
        <v>3</v>
      </c>
      <c r="Q86" s="71"/>
      <c r="R86" s="71"/>
      <c r="S86" s="71"/>
      <c r="T86" s="70"/>
      <c r="U86" s="71"/>
      <c r="V86" s="71"/>
      <c r="W86" s="71"/>
      <c r="X86" s="85">
        <v>4</v>
      </c>
      <c r="Y86" s="71"/>
      <c r="Z86" s="71"/>
      <c r="AA86" s="70"/>
      <c r="AB86" s="71"/>
      <c r="AC86" s="71"/>
      <c r="AD86" s="71"/>
      <c r="AE86" s="85">
        <v>4</v>
      </c>
      <c r="AF86" s="71"/>
      <c r="AG86" s="71"/>
      <c r="AH86" s="73"/>
      <c r="AI86" s="89">
        <v>1</v>
      </c>
      <c r="AJ86" s="79"/>
      <c r="AK86" s="80"/>
      <c r="AL86" s="79"/>
      <c r="AM86" s="79"/>
      <c r="AN86" s="205"/>
      <c r="AO86" s="256"/>
      <c r="AP86" s="244"/>
      <c r="AQ86" s="257"/>
      <c r="AR86" s="76"/>
      <c r="AS86" s="85">
        <v>2</v>
      </c>
      <c r="AT86" s="71"/>
      <c r="AU86" s="71"/>
      <c r="AV86" s="71"/>
      <c r="AW86" s="71"/>
      <c r="AX86" s="70"/>
      <c r="AY86" s="71"/>
      <c r="AZ86" s="71"/>
      <c r="BA86" s="85">
        <v>3</v>
      </c>
      <c r="BB86" s="71"/>
      <c r="BC86" s="71"/>
      <c r="BD86" s="71"/>
      <c r="BE86" s="70"/>
      <c r="BF86" s="71"/>
      <c r="BG86" s="71"/>
      <c r="BH86" s="85">
        <v>3</v>
      </c>
      <c r="BI86" s="71"/>
      <c r="BJ86" s="71"/>
      <c r="BK86" s="71"/>
      <c r="BL86" s="73"/>
      <c r="BM86" s="89">
        <v>1</v>
      </c>
      <c r="BN86" s="79"/>
      <c r="BO86" s="80"/>
      <c r="BP86" s="79"/>
      <c r="BQ86" s="79"/>
      <c r="BR86" s="205"/>
      <c r="BS86" s="88" t="s">
        <v>545</v>
      </c>
      <c r="BT86" s="64" t="s">
        <v>733</v>
      </c>
      <c r="BU86" s="64" t="str">
        <f t="shared" si="17"/>
        <v>0/0/5/0/0/0/0</v>
      </c>
      <c r="BV86" s="64" t="s">
        <v>653</v>
      </c>
      <c r="BW86" s="64" t="s">
        <v>14</v>
      </c>
      <c r="BX86" s="64" t="s">
        <v>758</v>
      </c>
      <c r="BY86" s="64"/>
      <c r="BZ86" s="64"/>
      <c r="CA86" s="64" t="s">
        <v>757</v>
      </c>
      <c r="CB86" s="64" t="s">
        <v>571</v>
      </c>
      <c r="CC86" s="64">
        <v>0</v>
      </c>
      <c r="CD86" s="64">
        <v>0</v>
      </c>
      <c r="CE86" s="64">
        <v>5</v>
      </c>
      <c r="CF86" s="64">
        <v>0</v>
      </c>
      <c r="CG86" s="64">
        <v>0</v>
      </c>
      <c r="CH86" s="64">
        <v>0</v>
      </c>
      <c r="CI86" s="64">
        <v>0</v>
      </c>
      <c r="CJ86" s="64" t="str">
        <f t="shared" si="18"/>
        <v>SECO111</v>
      </c>
      <c r="CK86" s="64" t="s">
        <v>653</v>
      </c>
      <c r="CL86" s="64" t="b">
        <f t="shared" si="19"/>
        <v>1</v>
      </c>
      <c r="CM86" s="148">
        <v>0</v>
      </c>
      <c r="CN86" s="148">
        <v>0</v>
      </c>
      <c r="CO86" s="148">
        <v>5</v>
      </c>
      <c r="CP86" s="148">
        <v>0</v>
      </c>
      <c r="CQ86" s="148">
        <v>0</v>
      </c>
      <c r="CR86" s="148">
        <v>0</v>
      </c>
      <c r="CS86" s="148">
        <v>0</v>
      </c>
      <c r="CT86"/>
      <c r="CU86"/>
    </row>
    <row r="87" spans="1:99" s="1" customFormat="1" ht="15.6" x14ac:dyDescent="0.3">
      <c r="A87" s="64">
        <v>324</v>
      </c>
      <c r="B87" s="64" t="str">
        <f t="shared" si="16"/>
        <v>0324</v>
      </c>
      <c r="C87" s="64" t="s">
        <v>135</v>
      </c>
      <c r="D87" s="64" t="str">
        <f t="shared" si="23"/>
        <v>Unimarc</v>
      </c>
      <c r="E87" s="64">
        <v>6</v>
      </c>
      <c r="F87" s="64" t="s">
        <v>5</v>
      </c>
      <c r="G87" s="64">
        <f t="shared" si="20"/>
        <v>3</v>
      </c>
      <c r="H87" s="64">
        <f t="shared" si="21"/>
        <v>2</v>
      </c>
      <c r="I87" s="64">
        <f t="shared" si="22"/>
        <v>-1</v>
      </c>
      <c r="J87" s="64" t="s">
        <v>411</v>
      </c>
      <c r="K87" s="64" t="s">
        <v>540</v>
      </c>
      <c r="L87" s="64" t="s">
        <v>595</v>
      </c>
      <c r="M87" s="64" t="s">
        <v>590</v>
      </c>
      <c r="N87" s="164">
        <v>1</v>
      </c>
      <c r="O87" s="77"/>
      <c r="P87" s="69">
        <v>3</v>
      </c>
      <c r="Q87" s="71"/>
      <c r="R87" s="181">
        <v>5</v>
      </c>
      <c r="S87" s="71"/>
      <c r="T87" s="70"/>
      <c r="U87" s="76"/>
      <c r="V87" s="153">
        <v>2</v>
      </c>
      <c r="W87" s="71"/>
      <c r="X87" s="69">
        <v>4</v>
      </c>
      <c r="Y87" s="71"/>
      <c r="Z87" s="181">
        <v>6</v>
      </c>
      <c r="AA87" s="70"/>
      <c r="AB87" s="181">
        <v>1</v>
      </c>
      <c r="AC87" s="79"/>
      <c r="AD87" s="153">
        <v>3</v>
      </c>
      <c r="AE87" s="79"/>
      <c r="AF87" s="69">
        <v>5</v>
      </c>
      <c r="AG87" s="79"/>
      <c r="AH87" s="73"/>
      <c r="AI87" s="181">
        <v>1</v>
      </c>
      <c r="AJ87" s="79"/>
      <c r="AK87" s="66">
        <v>3</v>
      </c>
      <c r="AL87" s="79">
        <v>4</v>
      </c>
      <c r="AM87" s="69"/>
      <c r="AN87" s="205"/>
      <c r="AO87" s="256"/>
      <c r="AP87" s="244"/>
      <c r="AQ87" s="257"/>
      <c r="AR87" s="164">
        <v>1</v>
      </c>
      <c r="AS87" s="77"/>
      <c r="AT87" s="71"/>
      <c r="AU87" s="169">
        <v>4</v>
      </c>
      <c r="AV87" s="135"/>
      <c r="AW87" s="71"/>
      <c r="AX87" s="70"/>
      <c r="AY87" s="76"/>
      <c r="AZ87" s="153">
        <v>2</v>
      </c>
      <c r="BA87" s="71"/>
      <c r="BB87" s="71"/>
      <c r="BC87" s="71"/>
      <c r="BD87" s="181">
        <v>6</v>
      </c>
      <c r="BE87" s="70"/>
      <c r="BF87" s="181">
        <v>1</v>
      </c>
      <c r="BG87" s="79"/>
      <c r="BH87" s="153">
        <v>3</v>
      </c>
      <c r="BI87" s="79"/>
      <c r="BJ87" s="71"/>
      <c r="BK87" s="79"/>
      <c r="BL87" s="73"/>
      <c r="BM87" s="181">
        <v>1</v>
      </c>
      <c r="BN87" s="79"/>
      <c r="BO87" s="66">
        <v>3</v>
      </c>
      <c r="BP87" s="79"/>
      <c r="BQ87" s="71"/>
      <c r="BR87" s="205"/>
      <c r="BS87" s="98" t="s">
        <v>722</v>
      </c>
      <c r="BT87" s="64" t="s">
        <v>738</v>
      </c>
      <c r="BU87" s="64" t="str">
        <f t="shared" si="17"/>
        <v>2/0/2/0/3/0/0</v>
      </c>
      <c r="BV87" s="64" t="s">
        <v>661</v>
      </c>
      <c r="BW87" s="64" t="s">
        <v>378</v>
      </c>
      <c r="BX87" s="64" t="s">
        <v>753</v>
      </c>
      <c r="BY87" s="64"/>
      <c r="BZ87" s="64" t="s">
        <v>756</v>
      </c>
      <c r="CA87" s="64"/>
      <c r="CB87" s="64" t="s">
        <v>571</v>
      </c>
      <c r="CC87" s="64">
        <v>2</v>
      </c>
      <c r="CD87" s="64">
        <v>0</v>
      </c>
      <c r="CE87" s="64">
        <v>2</v>
      </c>
      <c r="CF87" s="64">
        <v>0</v>
      </c>
      <c r="CG87" s="64">
        <v>3</v>
      </c>
      <c r="CH87" s="64">
        <v>0</v>
      </c>
      <c r="CI87" s="64">
        <v>0</v>
      </c>
      <c r="CJ87" s="64" t="str">
        <f t="shared" si="18"/>
        <v>SECO324</v>
      </c>
      <c r="CK87" s="64" t="s">
        <v>661</v>
      </c>
      <c r="CL87" s="64" t="b">
        <f t="shared" si="19"/>
        <v>0</v>
      </c>
      <c r="CM87" s="148">
        <v>0</v>
      </c>
      <c r="CN87" s="148">
        <v>1</v>
      </c>
      <c r="CO87" s="148">
        <v>0</v>
      </c>
      <c r="CP87" s="148">
        <v>1</v>
      </c>
      <c r="CQ87" s="148">
        <v>0</v>
      </c>
      <c r="CR87" s="148">
        <v>2</v>
      </c>
      <c r="CS87" s="148">
        <v>0</v>
      </c>
      <c r="CT87" t="s">
        <v>761</v>
      </c>
      <c r="CU87"/>
    </row>
    <row r="88" spans="1:99" s="1" customFormat="1" ht="15.6" x14ac:dyDescent="0.3">
      <c r="A88" s="64">
        <v>325</v>
      </c>
      <c r="B88" s="64" t="str">
        <f t="shared" si="16"/>
        <v>0325</v>
      </c>
      <c r="C88" s="64" t="s">
        <v>34</v>
      </c>
      <c r="D88" s="64" t="str">
        <f t="shared" si="23"/>
        <v>Unimarc</v>
      </c>
      <c r="E88" s="64">
        <v>13</v>
      </c>
      <c r="F88" s="64" t="s">
        <v>5</v>
      </c>
      <c r="G88" s="64">
        <f t="shared" si="20"/>
        <v>5</v>
      </c>
      <c r="H88" s="64">
        <f t="shared" si="21"/>
        <v>4</v>
      </c>
      <c r="I88" s="64">
        <f t="shared" si="22"/>
        <v>-1</v>
      </c>
      <c r="J88" s="64" t="s">
        <v>412</v>
      </c>
      <c r="K88" s="64" t="s">
        <v>540</v>
      </c>
      <c r="L88" s="64" t="s">
        <v>595</v>
      </c>
      <c r="M88" s="64" t="s">
        <v>590</v>
      </c>
      <c r="N88" s="66">
        <v>1</v>
      </c>
      <c r="O88" s="89">
        <v>2</v>
      </c>
      <c r="P88" s="69">
        <v>3</v>
      </c>
      <c r="Q88" s="71"/>
      <c r="R88" s="181">
        <v>5</v>
      </c>
      <c r="S88" s="128">
        <v>6</v>
      </c>
      <c r="T88" s="70"/>
      <c r="U88" s="128">
        <v>1</v>
      </c>
      <c r="V88" s="153">
        <v>2</v>
      </c>
      <c r="W88" s="89">
        <v>3</v>
      </c>
      <c r="X88" s="69">
        <v>4</v>
      </c>
      <c r="Y88" s="71"/>
      <c r="Z88" s="181">
        <v>6</v>
      </c>
      <c r="AA88" s="70"/>
      <c r="AB88" s="181">
        <v>1</v>
      </c>
      <c r="AC88" s="128">
        <v>2</v>
      </c>
      <c r="AD88" s="153">
        <v>3</v>
      </c>
      <c r="AE88" s="89">
        <v>4</v>
      </c>
      <c r="AF88" s="69">
        <v>5</v>
      </c>
      <c r="AG88" s="79"/>
      <c r="AH88" s="73"/>
      <c r="AI88" s="181">
        <v>1</v>
      </c>
      <c r="AJ88" s="109">
        <v>2</v>
      </c>
      <c r="AK88" s="66">
        <v>3</v>
      </c>
      <c r="AL88" s="85">
        <v>4</v>
      </c>
      <c r="AM88" s="69"/>
      <c r="AN88" s="205"/>
      <c r="AO88" s="256"/>
      <c r="AP88" s="244"/>
      <c r="AQ88" s="257"/>
      <c r="AR88" s="66">
        <v>1</v>
      </c>
      <c r="AS88" s="89">
        <v>2</v>
      </c>
      <c r="AT88" s="71"/>
      <c r="AU88" s="169">
        <v>4</v>
      </c>
      <c r="AV88" s="135"/>
      <c r="AW88" s="128">
        <v>6</v>
      </c>
      <c r="AX88" s="70"/>
      <c r="AY88" s="128">
        <v>1</v>
      </c>
      <c r="AZ88" s="153">
        <v>2</v>
      </c>
      <c r="BA88" s="89">
        <v>3</v>
      </c>
      <c r="BB88" s="71"/>
      <c r="BC88" s="71"/>
      <c r="BD88" s="181">
        <v>6</v>
      </c>
      <c r="BE88" s="70"/>
      <c r="BF88" s="181">
        <v>1</v>
      </c>
      <c r="BG88" s="128">
        <v>2</v>
      </c>
      <c r="BH88" s="153">
        <v>3</v>
      </c>
      <c r="BI88" s="89">
        <v>4</v>
      </c>
      <c r="BJ88" s="71"/>
      <c r="BK88" s="79"/>
      <c r="BL88" s="73"/>
      <c r="BM88" s="181">
        <v>1</v>
      </c>
      <c r="BN88" s="109">
        <v>2</v>
      </c>
      <c r="BO88" s="66">
        <v>3</v>
      </c>
      <c r="BP88" s="85">
        <v>4</v>
      </c>
      <c r="BQ88" s="71"/>
      <c r="BR88" s="205"/>
      <c r="BS88" s="98" t="s">
        <v>722</v>
      </c>
      <c r="BT88" s="64" t="s">
        <v>741</v>
      </c>
      <c r="BU88" s="64" t="str">
        <f t="shared" si="17"/>
        <v>2/2/2/0/3/3/0</v>
      </c>
      <c r="BV88" s="64" t="s">
        <v>552</v>
      </c>
      <c r="BW88" s="64" t="s">
        <v>378</v>
      </c>
      <c r="BX88" s="64" t="s">
        <v>753</v>
      </c>
      <c r="BY88" s="64"/>
      <c r="BZ88" s="64" t="s">
        <v>756</v>
      </c>
      <c r="CA88" s="64"/>
      <c r="CB88" s="64" t="s">
        <v>571</v>
      </c>
      <c r="CC88" s="64">
        <v>2</v>
      </c>
      <c r="CD88" s="64">
        <v>2</v>
      </c>
      <c r="CE88" s="64">
        <v>2</v>
      </c>
      <c r="CF88" s="64">
        <v>0</v>
      </c>
      <c r="CG88" s="64">
        <v>3</v>
      </c>
      <c r="CH88" s="64">
        <v>3</v>
      </c>
      <c r="CI88" s="64">
        <v>0</v>
      </c>
      <c r="CJ88" s="64" t="str">
        <f t="shared" si="18"/>
        <v>SECO325</v>
      </c>
      <c r="CK88" s="64" t="s">
        <v>552</v>
      </c>
      <c r="CL88" s="64" t="b">
        <f t="shared" si="19"/>
        <v>0</v>
      </c>
      <c r="CM88" s="148">
        <v>1</v>
      </c>
      <c r="CN88" s="148">
        <v>1</v>
      </c>
      <c r="CO88" s="148">
        <v>1</v>
      </c>
      <c r="CP88" s="148">
        <v>1</v>
      </c>
      <c r="CQ88" s="148">
        <v>0</v>
      </c>
      <c r="CR88" s="148">
        <v>2</v>
      </c>
      <c r="CS88" s="148">
        <v>0</v>
      </c>
      <c r="CT88" t="s">
        <v>761</v>
      </c>
      <c r="CU88"/>
    </row>
    <row r="89" spans="1:99" s="1" customFormat="1" ht="15.6" x14ac:dyDescent="0.3">
      <c r="A89" s="64">
        <v>326</v>
      </c>
      <c r="B89" s="64" t="str">
        <f t="shared" si="16"/>
        <v>0326</v>
      </c>
      <c r="C89" s="64" t="s">
        <v>37</v>
      </c>
      <c r="D89" s="64" t="str">
        <f t="shared" si="23"/>
        <v>Unimarc</v>
      </c>
      <c r="E89" s="64">
        <v>13</v>
      </c>
      <c r="F89" s="64" t="s">
        <v>8</v>
      </c>
      <c r="G89" s="64">
        <f t="shared" si="20"/>
        <v>5</v>
      </c>
      <c r="H89" s="64">
        <f t="shared" si="21"/>
        <v>4</v>
      </c>
      <c r="I89" s="64">
        <f t="shared" si="22"/>
        <v>-1</v>
      </c>
      <c r="J89" s="64" t="s">
        <v>413</v>
      </c>
      <c r="K89" s="64" t="s">
        <v>540</v>
      </c>
      <c r="L89" s="64" t="s">
        <v>595</v>
      </c>
      <c r="M89" s="64" t="s">
        <v>590</v>
      </c>
      <c r="N89" s="66">
        <v>1</v>
      </c>
      <c r="O89" s="79"/>
      <c r="P89" s="69">
        <v>3</v>
      </c>
      <c r="Q89" s="99">
        <v>4</v>
      </c>
      <c r="R89" s="183">
        <v>5</v>
      </c>
      <c r="S89" s="128">
        <v>6</v>
      </c>
      <c r="T89" s="70"/>
      <c r="U89" s="128">
        <v>1</v>
      </c>
      <c r="V89" s="153">
        <v>2</v>
      </c>
      <c r="W89" s="71"/>
      <c r="X89" s="69">
        <v>4</v>
      </c>
      <c r="Y89" s="90">
        <v>5</v>
      </c>
      <c r="Z89" s="181">
        <v>6</v>
      </c>
      <c r="AA89" s="70"/>
      <c r="AB89" s="181">
        <v>1</v>
      </c>
      <c r="AC89" s="128">
        <v>2</v>
      </c>
      <c r="AD89" s="153">
        <v>3</v>
      </c>
      <c r="AE89" s="79"/>
      <c r="AF89" s="69">
        <v>5</v>
      </c>
      <c r="AG89" s="90">
        <v>6</v>
      </c>
      <c r="AH89" s="73"/>
      <c r="AI89" s="181">
        <v>1</v>
      </c>
      <c r="AJ89" s="109">
        <v>2</v>
      </c>
      <c r="AK89" s="66">
        <v>3</v>
      </c>
      <c r="AL89" s="79">
        <v>4</v>
      </c>
      <c r="AM89" s="69"/>
      <c r="AN89" s="213">
        <v>6</v>
      </c>
      <c r="AO89" s="254"/>
      <c r="AP89" s="198"/>
      <c r="AQ89" s="255"/>
      <c r="AR89" s="66">
        <v>1</v>
      </c>
      <c r="AS89" s="79"/>
      <c r="AT89" s="99">
        <v>3</v>
      </c>
      <c r="AU89" s="169">
        <v>4</v>
      </c>
      <c r="AV89" s="64"/>
      <c r="AW89" s="128">
        <v>6</v>
      </c>
      <c r="AX89" s="70"/>
      <c r="AY89" s="128">
        <v>1</v>
      </c>
      <c r="AZ89" s="153">
        <v>2</v>
      </c>
      <c r="BA89" s="71"/>
      <c r="BB89" s="99">
        <v>4</v>
      </c>
      <c r="BC89" s="81"/>
      <c r="BD89" s="181">
        <v>6</v>
      </c>
      <c r="BE89" s="70"/>
      <c r="BF89" s="181">
        <v>1</v>
      </c>
      <c r="BG89" s="128">
        <v>2</v>
      </c>
      <c r="BH89" s="153">
        <v>3</v>
      </c>
      <c r="BI89" s="79"/>
      <c r="BJ89" s="71"/>
      <c r="BK89" s="90">
        <v>6</v>
      </c>
      <c r="BL89" s="73"/>
      <c r="BM89" s="181">
        <v>1</v>
      </c>
      <c r="BN89" s="109">
        <v>2</v>
      </c>
      <c r="BO89" s="66">
        <v>3</v>
      </c>
      <c r="BP89" s="79"/>
      <c r="BQ89" s="71"/>
      <c r="BR89" s="213">
        <v>6</v>
      </c>
      <c r="BS89" s="98" t="s">
        <v>722</v>
      </c>
      <c r="BT89" s="64" t="s">
        <v>741</v>
      </c>
      <c r="BU89" s="64" t="str">
        <f t="shared" si="17"/>
        <v>2/0/2/2/3/3/0</v>
      </c>
      <c r="BV89" s="64" t="s">
        <v>671</v>
      </c>
      <c r="BW89" s="64" t="s">
        <v>378</v>
      </c>
      <c r="BX89" s="64" t="s">
        <v>753</v>
      </c>
      <c r="BY89" s="64" t="s">
        <v>755</v>
      </c>
      <c r="BZ89" s="64" t="s">
        <v>756</v>
      </c>
      <c r="CA89" s="64"/>
      <c r="CB89" s="64" t="s">
        <v>571</v>
      </c>
      <c r="CC89" s="64">
        <v>2</v>
      </c>
      <c r="CD89" s="64">
        <v>0</v>
      </c>
      <c r="CE89" s="64">
        <v>2</v>
      </c>
      <c r="CF89" s="64">
        <v>2</v>
      </c>
      <c r="CG89" s="64">
        <v>3</v>
      </c>
      <c r="CH89" s="64">
        <v>3</v>
      </c>
      <c r="CI89" s="64">
        <v>0</v>
      </c>
      <c r="CJ89" s="64" t="str">
        <f t="shared" si="18"/>
        <v>SECO326</v>
      </c>
      <c r="CK89" s="64" t="s">
        <v>671</v>
      </c>
      <c r="CL89" s="64" t="b">
        <f t="shared" si="19"/>
        <v>0</v>
      </c>
      <c r="CM89" s="148">
        <v>1</v>
      </c>
      <c r="CN89" s="148">
        <v>1</v>
      </c>
      <c r="CO89" s="148">
        <v>0</v>
      </c>
      <c r="CP89" s="148">
        <v>1</v>
      </c>
      <c r="CQ89" s="148">
        <v>1</v>
      </c>
      <c r="CR89" s="148">
        <v>2</v>
      </c>
      <c r="CS89" s="148">
        <v>0</v>
      </c>
      <c r="CT89" t="s">
        <v>761</v>
      </c>
      <c r="CU89"/>
    </row>
    <row r="90" spans="1:99" s="1" customFormat="1" ht="15.6" x14ac:dyDescent="0.3">
      <c r="A90" s="64">
        <v>327</v>
      </c>
      <c r="B90" s="64" t="str">
        <f t="shared" si="16"/>
        <v>0327</v>
      </c>
      <c r="C90" s="64" t="s">
        <v>38</v>
      </c>
      <c r="D90" s="64" t="str">
        <f t="shared" si="23"/>
        <v>Unimarc</v>
      </c>
      <c r="E90" s="64">
        <v>13</v>
      </c>
      <c r="F90" s="64" t="s">
        <v>5</v>
      </c>
      <c r="G90" s="64">
        <f t="shared" si="20"/>
        <v>5</v>
      </c>
      <c r="H90" s="64">
        <f t="shared" si="21"/>
        <v>4</v>
      </c>
      <c r="I90" s="64">
        <f t="shared" si="22"/>
        <v>-1</v>
      </c>
      <c r="J90" s="64" t="s">
        <v>414</v>
      </c>
      <c r="K90" s="64" t="s">
        <v>540</v>
      </c>
      <c r="L90" s="64" t="s">
        <v>595</v>
      </c>
      <c r="M90" s="64" t="s">
        <v>590</v>
      </c>
      <c r="N90" s="66">
        <v>1</v>
      </c>
      <c r="O90" s="79"/>
      <c r="P90" s="69">
        <v>3</v>
      </c>
      <c r="Q90" s="99">
        <v>4</v>
      </c>
      <c r="R90" s="183">
        <v>5</v>
      </c>
      <c r="S90" s="128">
        <v>6</v>
      </c>
      <c r="T90" s="70"/>
      <c r="U90" s="128">
        <v>1</v>
      </c>
      <c r="V90" s="153">
        <v>2</v>
      </c>
      <c r="W90" s="71"/>
      <c r="X90" s="69">
        <v>4</v>
      </c>
      <c r="Y90" s="90">
        <v>5</v>
      </c>
      <c r="Z90" s="181">
        <v>6</v>
      </c>
      <c r="AA90" s="70"/>
      <c r="AB90" s="181">
        <v>1</v>
      </c>
      <c r="AC90" s="128">
        <v>2</v>
      </c>
      <c r="AD90" s="153">
        <v>3</v>
      </c>
      <c r="AE90" s="71"/>
      <c r="AF90" s="69">
        <v>5</v>
      </c>
      <c r="AG90" s="90">
        <v>6</v>
      </c>
      <c r="AH90" s="73"/>
      <c r="AI90" s="181">
        <v>1</v>
      </c>
      <c r="AJ90" s="109">
        <v>2</v>
      </c>
      <c r="AK90" s="66">
        <v>3</v>
      </c>
      <c r="AL90" s="71">
        <v>4</v>
      </c>
      <c r="AM90" s="69"/>
      <c r="AN90" s="213">
        <v>6</v>
      </c>
      <c r="AO90" s="254"/>
      <c r="AP90" s="198"/>
      <c r="AQ90" s="255"/>
      <c r="AR90" s="66">
        <v>1</v>
      </c>
      <c r="AS90" s="79"/>
      <c r="AT90" s="99">
        <v>3</v>
      </c>
      <c r="AU90" s="169">
        <v>4</v>
      </c>
      <c r="AV90" s="64"/>
      <c r="AW90" s="128">
        <v>6</v>
      </c>
      <c r="AX90" s="70"/>
      <c r="AY90" s="128">
        <v>1</v>
      </c>
      <c r="AZ90" s="153">
        <v>2</v>
      </c>
      <c r="BA90" s="71"/>
      <c r="BB90" s="99">
        <v>4</v>
      </c>
      <c r="BC90" s="81"/>
      <c r="BD90" s="181">
        <v>6</v>
      </c>
      <c r="BE90" s="70"/>
      <c r="BF90" s="181">
        <v>1</v>
      </c>
      <c r="BG90" s="128">
        <v>2</v>
      </c>
      <c r="BH90" s="153">
        <v>3</v>
      </c>
      <c r="BI90" s="71"/>
      <c r="BJ90" s="71"/>
      <c r="BK90" s="90">
        <v>6</v>
      </c>
      <c r="BL90" s="73"/>
      <c r="BM90" s="181">
        <v>1</v>
      </c>
      <c r="BN90" s="109">
        <v>2</v>
      </c>
      <c r="BO90" s="66">
        <v>3</v>
      </c>
      <c r="BP90" s="71"/>
      <c r="BQ90" s="71"/>
      <c r="BR90" s="213">
        <v>6</v>
      </c>
      <c r="BS90" s="98" t="s">
        <v>722</v>
      </c>
      <c r="BT90" s="64" t="s">
        <v>741</v>
      </c>
      <c r="BU90" s="64" t="str">
        <f t="shared" si="17"/>
        <v>2/0/2/2/3/3/0</v>
      </c>
      <c r="BV90" s="64" t="s">
        <v>671</v>
      </c>
      <c r="BW90" s="64" t="s">
        <v>378</v>
      </c>
      <c r="BX90" s="64" t="s">
        <v>753</v>
      </c>
      <c r="BY90" s="64" t="s">
        <v>755</v>
      </c>
      <c r="BZ90" s="64" t="s">
        <v>756</v>
      </c>
      <c r="CA90" s="64"/>
      <c r="CB90" s="64" t="s">
        <v>571</v>
      </c>
      <c r="CC90" s="64">
        <v>2</v>
      </c>
      <c r="CD90" s="64">
        <v>0</v>
      </c>
      <c r="CE90" s="64">
        <v>2</v>
      </c>
      <c r="CF90" s="64">
        <v>2</v>
      </c>
      <c r="CG90" s="64">
        <v>3</v>
      </c>
      <c r="CH90" s="64">
        <v>3</v>
      </c>
      <c r="CI90" s="64">
        <v>0</v>
      </c>
      <c r="CJ90" s="64" t="str">
        <f t="shared" si="18"/>
        <v>SECO327</v>
      </c>
      <c r="CK90" s="64" t="s">
        <v>671</v>
      </c>
      <c r="CL90" s="64" t="b">
        <f t="shared" si="19"/>
        <v>0</v>
      </c>
      <c r="CM90" s="148">
        <v>1</v>
      </c>
      <c r="CN90" s="148">
        <v>1</v>
      </c>
      <c r="CO90" s="148">
        <v>0</v>
      </c>
      <c r="CP90" s="148">
        <v>1</v>
      </c>
      <c r="CQ90" s="148">
        <v>1</v>
      </c>
      <c r="CR90" s="148">
        <v>2</v>
      </c>
      <c r="CS90" s="148">
        <v>0</v>
      </c>
      <c r="CT90" t="s">
        <v>761</v>
      </c>
      <c r="CU90"/>
    </row>
    <row r="91" spans="1:99" s="1" customFormat="1" ht="15.6" x14ac:dyDescent="0.3">
      <c r="A91" s="64">
        <v>328</v>
      </c>
      <c r="B91" s="64" t="str">
        <f t="shared" si="16"/>
        <v>0328</v>
      </c>
      <c r="C91" s="64" t="s">
        <v>36</v>
      </c>
      <c r="D91" s="64" t="str">
        <f t="shared" si="23"/>
        <v>Unimarc</v>
      </c>
      <c r="E91" s="64">
        <v>13</v>
      </c>
      <c r="F91" s="64" t="s">
        <v>5</v>
      </c>
      <c r="G91" s="64">
        <f t="shared" si="20"/>
        <v>5</v>
      </c>
      <c r="H91" s="64">
        <f t="shared" si="21"/>
        <v>4</v>
      </c>
      <c r="I91" s="64">
        <f t="shared" si="22"/>
        <v>-1</v>
      </c>
      <c r="J91" s="64" t="s">
        <v>415</v>
      </c>
      <c r="K91" s="64" t="s">
        <v>540</v>
      </c>
      <c r="L91" s="64" t="s">
        <v>595</v>
      </c>
      <c r="M91" s="64" t="s">
        <v>590</v>
      </c>
      <c r="N91" s="66">
        <v>1</v>
      </c>
      <c r="O91" s="89">
        <v>2</v>
      </c>
      <c r="P91" s="69">
        <v>3</v>
      </c>
      <c r="Q91" s="71"/>
      <c r="R91" s="181">
        <v>5</v>
      </c>
      <c r="S91" s="128">
        <v>6</v>
      </c>
      <c r="T91" s="70"/>
      <c r="U91" s="128">
        <v>1</v>
      </c>
      <c r="V91" s="153">
        <v>2</v>
      </c>
      <c r="W91" s="89">
        <v>3</v>
      </c>
      <c r="X91" s="69">
        <v>4</v>
      </c>
      <c r="Y91" s="71"/>
      <c r="Z91" s="181">
        <v>6</v>
      </c>
      <c r="AA91" s="70"/>
      <c r="AB91" s="181">
        <v>1</v>
      </c>
      <c r="AC91" s="128">
        <v>2</v>
      </c>
      <c r="AD91" s="153">
        <v>3</v>
      </c>
      <c r="AE91" s="89">
        <v>4</v>
      </c>
      <c r="AF91" s="69">
        <v>5</v>
      </c>
      <c r="AG91" s="79"/>
      <c r="AH91" s="73"/>
      <c r="AI91" s="181">
        <v>1</v>
      </c>
      <c r="AJ91" s="109">
        <v>2</v>
      </c>
      <c r="AK91" s="66">
        <v>3</v>
      </c>
      <c r="AL91" s="85">
        <v>4</v>
      </c>
      <c r="AM91" s="69"/>
      <c r="AN91" s="205"/>
      <c r="AO91" s="256"/>
      <c r="AP91" s="244"/>
      <c r="AQ91" s="257"/>
      <c r="AR91" s="66">
        <v>1</v>
      </c>
      <c r="AS91" s="89">
        <v>2</v>
      </c>
      <c r="AT91" s="71"/>
      <c r="AU91" s="169">
        <v>4</v>
      </c>
      <c r="AV91" s="135"/>
      <c r="AW91" s="128">
        <v>6</v>
      </c>
      <c r="AX91" s="70"/>
      <c r="AY91" s="128">
        <v>1</v>
      </c>
      <c r="AZ91" s="153">
        <v>2</v>
      </c>
      <c r="BA91" s="89">
        <v>3</v>
      </c>
      <c r="BB91" s="71"/>
      <c r="BC91" s="71"/>
      <c r="BD91" s="181">
        <v>6</v>
      </c>
      <c r="BE91" s="70"/>
      <c r="BF91" s="181">
        <v>1</v>
      </c>
      <c r="BG91" s="128">
        <v>2</v>
      </c>
      <c r="BH91" s="153">
        <v>3</v>
      </c>
      <c r="BI91" s="89">
        <v>4</v>
      </c>
      <c r="BJ91" s="71"/>
      <c r="BK91" s="79"/>
      <c r="BL91" s="73"/>
      <c r="BM91" s="181">
        <v>1</v>
      </c>
      <c r="BN91" s="109">
        <v>2</v>
      </c>
      <c r="BO91" s="66">
        <v>3</v>
      </c>
      <c r="BP91" s="85">
        <v>4</v>
      </c>
      <c r="BQ91" s="71"/>
      <c r="BR91" s="205"/>
      <c r="BS91" s="98" t="s">
        <v>722</v>
      </c>
      <c r="BT91" s="64" t="s">
        <v>742</v>
      </c>
      <c r="BU91" s="64" t="str">
        <f t="shared" si="17"/>
        <v>2/2/2/0/3/3/0</v>
      </c>
      <c r="BV91" s="64" t="s">
        <v>552</v>
      </c>
      <c r="BW91" s="64" t="s">
        <v>378</v>
      </c>
      <c r="BX91" s="64" t="s">
        <v>753</v>
      </c>
      <c r="BY91" s="64"/>
      <c r="BZ91" s="64" t="s">
        <v>756</v>
      </c>
      <c r="CA91" s="64"/>
      <c r="CB91" s="64" t="s">
        <v>571</v>
      </c>
      <c r="CC91" s="64">
        <v>2</v>
      </c>
      <c r="CD91" s="64">
        <v>2</v>
      </c>
      <c r="CE91" s="64">
        <v>2</v>
      </c>
      <c r="CF91" s="64">
        <v>0</v>
      </c>
      <c r="CG91" s="64">
        <v>3</v>
      </c>
      <c r="CH91" s="64">
        <v>3</v>
      </c>
      <c r="CI91" s="64">
        <v>0</v>
      </c>
      <c r="CJ91" s="64" t="str">
        <f t="shared" si="18"/>
        <v>SECO328</v>
      </c>
      <c r="CK91" s="64" t="s">
        <v>552</v>
      </c>
      <c r="CL91" s="64" t="b">
        <f t="shared" si="19"/>
        <v>0</v>
      </c>
      <c r="CM91" s="148">
        <v>1</v>
      </c>
      <c r="CN91" s="148">
        <v>1</v>
      </c>
      <c r="CO91" s="148">
        <v>1</v>
      </c>
      <c r="CP91" s="148">
        <v>1</v>
      </c>
      <c r="CQ91" s="148">
        <v>0</v>
      </c>
      <c r="CR91" s="148">
        <v>2</v>
      </c>
      <c r="CS91" s="148">
        <v>0</v>
      </c>
      <c r="CT91" t="s">
        <v>761</v>
      </c>
      <c r="CU91"/>
    </row>
    <row r="92" spans="1:99" s="1" customFormat="1" ht="15.6" x14ac:dyDescent="0.3">
      <c r="A92" s="64">
        <v>331</v>
      </c>
      <c r="B92" s="64" t="str">
        <f t="shared" si="16"/>
        <v>0331</v>
      </c>
      <c r="C92" s="64" t="s">
        <v>39</v>
      </c>
      <c r="D92" s="64" t="str">
        <f t="shared" si="23"/>
        <v>Unimarc</v>
      </c>
      <c r="E92" s="64">
        <v>13</v>
      </c>
      <c r="F92" s="64" t="s">
        <v>7</v>
      </c>
      <c r="G92" s="64">
        <f t="shared" si="20"/>
        <v>5</v>
      </c>
      <c r="H92" s="64">
        <f t="shared" si="21"/>
        <v>4</v>
      </c>
      <c r="I92" s="64">
        <f t="shared" si="22"/>
        <v>-1</v>
      </c>
      <c r="J92" s="64" t="s">
        <v>543</v>
      </c>
      <c r="K92" s="64" t="s">
        <v>543</v>
      </c>
      <c r="L92" s="64" t="s">
        <v>595</v>
      </c>
      <c r="M92" s="64" t="s">
        <v>590</v>
      </c>
      <c r="N92" s="85">
        <v>1</v>
      </c>
      <c r="O92" s="69">
        <v>2</v>
      </c>
      <c r="P92" s="90">
        <v>3</v>
      </c>
      <c r="Q92" s="81"/>
      <c r="R92" s="181">
        <v>5</v>
      </c>
      <c r="S92" s="66">
        <v>6</v>
      </c>
      <c r="T92" s="70"/>
      <c r="U92" s="66">
        <v>1</v>
      </c>
      <c r="V92" s="85">
        <v>2</v>
      </c>
      <c r="W92" s="69">
        <v>3</v>
      </c>
      <c r="X92" s="99">
        <v>4</v>
      </c>
      <c r="Y92" s="81"/>
      <c r="Z92" s="181">
        <v>6</v>
      </c>
      <c r="AA92" s="70"/>
      <c r="AB92" s="181">
        <v>1</v>
      </c>
      <c r="AC92" s="66">
        <v>2</v>
      </c>
      <c r="AD92" s="85">
        <v>3</v>
      </c>
      <c r="AE92" s="69">
        <v>4</v>
      </c>
      <c r="AF92" s="99">
        <v>5</v>
      </c>
      <c r="AG92" s="81"/>
      <c r="AH92" s="73"/>
      <c r="AI92" s="181">
        <v>1</v>
      </c>
      <c r="AJ92" s="66">
        <v>2</v>
      </c>
      <c r="AK92" s="85">
        <v>3</v>
      </c>
      <c r="AL92" s="69">
        <v>4</v>
      </c>
      <c r="AM92" s="90"/>
      <c r="AN92" s="206"/>
      <c r="AO92" s="254"/>
      <c r="AP92" s="198"/>
      <c r="AQ92" s="255"/>
      <c r="AR92" s="85">
        <v>1</v>
      </c>
      <c r="AS92" s="69">
        <v>2</v>
      </c>
      <c r="AT92" s="81"/>
      <c r="AU92" s="169">
        <v>4</v>
      </c>
      <c r="AV92" s="135"/>
      <c r="AW92" s="66">
        <v>6</v>
      </c>
      <c r="AX92" s="70"/>
      <c r="AY92" s="66">
        <v>1</v>
      </c>
      <c r="AZ92" s="85">
        <v>2</v>
      </c>
      <c r="BA92" s="69">
        <v>3</v>
      </c>
      <c r="BB92" s="77"/>
      <c r="BC92" s="81"/>
      <c r="BD92" s="181">
        <v>6</v>
      </c>
      <c r="BE92" s="70"/>
      <c r="BF92" s="181">
        <v>1</v>
      </c>
      <c r="BG92" s="66">
        <v>2</v>
      </c>
      <c r="BH92" s="85">
        <v>3</v>
      </c>
      <c r="BI92" s="69">
        <v>4</v>
      </c>
      <c r="BJ92" s="77"/>
      <c r="BK92" s="81"/>
      <c r="BL92" s="73"/>
      <c r="BM92" s="181">
        <v>1</v>
      </c>
      <c r="BN92" s="66">
        <v>2</v>
      </c>
      <c r="BO92" s="85">
        <v>3</v>
      </c>
      <c r="BP92" s="69">
        <v>4</v>
      </c>
      <c r="BQ92" s="81"/>
      <c r="BR92" s="206"/>
      <c r="BS92" s="98" t="s">
        <v>722</v>
      </c>
      <c r="BT92" s="64" t="s">
        <v>739</v>
      </c>
      <c r="BU92" s="64" t="str">
        <f t="shared" si="17"/>
        <v>2/2/2/0/3/3/0</v>
      </c>
      <c r="BV92" s="64" t="s">
        <v>672</v>
      </c>
      <c r="BW92" s="64" t="s">
        <v>378</v>
      </c>
      <c r="BX92" s="64" t="s">
        <v>753</v>
      </c>
      <c r="BY92" s="64"/>
      <c r="BZ92" s="64" t="s">
        <v>756</v>
      </c>
      <c r="CA92" s="64"/>
      <c r="CB92" s="64" t="s">
        <v>571</v>
      </c>
      <c r="CC92" s="64">
        <v>2</v>
      </c>
      <c r="CD92" s="64">
        <v>2</v>
      </c>
      <c r="CE92" s="64">
        <v>2</v>
      </c>
      <c r="CF92" s="64">
        <v>0</v>
      </c>
      <c r="CG92" s="64">
        <v>3</v>
      </c>
      <c r="CH92" s="64">
        <v>3</v>
      </c>
      <c r="CI92" s="64">
        <v>0</v>
      </c>
      <c r="CJ92" s="64" t="str">
        <f t="shared" si="18"/>
        <v>SECO331</v>
      </c>
      <c r="CK92" s="64" t="s">
        <v>672</v>
      </c>
      <c r="CL92" s="64" t="b">
        <f t="shared" si="19"/>
        <v>0</v>
      </c>
      <c r="CM92" s="148">
        <v>0</v>
      </c>
      <c r="CN92" s="148">
        <v>1</v>
      </c>
      <c r="CO92" s="148">
        <v>1</v>
      </c>
      <c r="CP92" s="148">
        <v>1</v>
      </c>
      <c r="CQ92" s="148">
        <v>1</v>
      </c>
      <c r="CR92" s="148">
        <v>2</v>
      </c>
      <c r="CS92" s="148">
        <v>0</v>
      </c>
      <c r="CT92" t="s">
        <v>761</v>
      </c>
      <c r="CU92"/>
    </row>
    <row r="93" spans="1:99" s="1" customFormat="1" ht="15.6" x14ac:dyDescent="0.3">
      <c r="A93" s="64">
        <v>332</v>
      </c>
      <c r="B93" s="64" t="str">
        <f t="shared" si="16"/>
        <v>0332</v>
      </c>
      <c r="C93" s="64" t="s">
        <v>110</v>
      </c>
      <c r="D93" s="64" t="str">
        <f t="shared" si="23"/>
        <v>Unimarc</v>
      </c>
      <c r="E93" s="64">
        <v>5</v>
      </c>
      <c r="F93" s="64" t="s">
        <v>8</v>
      </c>
      <c r="G93" s="64">
        <f t="shared" si="20"/>
        <v>4</v>
      </c>
      <c r="H93" s="64">
        <f t="shared" si="21"/>
        <v>3</v>
      </c>
      <c r="I93" s="64">
        <f t="shared" si="22"/>
        <v>-1</v>
      </c>
      <c r="J93" s="64" t="s">
        <v>416</v>
      </c>
      <c r="K93" s="64" t="s">
        <v>540</v>
      </c>
      <c r="L93" s="64" t="s">
        <v>595</v>
      </c>
      <c r="M93" s="64" t="s">
        <v>590</v>
      </c>
      <c r="N93" s="164">
        <v>1</v>
      </c>
      <c r="O93" s="79"/>
      <c r="P93" s="69">
        <v>3</v>
      </c>
      <c r="Q93" s="135"/>
      <c r="R93" s="181">
        <v>5</v>
      </c>
      <c r="S93" s="128">
        <v>6</v>
      </c>
      <c r="T93" s="70"/>
      <c r="U93" s="128">
        <v>1</v>
      </c>
      <c r="V93" s="153">
        <v>2</v>
      </c>
      <c r="W93" s="71"/>
      <c r="X93" s="69">
        <v>4</v>
      </c>
      <c r="Y93" s="77"/>
      <c r="Z93" s="181">
        <v>6</v>
      </c>
      <c r="AA93" s="70"/>
      <c r="AB93" s="181">
        <v>1</v>
      </c>
      <c r="AC93" s="128">
        <v>2</v>
      </c>
      <c r="AD93" s="153">
        <v>3</v>
      </c>
      <c r="AE93" s="79"/>
      <c r="AF93" s="69">
        <v>5</v>
      </c>
      <c r="AG93" s="81"/>
      <c r="AH93" s="73"/>
      <c r="AI93" s="181">
        <v>1</v>
      </c>
      <c r="AJ93" s="109">
        <v>2</v>
      </c>
      <c r="AK93" s="66">
        <v>3</v>
      </c>
      <c r="AL93" s="79">
        <v>4</v>
      </c>
      <c r="AM93" s="121"/>
      <c r="AN93" s="206"/>
      <c r="AO93" s="254"/>
      <c r="AP93" s="198"/>
      <c r="AQ93" s="255"/>
      <c r="AR93" s="164">
        <v>1</v>
      </c>
      <c r="AS93" s="79"/>
      <c r="AT93" s="71"/>
      <c r="AU93" s="169">
        <v>4</v>
      </c>
      <c r="AV93" s="135"/>
      <c r="AW93" s="128">
        <v>6</v>
      </c>
      <c r="AX93" s="70"/>
      <c r="AY93" s="128">
        <v>1</v>
      </c>
      <c r="AZ93" s="153">
        <v>2</v>
      </c>
      <c r="BA93" s="71"/>
      <c r="BB93" s="71"/>
      <c r="BC93" s="77"/>
      <c r="BD93" s="181">
        <v>6</v>
      </c>
      <c r="BE93" s="70"/>
      <c r="BF93" s="181">
        <v>1</v>
      </c>
      <c r="BG93" s="128">
        <v>2</v>
      </c>
      <c r="BH93" s="153">
        <v>3</v>
      </c>
      <c r="BI93" s="79"/>
      <c r="BJ93" s="71"/>
      <c r="BK93" s="81"/>
      <c r="BL93" s="73"/>
      <c r="BM93" s="181">
        <v>1</v>
      </c>
      <c r="BN93" s="109">
        <v>2</v>
      </c>
      <c r="BO93" s="66">
        <v>3</v>
      </c>
      <c r="BP93" s="79"/>
      <c r="BQ93" s="79"/>
      <c r="BR93" s="206"/>
      <c r="BS93" s="98" t="s">
        <v>722</v>
      </c>
      <c r="BT93" s="64" t="s">
        <v>735</v>
      </c>
      <c r="BU93" s="64" t="str">
        <f t="shared" si="17"/>
        <v>2/0/2/0/3/3/0</v>
      </c>
      <c r="BV93" s="64" t="s">
        <v>673</v>
      </c>
      <c r="BW93" s="64" t="s">
        <v>378</v>
      </c>
      <c r="BX93" s="64" t="s">
        <v>753</v>
      </c>
      <c r="BY93" s="64"/>
      <c r="BZ93" s="64" t="s">
        <v>756</v>
      </c>
      <c r="CA93" s="64"/>
      <c r="CB93" s="64" t="s">
        <v>571</v>
      </c>
      <c r="CC93" s="64">
        <v>2</v>
      </c>
      <c r="CD93" s="64">
        <v>0</v>
      </c>
      <c r="CE93" s="64">
        <v>2</v>
      </c>
      <c r="CF93" s="64">
        <v>0</v>
      </c>
      <c r="CG93" s="64">
        <v>3</v>
      </c>
      <c r="CH93" s="64">
        <v>3</v>
      </c>
      <c r="CI93" s="64">
        <v>0</v>
      </c>
      <c r="CJ93" s="64" t="str">
        <f t="shared" si="18"/>
        <v>SECO332</v>
      </c>
      <c r="CK93" s="64" t="s">
        <v>673</v>
      </c>
      <c r="CL93" s="64" t="b">
        <f t="shared" si="19"/>
        <v>0</v>
      </c>
      <c r="CM93" s="148">
        <v>1</v>
      </c>
      <c r="CN93" s="148">
        <v>1</v>
      </c>
      <c r="CO93" s="148">
        <v>0</v>
      </c>
      <c r="CP93" s="148">
        <v>1</v>
      </c>
      <c r="CQ93" s="148">
        <v>0</v>
      </c>
      <c r="CR93" s="148">
        <v>2</v>
      </c>
      <c r="CS93" s="148">
        <v>0</v>
      </c>
      <c r="CT93" t="s">
        <v>761</v>
      </c>
      <c r="CU93"/>
    </row>
    <row r="94" spans="1:99" s="1" customFormat="1" ht="15.6" x14ac:dyDescent="0.3">
      <c r="A94" s="64">
        <v>333</v>
      </c>
      <c r="B94" s="64" t="str">
        <f t="shared" si="16"/>
        <v>0333</v>
      </c>
      <c r="C94" s="64" t="s">
        <v>40</v>
      </c>
      <c r="D94" s="64" t="str">
        <f t="shared" si="23"/>
        <v>Unimarc</v>
      </c>
      <c r="E94" s="64">
        <v>13</v>
      </c>
      <c r="F94" s="64" t="s">
        <v>6</v>
      </c>
      <c r="G94" s="64">
        <f t="shared" si="20"/>
        <v>6</v>
      </c>
      <c r="H94" s="64">
        <f t="shared" si="21"/>
        <v>5</v>
      </c>
      <c r="I94" s="64">
        <f t="shared" si="22"/>
        <v>-1</v>
      </c>
      <c r="J94" s="64" t="s">
        <v>417</v>
      </c>
      <c r="K94" s="64" t="s">
        <v>540</v>
      </c>
      <c r="L94" s="64" t="s">
        <v>596</v>
      </c>
      <c r="M94" s="64" t="s">
        <v>592</v>
      </c>
      <c r="N94" s="66">
        <v>1</v>
      </c>
      <c r="O94" s="89">
        <v>2</v>
      </c>
      <c r="P94" s="69">
        <v>3</v>
      </c>
      <c r="Q94" s="99">
        <v>4</v>
      </c>
      <c r="R94" s="181">
        <v>5</v>
      </c>
      <c r="S94" s="128">
        <v>6</v>
      </c>
      <c r="T94" s="70"/>
      <c r="U94" s="128">
        <v>1</v>
      </c>
      <c r="V94" s="153">
        <v>2</v>
      </c>
      <c r="W94" s="89">
        <v>3</v>
      </c>
      <c r="X94" s="69">
        <v>4</v>
      </c>
      <c r="Y94" s="90">
        <v>5</v>
      </c>
      <c r="Z94" s="181">
        <v>6</v>
      </c>
      <c r="AA94" s="70"/>
      <c r="AB94" s="181">
        <v>1</v>
      </c>
      <c r="AC94" s="128">
        <v>2</v>
      </c>
      <c r="AD94" s="153">
        <v>3</v>
      </c>
      <c r="AE94" s="89">
        <v>4</v>
      </c>
      <c r="AF94" s="69">
        <v>5</v>
      </c>
      <c r="AG94" s="90">
        <v>6</v>
      </c>
      <c r="AH94" s="73"/>
      <c r="AI94" s="181">
        <v>1</v>
      </c>
      <c r="AJ94" s="109">
        <v>2</v>
      </c>
      <c r="AK94" s="66">
        <v>3</v>
      </c>
      <c r="AL94" s="85">
        <v>4</v>
      </c>
      <c r="AM94" s="69"/>
      <c r="AN94" s="213">
        <v>6</v>
      </c>
      <c r="AO94" s="254"/>
      <c r="AP94" s="198"/>
      <c r="AQ94" s="255"/>
      <c r="AR94" s="66">
        <v>1</v>
      </c>
      <c r="AS94" s="89">
        <v>2</v>
      </c>
      <c r="AT94" s="99">
        <v>3</v>
      </c>
      <c r="AU94" s="169">
        <v>4</v>
      </c>
      <c r="AV94" s="135"/>
      <c r="AW94" s="128">
        <v>6</v>
      </c>
      <c r="AX94" s="70"/>
      <c r="AY94" s="128">
        <v>1</v>
      </c>
      <c r="AZ94" s="153">
        <v>2</v>
      </c>
      <c r="BA94" s="89">
        <v>3</v>
      </c>
      <c r="BB94" s="99">
        <v>4</v>
      </c>
      <c r="BC94" s="81"/>
      <c r="BD94" s="181">
        <v>6</v>
      </c>
      <c r="BE94" s="70"/>
      <c r="BF94" s="181">
        <v>1</v>
      </c>
      <c r="BG94" s="128">
        <v>2</v>
      </c>
      <c r="BH94" s="153">
        <v>3</v>
      </c>
      <c r="BI94" s="89">
        <v>4</v>
      </c>
      <c r="BJ94" s="71"/>
      <c r="BK94" s="90">
        <v>6</v>
      </c>
      <c r="BL94" s="73"/>
      <c r="BM94" s="181">
        <v>1</v>
      </c>
      <c r="BN94" s="109">
        <v>2</v>
      </c>
      <c r="BO94" s="66">
        <v>3</v>
      </c>
      <c r="BP94" s="85">
        <v>4</v>
      </c>
      <c r="BQ94" s="71"/>
      <c r="BR94" s="213">
        <v>6</v>
      </c>
      <c r="BS94" s="98" t="s">
        <v>722</v>
      </c>
      <c r="BT94" s="64" t="s">
        <v>741</v>
      </c>
      <c r="BU94" s="64" t="str">
        <f t="shared" si="17"/>
        <v>2/2/2/2/3/3/0</v>
      </c>
      <c r="BV94" s="64" t="s">
        <v>551</v>
      </c>
      <c r="BW94" s="64" t="s">
        <v>378</v>
      </c>
      <c r="BX94" s="64" t="s">
        <v>753</v>
      </c>
      <c r="BY94" s="64" t="s">
        <v>755</v>
      </c>
      <c r="BZ94" s="64" t="s">
        <v>756</v>
      </c>
      <c r="CA94" s="64"/>
      <c r="CB94" s="64" t="s">
        <v>571</v>
      </c>
      <c r="CC94" s="64">
        <v>2</v>
      </c>
      <c r="CD94" s="64">
        <v>2</v>
      </c>
      <c r="CE94" s="64">
        <v>2</v>
      </c>
      <c r="CF94" s="64">
        <v>2</v>
      </c>
      <c r="CG94" s="64">
        <v>3</v>
      </c>
      <c r="CH94" s="64">
        <v>3</v>
      </c>
      <c r="CI94" s="64">
        <v>0</v>
      </c>
      <c r="CJ94" s="64" t="str">
        <f t="shared" si="18"/>
        <v>SECO333</v>
      </c>
      <c r="CK94" s="64" t="s">
        <v>551</v>
      </c>
      <c r="CL94" s="64" t="b">
        <f t="shared" si="19"/>
        <v>0</v>
      </c>
      <c r="CM94" s="148">
        <v>1</v>
      </c>
      <c r="CN94" s="148">
        <v>1</v>
      </c>
      <c r="CO94" s="148">
        <v>1</v>
      </c>
      <c r="CP94" s="148">
        <v>1</v>
      </c>
      <c r="CQ94" s="148">
        <v>1</v>
      </c>
      <c r="CR94" s="148">
        <v>2</v>
      </c>
      <c r="CS94" s="148">
        <v>0</v>
      </c>
      <c r="CT94" t="s">
        <v>761</v>
      </c>
      <c r="CU94"/>
    </row>
    <row r="95" spans="1:99" s="1" customFormat="1" ht="15.6" x14ac:dyDescent="0.3">
      <c r="A95" s="64">
        <v>335</v>
      </c>
      <c r="B95" s="64" t="str">
        <f t="shared" si="16"/>
        <v>0335</v>
      </c>
      <c r="C95" s="64" t="s">
        <v>41</v>
      </c>
      <c r="D95" s="64" t="str">
        <f t="shared" si="23"/>
        <v>Unimarc</v>
      </c>
      <c r="E95" s="64">
        <v>13</v>
      </c>
      <c r="F95" s="64" t="s">
        <v>8</v>
      </c>
      <c r="G95" s="64">
        <f t="shared" si="20"/>
        <v>6</v>
      </c>
      <c r="H95" s="64">
        <f t="shared" si="21"/>
        <v>5</v>
      </c>
      <c r="I95" s="64">
        <f t="shared" si="22"/>
        <v>-1</v>
      </c>
      <c r="J95" s="64" t="s">
        <v>418</v>
      </c>
      <c r="K95" s="64" t="s">
        <v>540</v>
      </c>
      <c r="L95" s="64" t="s">
        <v>595</v>
      </c>
      <c r="M95" s="64" t="s">
        <v>590</v>
      </c>
      <c r="N95" s="66">
        <v>1</v>
      </c>
      <c r="O95" s="89">
        <v>2</v>
      </c>
      <c r="P95" s="69">
        <v>3</v>
      </c>
      <c r="Q95" s="99">
        <v>4</v>
      </c>
      <c r="R95" s="183">
        <v>5</v>
      </c>
      <c r="S95" s="128">
        <v>6</v>
      </c>
      <c r="T95" s="70"/>
      <c r="U95" s="128">
        <v>1</v>
      </c>
      <c r="V95" s="153">
        <v>2</v>
      </c>
      <c r="W95" s="89">
        <v>3</v>
      </c>
      <c r="X95" s="69">
        <v>4</v>
      </c>
      <c r="Y95" s="90">
        <v>5</v>
      </c>
      <c r="Z95" s="181">
        <v>6</v>
      </c>
      <c r="AA95" s="70"/>
      <c r="AB95" s="181">
        <v>1</v>
      </c>
      <c r="AC95" s="128">
        <v>2</v>
      </c>
      <c r="AD95" s="153">
        <v>3</v>
      </c>
      <c r="AE95" s="89">
        <v>4</v>
      </c>
      <c r="AF95" s="69">
        <v>5</v>
      </c>
      <c r="AG95" s="90">
        <v>6</v>
      </c>
      <c r="AH95" s="73"/>
      <c r="AI95" s="181">
        <v>1</v>
      </c>
      <c r="AJ95" s="109">
        <v>2</v>
      </c>
      <c r="AK95" s="66">
        <v>3</v>
      </c>
      <c r="AL95" s="85">
        <v>4</v>
      </c>
      <c r="AM95" s="69"/>
      <c r="AN95" s="213">
        <v>6</v>
      </c>
      <c r="AO95" s="254"/>
      <c r="AP95" s="198"/>
      <c r="AQ95" s="255"/>
      <c r="AR95" s="66">
        <v>1</v>
      </c>
      <c r="AS95" s="89">
        <v>2</v>
      </c>
      <c r="AT95" s="99">
        <v>3</v>
      </c>
      <c r="AU95" s="169">
        <v>4</v>
      </c>
      <c r="AV95" s="64"/>
      <c r="AW95" s="128">
        <v>6</v>
      </c>
      <c r="AX95" s="70"/>
      <c r="AY95" s="128">
        <v>1</v>
      </c>
      <c r="AZ95" s="153">
        <v>2</v>
      </c>
      <c r="BA95" s="89">
        <v>3</v>
      </c>
      <c r="BB95" s="99">
        <v>4</v>
      </c>
      <c r="BC95" s="81"/>
      <c r="BD95" s="181">
        <v>6</v>
      </c>
      <c r="BE95" s="70"/>
      <c r="BF95" s="181">
        <v>1</v>
      </c>
      <c r="BG95" s="128">
        <v>2</v>
      </c>
      <c r="BH95" s="153">
        <v>3</v>
      </c>
      <c r="BI95" s="89">
        <v>4</v>
      </c>
      <c r="BJ95" s="71"/>
      <c r="BK95" s="90">
        <v>6</v>
      </c>
      <c r="BL95" s="73"/>
      <c r="BM95" s="181">
        <v>1</v>
      </c>
      <c r="BN95" s="109">
        <v>2</v>
      </c>
      <c r="BO95" s="66">
        <v>3</v>
      </c>
      <c r="BP95" s="85">
        <v>4</v>
      </c>
      <c r="BQ95" s="71"/>
      <c r="BR95" s="213">
        <v>6</v>
      </c>
      <c r="BS95" s="98" t="s">
        <v>722</v>
      </c>
      <c r="BT95" s="64" t="s">
        <v>741</v>
      </c>
      <c r="BU95" s="64" t="str">
        <f t="shared" si="17"/>
        <v>2/2/2/2/3/3/0</v>
      </c>
      <c r="BV95" s="64" t="s">
        <v>551</v>
      </c>
      <c r="BW95" s="64" t="s">
        <v>378</v>
      </c>
      <c r="BX95" s="64" t="s">
        <v>753</v>
      </c>
      <c r="BY95" s="64" t="s">
        <v>755</v>
      </c>
      <c r="BZ95" s="64" t="s">
        <v>756</v>
      </c>
      <c r="CA95" s="64"/>
      <c r="CB95" s="64" t="s">
        <v>571</v>
      </c>
      <c r="CC95" s="64">
        <v>2</v>
      </c>
      <c r="CD95" s="64">
        <v>2</v>
      </c>
      <c r="CE95" s="64">
        <v>2</v>
      </c>
      <c r="CF95" s="64">
        <v>2</v>
      </c>
      <c r="CG95" s="64">
        <v>3</v>
      </c>
      <c r="CH95" s="64">
        <v>3</v>
      </c>
      <c r="CI95" s="64">
        <v>0</v>
      </c>
      <c r="CJ95" s="64" t="str">
        <f t="shared" si="18"/>
        <v>SECO335</v>
      </c>
      <c r="CK95" s="64" t="s">
        <v>551</v>
      </c>
      <c r="CL95" s="64" t="b">
        <f t="shared" si="19"/>
        <v>0</v>
      </c>
      <c r="CM95" s="148">
        <v>1</v>
      </c>
      <c r="CN95" s="148">
        <v>1</v>
      </c>
      <c r="CO95" s="148">
        <v>1</v>
      </c>
      <c r="CP95" s="148">
        <v>1</v>
      </c>
      <c r="CQ95" s="148">
        <v>1</v>
      </c>
      <c r="CR95" s="148">
        <v>2</v>
      </c>
      <c r="CS95" s="148">
        <v>0</v>
      </c>
      <c r="CT95" t="s">
        <v>761</v>
      </c>
      <c r="CU95"/>
    </row>
    <row r="96" spans="1:99" s="1" customFormat="1" ht="15.6" x14ac:dyDescent="0.3">
      <c r="A96" s="64">
        <v>336</v>
      </c>
      <c r="B96" s="64" t="str">
        <f t="shared" si="16"/>
        <v>0336</v>
      </c>
      <c r="C96" s="64" t="s">
        <v>176</v>
      </c>
      <c r="D96" s="64" t="str">
        <f t="shared" si="23"/>
        <v>Unimarc</v>
      </c>
      <c r="E96" s="64">
        <v>8</v>
      </c>
      <c r="F96" s="64" t="s">
        <v>6</v>
      </c>
      <c r="G96" s="64">
        <f t="shared" si="20"/>
        <v>2</v>
      </c>
      <c r="H96" s="64">
        <f t="shared" si="21"/>
        <v>2</v>
      </c>
      <c r="I96" s="64">
        <f t="shared" si="22"/>
        <v>0</v>
      </c>
      <c r="J96" s="64" t="s">
        <v>419</v>
      </c>
      <c r="K96" s="64" t="s">
        <v>540</v>
      </c>
      <c r="L96" s="64" t="s">
        <v>595</v>
      </c>
      <c r="M96" s="64" t="s">
        <v>590</v>
      </c>
      <c r="N96" s="76"/>
      <c r="O96" s="79"/>
      <c r="P96" s="105">
        <v>3</v>
      </c>
      <c r="Q96" s="71"/>
      <c r="R96" s="90">
        <v>5</v>
      </c>
      <c r="S96" s="71"/>
      <c r="T96" s="70"/>
      <c r="U96" s="71"/>
      <c r="V96" s="71"/>
      <c r="W96" s="79"/>
      <c r="X96" s="103">
        <v>4</v>
      </c>
      <c r="Y96" s="71"/>
      <c r="Z96" s="90">
        <v>6</v>
      </c>
      <c r="AA96" s="70"/>
      <c r="AB96" s="71"/>
      <c r="AC96" s="71"/>
      <c r="AD96" s="79"/>
      <c r="AE96" s="103">
        <v>4</v>
      </c>
      <c r="AF96" s="71"/>
      <c r="AG96" s="90">
        <v>6</v>
      </c>
      <c r="AH96" s="70"/>
      <c r="AI96" s="79"/>
      <c r="AJ96" s="90">
        <v>2</v>
      </c>
      <c r="AK96" s="71"/>
      <c r="AL96" s="79"/>
      <c r="AM96" s="79"/>
      <c r="AN96" s="214">
        <v>6</v>
      </c>
      <c r="AO96" s="254"/>
      <c r="AP96" s="198"/>
      <c r="AQ96" s="255"/>
      <c r="AR96" s="76"/>
      <c r="AS96" s="104">
        <v>2</v>
      </c>
      <c r="AT96" s="81"/>
      <c r="AU96" s="90">
        <v>4</v>
      </c>
      <c r="AV96" s="81"/>
      <c r="AW96" s="71"/>
      <c r="AX96" s="70"/>
      <c r="AY96" s="71"/>
      <c r="AZ96" s="71"/>
      <c r="BA96" s="105">
        <v>3</v>
      </c>
      <c r="BB96" s="77"/>
      <c r="BC96" s="71"/>
      <c r="BD96" s="90">
        <v>6</v>
      </c>
      <c r="BE96" s="70"/>
      <c r="BF96" s="71"/>
      <c r="BG96" s="71"/>
      <c r="BH96" s="105">
        <v>3</v>
      </c>
      <c r="BI96" s="77"/>
      <c r="BJ96" s="71"/>
      <c r="BK96" s="90">
        <v>6</v>
      </c>
      <c r="BL96" s="70"/>
      <c r="BM96" s="79"/>
      <c r="BN96" s="90">
        <v>2</v>
      </c>
      <c r="BO96" s="71"/>
      <c r="BP96" s="79"/>
      <c r="BQ96" s="79"/>
      <c r="BR96" s="214">
        <v>6</v>
      </c>
      <c r="BS96" s="87" t="s">
        <v>541</v>
      </c>
      <c r="BT96" s="64" t="s">
        <v>732</v>
      </c>
      <c r="BU96" s="64" t="str">
        <f t="shared" si="17"/>
        <v>0/0/3/0/4/0/0</v>
      </c>
      <c r="BV96" s="64" t="s">
        <v>674</v>
      </c>
      <c r="BW96" s="64" t="s">
        <v>12</v>
      </c>
      <c r="BX96" s="64" t="s">
        <v>759</v>
      </c>
      <c r="BY96" s="64"/>
      <c r="BZ96" s="64" t="s">
        <v>756</v>
      </c>
      <c r="CA96" s="64" t="str">
        <f>VLOOKUP(A96,'[1]01. CD Concepción Seco'!$A:$CI,87,0)</f>
        <v>Se elimina cross entrega viernes, se cambia para jueves</v>
      </c>
      <c r="CB96" s="64" t="s">
        <v>571</v>
      </c>
      <c r="CC96" s="64">
        <v>0</v>
      </c>
      <c r="CD96" s="64">
        <v>0</v>
      </c>
      <c r="CE96" s="64">
        <v>3</v>
      </c>
      <c r="CF96" s="64">
        <v>0</v>
      </c>
      <c r="CG96" s="64">
        <v>4</v>
      </c>
      <c r="CH96" s="64">
        <v>0</v>
      </c>
      <c r="CI96" s="64">
        <v>0</v>
      </c>
      <c r="CJ96" s="64" t="str">
        <f t="shared" si="18"/>
        <v>SECO336</v>
      </c>
      <c r="CK96" s="64" t="s">
        <v>674</v>
      </c>
      <c r="CL96" s="64" t="b">
        <f t="shared" si="19"/>
        <v>1</v>
      </c>
      <c r="CM96" s="148">
        <v>0</v>
      </c>
      <c r="CN96" s="148">
        <v>0</v>
      </c>
      <c r="CO96" s="148">
        <v>3</v>
      </c>
      <c r="CP96" s="148">
        <v>0</v>
      </c>
      <c r="CQ96" s="148">
        <v>4</v>
      </c>
      <c r="CR96" s="148">
        <v>0</v>
      </c>
      <c r="CS96" s="148">
        <v>0</v>
      </c>
      <c r="CT96"/>
      <c r="CU96"/>
    </row>
    <row r="97" spans="1:99" s="1" customFormat="1" ht="15.6" hidden="1" x14ac:dyDescent="0.3">
      <c r="A97" s="64">
        <v>340</v>
      </c>
      <c r="B97" s="64" t="str">
        <f t="shared" si="16"/>
        <v>0340</v>
      </c>
      <c r="C97" s="64" t="s">
        <v>42</v>
      </c>
      <c r="D97" s="64" t="str">
        <f t="shared" si="23"/>
        <v>Unimarc</v>
      </c>
      <c r="E97" s="64">
        <v>13</v>
      </c>
      <c r="F97" s="64" t="s">
        <v>7</v>
      </c>
      <c r="G97" s="64">
        <f t="shared" si="20"/>
        <v>4</v>
      </c>
      <c r="H97" s="64">
        <f t="shared" si="21"/>
        <v>4</v>
      </c>
      <c r="I97" s="64">
        <f t="shared" si="22"/>
        <v>0</v>
      </c>
      <c r="J97" s="64" t="s">
        <v>420</v>
      </c>
      <c r="K97" s="64" t="s">
        <v>540</v>
      </c>
      <c r="L97" s="64" t="s">
        <v>595</v>
      </c>
      <c r="M97" s="64" t="s">
        <v>590</v>
      </c>
      <c r="N97" s="79"/>
      <c r="O97" s="89">
        <v>2</v>
      </c>
      <c r="P97" s="71"/>
      <c r="Q97" s="99">
        <v>4</v>
      </c>
      <c r="R97" s="183">
        <v>5</v>
      </c>
      <c r="S97" s="128">
        <v>6</v>
      </c>
      <c r="T97" s="70"/>
      <c r="U97" s="128">
        <v>1</v>
      </c>
      <c r="V97" s="79"/>
      <c r="W97" s="89">
        <v>3</v>
      </c>
      <c r="X97" s="71"/>
      <c r="Y97" s="90">
        <v>5</v>
      </c>
      <c r="Z97" s="181">
        <v>6</v>
      </c>
      <c r="AA97" s="70"/>
      <c r="AB97" s="181">
        <v>1</v>
      </c>
      <c r="AC97" s="128">
        <v>2</v>
      </c>
      <c r="AD97" s="79"/>
      <c r="AE97" s="89">
        <v>4</v>
      </c>
      <c r="AF97" s="71"/>
      <c r="AG97" s="90">
        <v>6</v>
      </c>
      <c r="AH97" s="73"/>
      <c r="AI97" s="181">
        <v>1</v>
      </c>
      <c r="AJ97" s="109">
        <v>2</v>
      </c>
      <c r="AK97" s="86"/>
      <c r="AL97" s="85">
        <v>4</v>
      </c>
      <c r="AM97" s="71"/>
      <c r="AN97" s="213">
        <v>6</v>
      </c>
      <c r="AO97" s="254"/>
      <c r="AP97" s="198"/>
      <c r="AQ97" s="255"/>
      <c r="AR97" s="79"/>
      <c r="AS97" s="89">
        <v>2</v>
      </c>
      <c r="AT97" s="99">
        <v>3</v>
      </c>
      <c r="AU97" s="169">
        <v>4</v>
      </c>
      <c r="AV97" s="64"/>
      <c r="AW97" s="128">
        <v>6</v>
      </c>
      <c r="AX97" s="70"/>
      <c r="AY97" s="128">
        <v>1</v>
      </c>
      <c r="AZ97" s="79"/>
      <c r="BA97" s="89">
        <v>3</v>
      </c>
      <c r="BB97" s="99">
        <v>4</v>
      </c>
      <c r="BC97" s="81"/>
      <c r="BD97" s="181">
        <v>6</v>
      </c>
      <c r="BE97" s="70"/>
      <c r="BF97" s="181">
        <v>1</v>
      </c>
      <c r="BG97" s="128">
        <v>2</v>
      </c>
      <c r="BH97" s="79"/>
      <c r="BI97" s="89">
        <v>4</v>
      </c>
      <c r="BJ97" s="71"/>
      <c r="BK97" s="90">
        <v>6</v>
      </c>
      <c r="BL97" s="73"/>
      <c r="BM97" s="181">
        <v>1</v>
      </c>
      <c r="BN97" s="109">
        <v>2</v>
      </c>
      <c r="BO97" s="86"/>
      <c r="BP97" s="85">
        <v>4</v>
      </c>
      <c r="BQ97" s="71"/>
      <c r="BR97" s="213">
        <v>6</v>
      </c>
      <c r="BS97" s="98" t="s">
        <v>722</v>
      </c>
      <c r="BT97" s="64" t="s">
        <v>739</v>
      </c>
      <c r="BU97" s="64" t="str">
        <f t="shared" si="17"/>
        <v>0/2/0/2/3/3/0</v>
      </c>
      <c r="BV97" s="64" t="s">
        <v>563</v>
      </c>
      <c r="BW97" s="64" t="s">
        <v>378</v>
      </c>
      <c r="BX97" s="64"/>
      <c r="BY97" s="64" t="s">
        <v>755</v>
      </c>
      <c r="BZ97" s="64" t="s">
        <v>756</v>
      </c>
      <c r="CA97" s="64"/>
      <c r="CB97" s="64" t="s">
        <v>571</v>
      </c>
      <c r="CC97" s="64">
        <v>0</v>
      </c>
      <c r="CD97" s="64">
        <v>2</v>
      </c>
      <c r="CE97" s="64">
        <v>0</v>
      </c>
      <c r="CF97" s="64">
        <v>2</v>
      </c>
      <c r="CG97" s="64">
        <v>3</v>
      </c>
      <c r="CH97" s="64">
        <v>3</v>
      </c>
      <c r="CI97" s="64">
        <v>0</v>
      </c>
      <c r="CJ97" s="64" t="str">
        <f t="shared" si="18"/>
        <v>SECO340</v>
      </c>
      <c r="CK97" s="64" t="s">
        <v>563</v>
      </c>
      <c r="CL97" s="64" t="b">
        <f t="shared" si="19"/>
        <v>0</v>
      </c>
      <c r="CM97" s="148">
        <v>1</v>
      </c>
      <c r="CN97" s="148">
        <v>0</v>
      </c>
      <c r="CO97" s="148">
        <v>1</v>
      </c>
      <c r="CP97" s="148">
        <v>0</v>
      </c>
      <c r="CQ97" s="148">
        <v>1</v>
      </c>
      <c r="CR97" s="148">
        <v>2</v>
      </c>
      <c r="CS97" s="148">
        <v>0</v>
      </c>
      <c r="CT97"/>
      <c r="CU97"/>
    </row>
    <row r="98" spans="1:99" s="1" customFormat="1" ht="15.6" x14ac:dyDescent="0.3">
      <c r="A98" s="64">
        <v>343</v>
      </c>
      <c r="B98" s="64" t="str">
        <f t="shared" si="16"/>
        <v>0343</v>
      </c>
      <c r="C98" s="64" t="s">
        <v>111</v>
      </c>
      <c r="D98" s="64" t="str">
        <f t="shared" si="23"/>
        <v>Unimarc</v>
      </c>
      <c r="E98" s="64">
        <v>5</v>
      </c>
      <c r="F98" s="64" t="s">
        <v>8</v>
      </c>
      <c r="G98" s="64">
        <f t="shared" si="20"/>
        <v>4</v>
      </c>
      <c r="H98" s="64">
        <f t="shared" si="21"/>
        <v>3</v>
      </c>
      <c r="I98" s="64">
        <f t="shared" si="22"/>
        <v>-1</v>
      </c>
      <c r="J98" s="64" t="s">
        <v>421</v>
      </c>
      <c r="K98" s="64" t="s">
        <v>540</v>
      </c>
      <c r="L98" s="64" t="s">
        <v>595</v>
      </c>
      <c r="M98" s="64" t="s">
        <v>590</v>
      </c>
      <c r="N98" s="113">
        <v>1</v>
      </c>
      <c r="O98" s="158"/>
      <c r="P98" s="180">
        <v>3</v>
      </c>
      <c r="Q98" s="129">
        <v>4</v>
      </c>
      <c r="R98" s="182">
        <v>5</v>
      </c>
      <c r="S98" s="71"/>
      <c r="T98" s="116"/>
      <c r="U98" s="160"/>
      <c r="V98" s="153">
        <v>2</v>
      </c>
      <c r="W98" s="114"/>
      <c r="X98" s="69">
        <v>4</v>
      </c>
      <c r="Y98" s="90">
        <v>5</v>
      </c>
      <c r="Z98" s="181">
        <v>6</v>
      </c>
      <c r="AA98" s="116"/>
      <c r="AB98" s="181">
        <v>1</v>
      </c>
      <c r="AC98" s="160"/>
      <c r="AD98" s="153">
        <v>3</v>
      </c>
      <c r="AE98" s="114"/>
      <c r="AF98" s="69">
        <v>5</v>
      </c>
      <c r="AG98" s="90">
        <v>6</v>
      </c>
      <c r="AH98" s="118"/>
      <c r="AI98" s="181">
        <v>1</v>
      </c>
      <c r="AJ98" s="112"/>
      <c r="AK98" s="113">
        <v>3</v>
      </c>
      <c r="AL98" s="114">
        <v>4</v>
      </c>
      <c r="AM98" s="117"/>
      <c r="AN98" s="218">
        <v>6</v>
      </c>
      <c r="AO98" s="264"/>
      <c r="AP98" s="248"/>
      <c r="AQ98" s="265"/>
      <c r="AR98" s="113">
        <v>1</v>
      </c>
      <c r="AS98" s="158"/>
      <c r="AT98" s="99">
        <v>3</v>
      </c>
      <c r="AU98" s="169">
        <v>4</v>
      </c>
      <c r="AV98" s="160"/>
      <c r="AW98" s="71"/>
      <c r="AX98" s="116"/>
      <c r="AY98" s="160"/>
      <c r="AZ98" s="153">
        <v>2</v>
      </c>
      <c r="BA98" s="114"/>
      <c r="BB98" s="99">
        <v>4</v>
      </c>
      <c r="BC98" s="81"/>
      <c r="BD98" s="181">
        <v>6</v>
      </c>
      <c r="BE98" s="116"/>
      <c r="BF98" s="181">
        <v>1</v>
      </c>
      <c r="BG98" s="160"/>
      <c r="BH98" s="153">
        <v>3</v>
      </c>
      <c r="BI98" s="114"/>
      <c r="BJ98" s="71"/>
      <c r="BK98" s="90">
        <v>6</v>
      </c>
      <c r="BL98" s="118"/>
      <c r="BM98" s="181">
        <v>1</v>
      </c>
      <c r="BN98" s="112"/>
      <c r="BO98" s="113">
        <v>3</v>
      </c>
      <c r="BP98" s="114"/>
      <c r="BQ98" s="158"/>
      <c r="BR98" s="218">
        <v>6</v>
      </c>
      <c r="BS98" s="98" t="s">
        <v>722</v>
      </c>
      <c r="BT98" s="64" t="s">
        <v>735</v>
      </c>
      <c r="BU98" s="64" t="str">
        <f t="shared" si="17"/>
        <v>2/0/2/2/3/0/0</v>
      </c>
      <c r="BV98" s="64" t="s">
        <v>561</v>
      </c>
      <c r="BW98" s="64" t="s">
        <v>378</v>
      </c>
      <c r="BX98" s="64" t="s">
        <v>753</v>
      </c>
      <c r="BY98" s="64" t="s">
        <v>755</v>
      </c>
      <c r="BZ98" s="64" t="s">
        <v>756</v>
      </c>
      <c r="CA98" s="64"/>
      <c r="CB98" s="64" t="s">
        <v>636</v>
      </c>
      <c r="CC98" s="64">
        <v>2</v>
      </c>
      <c r="CD98" s="64">
        <v>0</v>
      </c>
      <c r="CE98" s="64">
        <v>2</v>
      </c>
      <c r="CF98" s="64">
        <v>2</v>
      </c>
      <c r="CG98" s="64">
        <v>3</v>
      </c>
      <c r="CH98" s="64">
        <v>0</v>
      </c>
      <c r="CI98" s="64">
        <v>0</v>
      </c>
      <c r="CJ98" s="64" t="str">
        <f t="shared" si="18"/>
        <v>SECO343</v>
      </c>
      <c r="CK98" s="64" t="s">
        <v>672</v>
      </c>
      <c r="CL98" s="64" t="b">
        <f t="shared" si="19"/>
        <v>0</v>
      </c>
      <c r="CM98" s="148">
        <v>0</v>
      </c>
      <c r="CN98" s="148">
        <v>1</v>
      </c>
      <c r="CO98" s="148">
        <v>0</v>
      </c>
      <c r="CP98" s="148">
        <v>1</v>
      </c>
      <c r="CQ98" s="148">
        <v>1</v>
      </c>
      <c r="CR98" s="148">
        <v>2</v>
      </c>
      <c r="CS98" s="148">
        <v>0</v>
      </c>
      <c r="CT98" t="s">
        <v>761</v>
      </c>
      <c r="CU98"/>
    </row>
    <row r="99" spans="1:99" s="1" customFormat="1" ht="15.6" hidden="1" x14ac:dyDescent="0.3">
      <c r="A99" s="64">
        <v>344</v>
      </c>
      <c r="B99" s="64" t="str">
        <f t="shared" si="16"/>
        <v>0344</v>
      </c>
      <c r="C99" s="64" t="s">
        <v>153</v>
      </c>
      <c r="D99" s="64" t="str">
        <f t="shared" si="23"/>
        <v>Unimarc</v>
      </c>
      <c r="E99" s="64">
        <v>7</v>
      </c>
      <c r="F99" s="64" t="s">
        <v>6</v>
      </c>
      <c r="G99" s="64">
        <f t="shared" si="20"/>
        <v>3</v>
      </c>
      <c r="H99" s="64">
        <f t="shared" si="21"/>
        <v>2</v>
      </c>
      <c r="I99" s="64">
        <f t="shared" si="22"/>
        <v>-1</v>
      </c>
      <c r="J99" s="64" t="s">
        <v>422</v>
      </c>
      <c r="K99" s="64" t="s">
        <v>540</v>
      </c>
      <c r="L99" s="64" t="s">
        <v>595</v>
      </c>
      <c r="M99" s="64" t="s">
        <v>590</v>
      </c>
      <c r="N99" s="79"/>
      <c r="O99" s="66">
        <v>2</v>
      </c>
      <c r="P99" s="79"/>
      <c r="Q99" s="67">
        <v>4</v>
      </c>
      <c r="R99" s="79"/>
      <c r="S99" s="69">
        <v>6</v>
      </c>
      <c r="T99" s="70"/>
      <c r="U99" s="69">
        <v>1</v>
      </c>
      <c r="V99" s="79"/>
      <c r="W99" s="66">
        <v>3</v>
      </c>
      <c r="X99" s="79"/>
      <c r="Y99" s="67">
        <v>5</v>
      </c>
      <c r="Z99" s="79"/>
      <c r="AA99" s="70"/>
      <c r="AB99" s="69">
        <v>1</v>
      </c>
      <c r="AC99" s="79"/>
      <c r="AD99" s="66">
        <v>3</v>
      </c>
      <c r="AE99" s="79"/>
      <c r="AF99" s="67">
        <v>5</v>
      </c>
      <c r="AG99" s="79"/>
      <c r="AH99" s="73"/>
      <c r="AI99" s="80"/>
      <c r="AJ99" s="69">
        <v>2</v>
      </c>
      <c r="AK99" s="79"/>
      <c r="AL99" s="66">
        <v>4</v>
      </c>
      <c r="AM99" s="79"/>
      <c r="AN99" s="216">
        <v>6</v>
      </c>
      <c r="AO99" s="262"/>
      <c r="AP99" s="247"/>
      <c r="AQ99" s="263"/>
      <c r="AR99" s="79"/>
      <c r="AS99" s="66">
        <v>2</v>
      </c>
      <c r="AT99" s="79"/>
      <c r="AU99" s="71"/>
      <c r="AV99" s="79"/>
      <c r="AW99" s="69">
        <v>6</v>
      </c>
      <c r="AX99" s="70"/>
      <c r="AY99" s="69">
        <v>1</v>
      </c>
      <c r="AZ99" s="79"/>
      <c r="BA99" s="66">
        <v>3</v>
      </c>
      <c r="BB99" s="79"/>
      <c r="BC99" s="71"/>
      <c r="BD99" s="79"/>
      <c r="BE99" s="70"/>
      <c r="BF99" s="69">
        <v>1</v>
      </c>
      <c r="BG99" s="79"/>
      <c r="BH99" s="66">
        <v>3</v>
      </c>
      <c r="BI99" s="79"/>
      <c r="BJ99" s="71"/>
      <c r="BK99" s="79"/>
      <c r="BL99" s="73"/>
      <c r="BM99" s="80"/>
      <c r="BN99" s="69">
        <v>2</v>
      </c>
      <c r="BO99" s="79"/>
      <c r="BP99" s="66">
        <v>4</v>
      </c>
      <c r="BQ99" s="79"/>
      <c r="BR99" s="215"/>
      <c r="BS99" s="98" t="s">
        <v>385</v>
      </c>
      <c r="BT99" s="64" t="s">
        <v>736</v>
      </c>
      <c r="BU99" s="64" t="str">
        <f t="shared" si="17"/>
        <v>0/2/0/2/0/3/0</v>
      </c>
      <c r="BV99" s="64" t="s">
        <v>675</v>
      </c>
      <c r="BW99" s="64" t="s">
        <v>378</v>
      </c>
      <c r="BX99" s="64" t="s">
        <v>754</v>
      </c>
      <c r="BY99" s="64"/>
      <c r="BZ99" s="64"/>
      <c r="CA99" s="64"/>
      <c r="CB99" s="64" t="s">
        <v>571</v>
      </c>
      <c r="CC99" s="64">
        <v>0</v>
      </c>
      <c r="CD99" s="64">
        <v>2</v>
      </c>
      <c r="CE99" s="64">
        <v>0</v>
      </c>
      <c r="CF99" s="64">
        <v>2</v>
      </c>
      <c r="CG99" s="64">
        <v>0</v>
      </c>
      <c r="CH99" s="64">
        <v>3</v>
      </c>
      <c r="CI99" s="64">
        <v>0</v>
      </c>
      <c r="CJ99" s="64" t="str">
        <f t="shared" si="18"/>
        <v>SECO344</v>
      </c>
      <c r="CK99" s="64" t="s">
        <v>675</v>
      </c>
      <c r="CL99" s="64" t="b">
        <f t="shared" si="19"/>
        <v>1</v>
      </c>
      <c r="CM99" s="148">
        <v>0</v>
      </c>
      <c r="CN99" s="148">
        <v>2</v>
      </c>
      <c r="CO99" s="148">
        <v>0</v>
      </c>
      <c r="CP99" s="148">
        <v>2</v>
      </c>
      <c r="CQ99" s="148">
        <v>0</v>
      </c>
      <c r="CR99" s="148">
        <v>3</v>
      </c>
      <c r="CS99" s="148">
        <v>0</v>
      </c>
      <c r="CT99"/>
      <c r="CU99"/>
    </row>
    <row r="100" spans="1:99" s="1" customFormat="1" ht="15.6" x14ac:dyDescent="0.3">
      <c r="A100" s="64">
        <v>345</v>
      </c>
      <c r="B100" s="64" t="str">
        <f t="shared" si="16"/>
        <v>0345</v>
      </c>
      <c r="C100" s="64" t="s">
        <v>219</v>
      </c>
      <c r="D100" s="64" t="str">
        <f t="shared" si="23"/>
        <v>Unimarc</v>
      </c>
      <c r="E100" s="64">
        <v>16</v>
      </c>
      <c r="F100" s="64" t="s">
        <v>6</v>
      </c>
      <c r="G100" s="64">
        <f t="shared" si="20"/>
        <v>2</v>
      </c>
      <c r="H100" s="64">
        <f t="shared" si="21"/>
        <v>2</v>
      </c>
      <c r="I100" s="64">
        <f t="shared" si="22"/>
        <v>0</v>
      </c>
      <c r="J100" s="64" t="s">
        <v>423</v>
      </c>
      <c r="K100" s="64" t="s">
        <v>540</v>
      </c>
      <c r="L100" s="64" t="s">
        <v>596</v>
      </c>
      <c r="M100" s="64" t="s">
        <v>592</v>
      </c>
      <c r="N100" s="84">
        <v>1</v>
      </c>
      <c r="O100" s="71"/>
      <c r="P100" s="85">
        <v>3</v>
      </c>
      <c r="Q100" s="71"/>
      <c r="R100" s="71"/>
      <c r="S100" s="71"/>
      <c r="T100" s="70"/>
      <c r="U100" s="71"/>
      <c r="V100" s="84">
        <v>2</v>
      </c>
      <c r="W100" s="71"/>
      <c r="X100" s="85">
        <v>4</v>
      </c>
      <c r="Y100" s="71"/>
      <c r="Z100" s="71"/>
      <c r="AA100" s="70"/>
      <c r="AB100" s="71"/>
      <c r="AC100" s="84">
        <v>2</v>
      </c>
      <c r="AD100" s="71"/>
      <c r="AE100" s="85">
        <v>4</v>
      </c>
      <c r="AF100" s="71"/>
      <c r="AG100" s="71"/>
      <c r="AH100" s="73"/>
      <c r="AI100" s="79"/>
      <c r="AJ100" s="79"/>
      <c r="AK100" s="84">
        <v>3</v>
      </c>
      <c r="AL100" s="79">
        <v>4</v>
      </c>
      <c r="AM100" s="89"/>
      <c r="AN100" s="205"/>
      <c r="AO100" s="256"/>
      <c r="AP100" s="244"/>
      <c r="AQ100" s="257"/>
      <c r="AR100" s="84">
        <v>1</v>
      </c>
      <c r="AS100" s="71"/>
      <c r="AT100" s="85">
        <v>3</v>
      </c>
      <c r="AU100" s="71"/>
      <c r="AV100" s="71"/>
      <c r="AW100" s="71"/>
      <c r="AX100" s="70"/>
      <c r="AY100" s="71"/>
      <c r="AZ100" s="84">
        <v>2</v>
      </c>
      <c r="BA100" s="71"/>
      <c r="BB100" s="85">
        <v>4</v>
      </c>
      <c r="BC100" s="71"/>
      <c r="BD100" s="71"/>
      <c r="BE100" s="70"/>
      <c r="BF100" s="71"/>
      <c r="BG100" s="84">
        <v>2</v>
      </c>
      <c r="BH100" s="71"/>
      <c r="BI100" s="85">
        <v>4</v>
      </c>
      <c r="BJ100" s="71"/>
      <c r="BK100" s="71"/>
      <c r="BL100" s="73"/>
      <c r="BM100" s="79"/>
      <c r="BN100" s="79"/>
      <c r="BO100" s="84">
        <v>3</v>
      </c>
      <c r="BP100" s="79"/>
      <c r="BQ100" s="89">
        <v>5</v>
      </c>
      <c r="BR100" s="205"/>
      <c r="BS100" s="98" t="s">
        <v>385</v>
      </c>
      <c r="BT100" s="64" t="s">
        <v>737</v>
      </c>
      <c r="BU100" s="64" t="str">
        <f t="shared" si="17"/>
        <v>2/0/2/0/0/0/0</v>
      </c>
      <c r="BV100" s="64" t="s">
        <v>666</v>
      </c>
      <c r="BW100" s="64" t="s">
        <v>378</v>
      </c>
      <c r="BX100" s="64"/>
      <c r="BY100" s="64"/>
      <c r="BZ100" s="64"/>
      <c r="CA100" s="64"/>
      <c r="CB100" s="64" t="s">
        <v>571</v>
      </c>
      <c r="CC100" s="64">
        <v>2</v>
      </c>
      <c r="CD100" s="64">
        <v>0</v>
      </c>
      <c r="CE100" s="64">
        <v>2</v>
      </c>
      <c r="CF100" s="64">
        <v>0</v>
      </c>
      <c r="CG100" s="64">
        <v>0</v>
      </c>
      <c r="CH100" s="64">
        <v>0</v>
      </c>
      <c r="CI100" s="64">
        <v>0</v>
      </c>
      <c r="CJ100" s="64" t="str">
        <f t="shared" si="18"/>
        <v>SECO345</v>
      </c>
      <c r="CK100" s="64" t="s">
        <v>666</v>
      </c>
      <c r="CL100" s="64" t="b">
        <f t="shared" si="19"/>
        <v>1</v>
      </c>
      <c r="CM100" s="148">
        <v>2</v>
      </c>
      <c r="CN100" s="148">
        <v>0</v>
      </c>
      <c r="CO100" s="148">
        <v>2</v>
      </c>
      <c r="CP100" s="148">
        <v>0</v>
      </c>
      <c r="CQ100" s="148">
        <v>0</v>
      </c>
      <c r="CR100" s="148">
        <v>0</v>
      </c>
      <c r="CS100" s="148">
        <v>0</v>
      </c>
      <c r="CT100" t="s">
        <v>761</v>
      </c>
      <c r="CU100"/>
    </row>
    <row r="101" spans="1:99" s="1" customFormat="1" ht="15.6" x14ac:dyDescent="0.3">
      <c r="A101" s="64">
        <v>347</v>
      </c>
      <c r="B101" s="64" t="str">
        <f t="shared" si="16"/>
        <v>0347</v>
      </c>
      <c r="C101" s="64" t="s">
        <v>43</v>
      </c>
      <c r="D101" s="64" t="str">
        <f t="shared" si="23"/>
        <v>Unimarc</v>
      </c>
      <c r="E101" s="64">
        <v>13</v>
      </c>
      <c r="F101" s="64" t="s">
        <v>6</v>
      </c>
      <c r="G101" s="64">
        <f t="shared" si="20"/>
        <v>6</v>
      </c>
      <c r="H101" s="64">
        <f t="shared" si="21"/>
        <v>5</v>
      </c>
      <c r="I101" s="64">
        <f t="shared" si="22"/>
        <v>-1</v>
      </c>
      <c r="J101" s="64" t="s">
        <v>424</v>
      </c>
      <c r="K101" s="64" t="s">
        <v>540</v>
      </c>
      <c r="L101" s="64" t="s">
        <v>595</v>
      </c>
      <c r="M101" s="64" t="s">
        <v>590</v>
      </c>
      <c r="N101" s="66">
        <v>1</v>
      </c>
      <c r="O101" s="89">
        <v>2</v>
      </c>
      <c r="P101" s="69">
        <v>3</v>
      </c>
      <c r="Q101" s="99">
        <v>4</v>
      </c>
      <c r="R101" s="183">
        <v>5</v>
      </c>
      <c r="S101" s="128">
        <v>6</v>
      </c>
      <c r="T101" s="70"/>
      <c r="U101" s="128">
        <v>1</v>
      </c>
      <c r="V101" s="153">
        <v>2</v>
      </c>
      <c r="W101" s="89">
        <v>3</v>
      </c>
      <c r="X101" s="69">
        <v>4</v>
      </c>
      <c r="Y101" s="90">
        <v>5</v>
      </c>
      <c r="Z101" s="181">
        <v>6</v>
      </c>
      <c r="AA101" s="70"/>
      <c r="AB101" s="181">
        <v>1</v>
      </c>
      <c r="AC101" s="128">
        <v>2</v>
      </c>
      <c r="AD101" s="153">
        <v>3</v>
      </c>
      <c r="AE101" s="89">
        <v>4</v>
      </c>
      <c r="AF101" s="69">
        <v>5</v>
      </c>
      <c r="AG101" s="90">
        <v>6</v>
      </c>
      <c r="AH101" s="73"/>
      <c r="AI101" s="181">
        <v>1</v>
      </c>
      <c r="AJ101" s="109">
        <v>2</v>
      </c>
      <c r="AK101" s="66">
        <v>3</v>
      </c>
      <c r="AL101" s="85">
        <v>4</v>
      </c>
      <c r="AM101" s="69"/>
      <c r="AN101" s="213">
        <v>6</v>
      </c>
      <c r="AO101" s="254"/>
      <c r="AP101" s="198"/>
      <c r="AQ101" s="255"/>
      <c r="AR101" s="66">
        <v>1</v>
      </c>
      <c r="AS101" s="89">
        <v>2</v>
      </c>
      <c r="AT101" s="99">
        <v>3</v>
      </c>
      <c r="AU101" s="169">
        <v>4</v>
      </c>
      <c r="AV101" s="64"/>
      <c r="AW101" s="128">
        <v>6</v>
      </c>
      <c r="AX101" s="70"/>
      <c r="AY101" s="128">
        <v>1</v>
      </c>
      <c r="AZ101" s="153">
        <v>2</v>
      </c>
      <c r="BA101" s="89">
        <v>3</v>
      </c>
      <c r="BB101" s="99">
        <v>4</v>
      </c>
      <c r="BC101" s="81"/>
      <c r="BD101" s="181">
        <v>6</v>
      </c>
      <c r="BE101" s="70"/>
      <c r="BF101" s="181">
        <v>1</v>
      </c>
      <c r="BG101" s="128">
        <v>2</v>
      </c>
      <c r="BH101" s="153">
        <v>3</v>
      </c>
      <c r="BI101" s="89">
        <v>4</v>
      </c>
      <c r="BJ101" s="71"/>
      <c r="BK101" s="90">
        <v>6</v>
      </c>
      <c r="BL101" s="73"/>
      <c r="BM101" s="181">
        <v>1</v>
      </c>
      <c r="BN101" s="109">
        <v>2</v>
      </c>
      <c r="BO101" s="66">
        <v>3</v>
      </c>
      <c r="BP101" s="85">
        <v>4</v>
      </c>
      <c r="BQ101" s="71"/>
      <c r="BR101" s="213">
        <v>6</v>
      </c>
      <c r="BS101" s="98" t="s">
        <v>722</v>
      </c>
      <c r="BT101" s="64" t="s">
        <v>744</v>
      </c>
      <c r="BU101" s="64" t="str">
        <f t="shared" si="17"/>
        <v>2/2/2/2/3/3/0</v>
      </c>
      <c r="BV101" s="64" t="s">
        <v>551</v>
      </c>
      <c r="BW101" s="64" t="s">
        <v>378</v>
      </c>
      <c r="BX101" s="64" t="s">
        <v>753</v>
      </c>
      <c r="BY101" s="64" t="s">
        <v>755</v>
      </c>
      <c r="BZ101" s="64" t="s">
        <v>756</v>
      </c>
      <c r="CA101" s="64"/>
      <c r="CB101" s="64" t="s">
        <v>571</v>
      </c>
      <c r="CC101" s="64">
        <v>2</v>
      </c>
      <c r="CD101" s="64">
        <v>2</v>
      </c>
      <c r="CE101" s="64">
        <v>2</v>
      </c>
      <c r="CF101" s="64">
        <v>2</v>
      </c>
      <c r="CG101" s="64">
        <v>3</v>
      </c>
      <c r="CH101" s="64">
        <v>3</v>
      </c>
      <c r="CI101" s="64">
        <v>0</v>
      </c>
      <c r="CJ101" s="64" t="str">
        <f t="shared" si="18"/>
        <v>SECO347</v>
      </c>
      <c r="CK101" s="64" t="s">
        <v>551</v>
      </c>
      <c r="CL101" s="64" t="b">
        <f t="shared" si="19"/>
        <v>0</v>
      </c>
      <c r="CM101" s="148">
        <v>1</v>
      </c>
      <c r="CN101" s="148">
        <v>1</v>
      </c>
      <c r="CO101" s="148">
        <v>1</v>
      </c>
      <c r="CP101" s="148">
        <v>1</v>
      </c>
      <c r="CQ101" s="148">
        <v>1</v>
      </c>
      <c r="CR101" s="148">
        <v>2</v>
      </c>
      <c r="CS101" s="148">
        <v>0</v>
      </c>
      <c r="CT101" t="s">
        <v>761</v>
      </c>
      <c r="CU101"/>
    </row>
    <row r="102" spans="1:99" s="1" customFormat="1" ht="15.6" x14ac:dyDescent="0.3">
      <c r="A102" s="64">
        <v>352</v>
      </c>
      <c r="B102" s="64" t="str">
        <f t="shared" si="16"/>
        <v>0352</v>
      </c>
      <c r="C102" s="64" t="s">
        <v>44</v>
      </c>
      <c r="D102" s="64" t="str">
        <f t="shared" si="23"/>
        <v>Unimarc</v>
      </c>
      <c r="E102" s="64">
        <v>13</v>
      </c>
      <c r="F102" s="64" t="s">
        <v>8</v>
      </c>
      <c r="G102" s="64">
        <f t="shared" si="20"/>
        <v>5</v>
      </c>
      <c r="H102" s="64">
        <f t="shared" si="21"/>
        <v>4</v>
      </c>
      <c r="I102" s="64">
        <f t="shared" si="22"/>
        <v>-1</v>
      </c>
      <c r="J102" s="64" t="s">
        <v>425</v>
      </c>
      <c r="K102" s="64" t="s">
        <v>540</v>
      </c>
      <c r="L102" s="64" t="s">
        <v>595</v>
      </c>
      <c r="M102" s="64" t="s">
        <v>590</v>
      </c>
      <c r="N102" s="66">
        <v>1</v>
      </c>
      <c r="O102" s="89">
        <v>2</v>
      </c>
      <c r="P102" s="69">
        <v>3</v>
      </c>
      <c r="Q102" s="71"/>
      <c r="R102" s="183">
        <v>5</v>
      </c>
      <c r="S102" s="128">
        <v>6</v>
      </c>
      <c r="T102" s="70"/>
      <c r="U102" s="128">
        <v>1</v>
      </c>
      <c r="V102" s="153">
        <v>2</v>
      </c>
      <c r="W102" s="89">
        <v>3</v>
      </c>
      <c r="X102" s="69">
        <v>4</v>
      </c>
      <c r="Y102" s="79"/>
      <c r="Z102" s="181">
        <v>6</v>
      </c>
      <c r="AA102" s="70"/>
      <c r="AB102" s="181">
        <v>1</v>
      </c>
      <c r="AC102" s="128">
        <v>2</v>
      </c>
      <c r="AD102" s="153">
        <v>3</v>
      </c>
      <c r="AE102" s="89">
        <v>4</v>
      </c>
      <c r="AF102" s="69">
        <v>5</v>
      </c>
      <c r="AG102" s="79"/>
      <c r="AH102" s="73"/>
      <c r="AI102" s="181">
        <v>1</v>
      </c>
      <c r="AJ102" s="109">
        <v>2</v>
      </c>
      <c r="AK102" s="66">
        <v>3</v>
      </c>
      <c r="AL102" s="85">
        <v>4</v>
      </c>
      <c r="AM102" s="69"/>
      <c r="AN102" s="205"/>
      <c r="AO102" s="256"/>
      <c r="AP102" s="244"/>
      <c r="AQ102" s="257"/>
      <c r="AR102" s="66">
        <v>1</v>
      </c>
      <c r="AS102" s="89">
        <v>2</v>
      </c>
      <c r="AT102" s="71"/>
      <c r="AU102" s="169">
        <v>4</v>
      </c>
      <c r="AV102" s="64"/>
      <c r="AW102" s="128">
        <v>6</v>
      </c>
      <c r="AX102" s="70"/>
      <c r="AY102" s="128">
        <v>1</v>
      </c>
      <c r="AZ102" s="153">
        <v>2</v>
      </c>
      <c r="BA102" s="89">
        <v>3</v>
      </c>
      <c r="BB102" s="71"/>
      <c r="BC102" s="79"/>
      <c r="BD102" s="181">
        <v>6</v>
      </c>
      <c r="BE102" s="70"/>
      <c r="BF102" s="181">
        <v>1</v>
      </c>
      <c r="BG102" s="128">
        <v>2</v>
      </c>
      <c r="BH102" s="153">
        <v>3</v>
      </c>
      <c r="BI102" s="89">
        <v>4</v>
      </c>
      <c r="BJ102" s="71"/>
      <c r="BK102" s="79"/>
      <c r="BL102" s="73"/>
      <c r="BM102" s="181">
        <v>1</v>
      </c>
      <c r="BN102" s="109">
        <v>2</v>
      </c>
      <c r="BO102" s="66">
        <v>3</v>
      </c>
      <c r="BP102" s="85">
        <v>4</v>
      </c>
      <c r="BQ102" s="71"/>
      <c r="BR102" s="205"/>
      <c r="BS102" s="98" t="s">
        <v>722</v>
      </c>
      <c r="BT102" s="64" t="s">
        <v>744</v>
      </c>
      <c r="BU102" s="64" t="str">
        <f t="shared" si="17"/>
        <v>2/2/2/0/3/3/0</v>
      </c>
      <c r="BV102" s="64" t="s">
        <v>552</v>
      </c>
      <c r="BW102" s="64" t="s">
        <v>378</v>
      </c>
      <c r="BX102" s="64" t="s">
        <v>753</v>
      </c>
      <c r="BY102" s="64"/>
      <c r="BZ102" s="64" t="s">
        <v>756</v>
      </c>
      <c r="CA102" s="64"/>
      <c r="CB102" s="64" t="s">
        <v>571</v>
      </c>
      <c r="CC102" s="64">
        <v>2</v>
      </c>
      <c r="CD102" s="64">
        <v>2</v>
      </c>
      <c r="CE102" s="64">
        <v>2</v>
      </c>
      <c r="CF102" s="64">
        <v>0</v>
      </c>
      <c r="CG102" s="64">
        <v>3</v>
      </c>
      <c r="CH102" s="64">
        <v>3</v>
      </c>
      <c r="CI102" s="64">
        <v>0</v>
      </c>
      <c r="CJ102" s="64" t="str">
        <f t="shared" si="18"/>
        <v>SECO352</v>
      </c>
      <c r="CK102" s="64" t="s">
        <v>552</v>
      </c>
      <c r="CL102" s="64" t="b">
        <f t="shared" si="19"/>
        <v>0</v>
      </c>
      <c r="CM102" s="148">
        <v>1</v>
      </c>
      <c r="CN102" s="148">
        <v>1</v>
      </c>
      <c r="CO102" s="148">
        <v>1</v>
      </c>
      <c r="CP102" s="148">
        <v>1</v>
      </c>
      <c r="CQ102" s="148">
        <v>0</v>
      </c>
      <c r="CR102" s="148">
        <v>2</v>
      </c>
      <c r="CS102" s="148">
        <v>0</v>
      </c>
      <c r="CT102" t="s">
        <v>761</v>
      </c>
      <c r="CU102"/>
    </row>
    <row r="103" spans="1:99" s="1" customFormat="1" ht="15.6" x14ac:dyDescent="0.3">
      <c r="A103" s="64">
        <v>353</v>
      </c>
      <c r="B103" s="64" t="str">
        <f t="shared" si="16"/>
        <v>0353</v>
      </c>
      <c r="C103" s="64" t="s">
        <v>45</v>
      </c>
      <c r="D103" s="64" t="str">
        <f t="shared" si="23"/>
        <v>Unimarc</v>
      </c>
      <c r="E103" s="64">
        <v>13</v>
      </c>
      <c r="F103" s="64" t="s">
        <v>8</v>
      </c>
      <c r="G103" s="64">
        <f t="shared" si="20"/>
        <v>4</v>
      </c>
      <c r="H103" s="64">
        <f t="shared" si="21"/>
        <v>3</v>
      </c>
      <c r="I103" s="64">
        <f t="shared" si="22"/>
        <v>-1</v>
      </c>
      <c r="J103" s="64" t="s">
        <v>426</v>
      </c>
      <c r="K103" s="64" t="s">
        <v>540</v>
      </c>
      <c r="L103" s="64" t="s">
        <v>596</v>
      </c>
      <c r="M103" s="64" t="s">
        <v>592</v>
      </c>
      <c r="N103" s="79"/>
      <c r="O103" s="89">
        <v>2</v>
      </c>
      <c r="P103" s="69">
        <v>3</v>
      </c>
      <c r="Q103" s="77"/>
      <c r="R103" s="183">
        <v>5</v>
      </c>
      <c r="S103" s="128">
        <v>6</v>
      </c>
      <c r="T103" s="70"/>
      <c r="U103" s="128">
        <v>1</v>
      </c>
      <c r="V103" s="79"/>
      <c r="W103" s="89">
        <v>3</v>
      </c>
      <c r="X103" s="69">
        <v>4</v>
      </c>
      <c r="Y103" s="79"/>
      <c r="Z103" s="181">
        <v>6</v>
      </c>
      <c r="AA103" s="70"/>
      <c r="AB103" s="181">
        <v>1</v>
      </c>
      <c r="AC103" s="128">
        <v>2</v>
      </c>
      <c r="AD103" s="79"/>
      <c r="AE103" s="89">
        <v>4</v>
      </c>
      <c r="AF103" s="69">
        <v>5</v>
      </c>
      <c r="AG103" s="79"/>
      <c r="AH103" s="73"/>
      <c r="AI103" s="181">
        <v>1</v>
      </c>
      <c r="AJ103" s="109">
        <v>2</v>
      </c>
      <c r="AK103" s="79"/>
      <c r="AL103" s="85">
        <v>4</v>
      </c>
      <c r="AM103" s="69"/>
      <c r="AN103" s="205"/>
      <c r="AO103" s="256"/>
      <c r="AP103" s="244"/>
      <c r="AQ103" s="257"/>
      <c r="AR103" s="79"/>
      <c r="AS103" s="89">
        <v>2</v>
      </c>
      <c r="AT103" s="71"/>
      <c r="AU103" s="169">
        <v>4</v>
      </c>
      <c r="AV103" s="64"/>
      <c r="AW103" s="128">
        <v>6</v>
      </c>
      <c r="AX103" s="70"/>
      <c r="AY103" s="128">
        <v>1</v>
      </c>
      <c r="AZ103" s="79"/>
      <c r="BA103" s="89">
        <v>3</v>
      </c>
      <c r="BB103" s="71"/>
      <c r="BC103" s="79"/>
      <c r="BD103" s="181">
        <v>6</v>
      </c>
      <c r="BE103" s="70"/>
      <c r="BF103" s="181">
        <v>1</v>
      </c>
      <c r="BG103" s="128">
        <v>2</v>
      </c>
      <c r="BH103" s="79"/>
      <c r="BI103" s="89">
        <v>4</v>
      </c>
      <c r="BJ103" s="71"/>
      <c r="BK103" s="79"/>
      <c r="BL103" s="73"/>
      <c r="BM103" s="181">
        <v>1</v>
      </c>
      <c r="BN103" s="109">
        <v>2</v>
      </c>
      <c r="BO103" s="79"/>
      <c r="BP103" s="85">
        <v>4</v>
      </c>
      <c r="BQ103" s="71"/>
      <c r="BR103" s="205"/>
      <c r="BS103" s="98" t="s">
        <v>722</v>
      </c>
      <c r="BT103" s="64" t="s">
        <v>742</v>
      </c>
      <c r="BU103" s="64" t="str">
        <f t="shared" si="17"/>
        <v>0/2/2/0/3/3/0</v>
      </c>
      <c r="BV103" s="64" t="s">
        <v>676</v>
      </c>
      <c r="BW103" s="64" t="s">
        <v>378</v>
      </c>
      <c r="BX103" s="64" t="s">
        <v>753</v>
      </c>
      <c r="BY103" s="64"/>
      <c r="BZ103" s="64" t="s">
        <v>756</v>
      </c>
      <c r="CA103" s="64"/>
      <c r="CB103" s="64" t="s">
        <v>571</v>
      </c>
      <c r="CC103" s="64">
        <v>0</v>
      </c>
      <c r="CD103" s="64">
        <v>2</v>
      </c>
      <c r="CE103" s="64">
        <v>2</v>
      </c>
      <c r="CF103" s="64">
        <v>0</v>
      </c>
      <c r="CG103" s="64">
        <v>3</v>
      </c>
      <c r="CH103" s="64">
        <v>3</v>
      </c>
      <c r="CI103" s="64">
        <v>0</v>
      </c>
      <c r="CJ103" s="64" t="str">
        <f t="shared" si="18"/>
        <v>SECO353</v>
      </c>
      <c r="CK103" s="64" t="s">
        <v>676</v>
      </c>
      <c r="CL103" s="64" t="b">
        <f t="shared" si="19"/>
        <v>0</v>
      </c>
      <c r="CM103" s="148">
        <v>1</v>
      </c>
      <c r="CN103" s="148">
        <v>0</v>
      </c>
      <c r="CO103" s="148">
        <v>1</v>
      </c>
      <c r="CP103" s="148">
        <v>1</v>
      </c>
      <c r="CQ103" s="148">
        <v>0</v>
      </c>
      <c r="CR103" s="148">
        <v>2</v>
      </c>
      <c r="CS103" s="148">
        <v>0</v>
      </c>
      <c r="CT103" t="s">
        <v>761</v>
      </c>
      <c r="CU103"/>
    </row>
    <row r="104" spans="1:99" s="1" customFormat="1" ht="15.6" x14ac:dyDescent="0.3">
      <c r="A104" s="64">
        <v>355</v>
      </c>
      <c r="B104" s="64" t="str">
        <f t="shared" si="16"/>
        <v>0355</v>
      </c>
      <c r="C104" s="64" t="s">
        <v>46</v>
      </c>
      <c r="D104" s="64" t="str">
        <f t="shared" si="23"/>
        <v>Unimarc</v>
      </c>
      <c r="E104" s="64">
        <v>13</v>
      </c>
      <c r="F104" s="64" t="s">
        <v>8</v>
      </c>
      <c r="G104" s="64">
        <f t="shared" si="20"/>
        <v>5</v>
      </c>
      <c r="H104" s="64">
        <f t="shared" si="21"/>
        <v>4</v>
      </c>
      <c r="I104" s="64">
        <f t="shared" si="22"/>
        <v>-1</v>
      </c>
      <c r="J104" s="64" t="s">
        <v>427</v>
      </c>
      <c r="K104" s="64" t="s">
        <v>540</v>
      </c>
      <c r="L104" s="64" t="s">
        <v>595</v>
      </c>
      <c r="M104" s="64" t="s">
        <v>590</v>
      </c>
      <c r="N104" s="66">
        <v>1</v>
      </c>
      <c r="O104" s="89">
        <v>2</v>
      </c>
      <c r="P104" s="69">
        <v>3</v>
      </c>
      <c r="Q104" s="71"/>
      <c r="R104" s="183">
        <v>5</v>
      </c>
      <c r="S104" s="128">
        <v>6</v>
      </c>
      <c r="T104" s="70"/>
      <c r="U104" s="128">
        <v>1</v>
      </c>
      <c r="V104" s="153">
        <v>2</v>
      </c>
      <c r="W104" s="89">
        <v>3</v>
      </c>
      <c r="X104" s="69">
        <v>4</v>
      </c>
      <c r="Y104" s="79"/>
      <c r="Z104" s="181">
        <v>6</v>
      </c>
      <c r="AA104" s="70"/>
      <c r="AB104" s="181">
        <v>1</v>
      </c>
      <c r="AC104" s="128">
        <v>2</v>
      </c>
      <c r="AD104" s="153">
        <v>3</v>
      </c>
      <c r="AE104" s="89">
        <v>4</v>
      </c>
      <c r="AF104" s="69">
        <v>5</v>
      </c>
      <c r="AG104" s="79"/>
      <c r="AH104" s="73"/>
      <c r="AI104" s="181">
        <v>1</v>
      </c>
      <c r="AJ104" s="109">
        <v>2</v>
      </c>
      <c r="AK104" s="66">
        <v>3</v>
      </c>
      <c r="AL104" s="85">
        <v>4</v>
      </c>
      <c r="AM104" s="69"/>
      <c r="AN104" s="205"/>
      <c r="AO104" s="256"/>
      <c r="AP104" s="244"/>
      <c r="AQ104" s="257"/>
      <c r="AR104" s="66">
        <v>1</v>
      </c>
      <c r="AS104" s="89">
        <v>2</v>
      </c>
      <c r="AT104" s="71"/>
      <c r="AU104" s="169">
        <v>4</v>
      </c>
      <c r="AV104" s="64"/>
      <c r="AW104" s="128">
        <v>6</v>
      </c>
      <c r="AX104" s="70"/>
      <c r="AY104" s="128">
        <v>1</v>
      </c>
      <c r="AZ104" s="153">
        <v>2</v>
      </c>
      <c r="BA104" s="89">
        <v>3</v>
      </c>
      <c r="BB104" s="71"/>
      <c r="BC104" s="79"/>
      <c r="BD104" s="181">
        <v>6</v>
      </c>
      <c r="BE104" s="70"/>
      <c r="BF104" s="181">
        <v>1</v>
      </c>
      <c r="BG104" s="128">
        <v>2</v>
      </c>
      <c r="BH104" s="153">
        <v>3</v>
      </c>
      <c r="BI104" s="89">
        <v>4</v>
      </c>
      <c r="BJ104" s="71"/>
      <c r="BK104" s="79"/>
      <c r="BL104" s="73"/>
      <c r="BM104" s="181">
        <v>1</v>
      </c>
      <c r="BN104" s="109">
        <v>2</v>
      </c>
      <c r="BO104" s="66">
        <v>3</v>
      </c>
      <c r="BP104" s="85">
        <v>4</v>
      </c>
      <c r="BQ104" s="71"/>
      <c r="BR104" s="205"/>
      <c r="BS104" s="98" t="s">
        <v>722</v>
      </c>
      <c r="BT104" s="64" t="s">
        <v>739</v>
      </c>
      <c r="BU104" s="64" t="str">
        <f t="shared" si="17"/>
        <v>2/2/2/0/3/3/0</v>
      </c>
      <c r="BV104" s="64" t="s">
        <v>552</v>
      </c>
      <c r="BW104" s="64" t="s">
        <v>378</v>
      </c>
      <c r="BX104" s="64" t="s">
        <v>753</v>
      </c>
      <c r="BY104" s="64"/>
      <c r="BZ104" s="64" t="s">
        <v>756</v>
      </c>
      <c r="CA104" s="64"/>
      <c r="CB104" s="64" t="s">
        <v>571</v>
      </c>
      <c r="CC104" s="64">
        <v>2</v>
      </c>
      <c r="CD104" s="64">
        <v>2</v>
      </c>
      <c r="CE104" s="64">
        <v>2</v>
      </c>
      <c r="CF104" s="64">
        <v>0</v>
      </c>
      <c r="CG104" s="64">
        <v>3</v>
      </c>
      <c r="CH104" s="64">
        <v>3</v>
      </c>
      <c r="CI104" s="64">
        <v>0</v>
      </c>
      <c r="CJ104" s="64" t="str">
        <f t="shared" si="18"/>
        <v>SECO355</v>
      </c>
      <c r="CK104" s="64" t="s">
        <v>552</v>
      </c>
      <c r="CL104" s="64" t="b">
        <f t="shared" si="19"/>
        <v>0</v>
      </c>
      <c r="CM104" s="148">
        <v>1</v>
      </c>
      <c r="CN104" s="148">
        <v>1</v>
      </c>
      <c r="CO104" s="148">
        <v>1</v>
      </c>
      <c r="CP104" s="148">
        <v>1</v>
      </c>
      <c r="CQ104" s="148">
        <v>0</v>
      </c>
      <c r="CR104" s="148">
        <v>2</v>
      </c>
      <c r="CS104" s="148">
        <v>0</v>
      </c>
      <c r="CT104" t="s">
        <v>761</v>
      </c>
      <c r="CU104"/>
    </row>
    <row r="105" spans="1:99" s="1" customFormat="1" ht="15.6" hidden="1" x14ac:dyDescent="0.3">
      <c r="A105" s="64">
        <v>357</v>
      </c>
      <c r="B105" s="64" t="str">
        <f t="shared" si="16"/>
        <v>0357</v>
      </c>
      <c r="C105" s="64" t="s">
        <v>35</v>
      </c>
      <c r="D105" s="64" t="str">
        <f t="shared" si="23"/>
        <v>Unimarc</v>
      </c>
      <c r="E105" s="64">
        <v>13</v>
      </c>
      <c r="F105" s="64" t="s">
        <v>5</v>
      </c>
      <c r="G105" s="64">
        <f t="shared" si="20"/>
        <v>4</v>
      </c>
      <c r="H105" s="64">
        <f t="shared" si="21"/>
        <v>4</v>
      </c>
      <c r="I105" s="64">
        <f t="shared" si="22"/>
        <v>0</v>
      </c>
      <c r="J105" s="64" t="s">
        <v>428</v>
      </c>
      <c r="K105" s="64" t="s">
        <v>540</v>
      </c>
      <c r="L105" s="64" t="s">
        <v>597</v>
      </c>
      <c r="M105" s="64" t="s">
        <v>594</v>
      </c>
      <c r="N105" s="66">
        <v>1</v>
      </c>
      <c r="O105" s="89">
        <v>2</v>
      </c>
      <c r="P105" s="71"/>
      <c r="Q105" s="99">
        <v>4</v>
      </c>
      <c r="R105" s="71"/>
      <c r="S105" s="173">
        <v>6</v>
      </c>
      <c r="T105" s="70"/>
      <c r="U105" s="128">
        <v>1</v>
      </c>
      <c r="V105" s="153">
        <v>2</v>
      </c>
      <c r="W105" s="89">
        <v>3</v>
      </c>
      <c r="X105" s="71"/>
      <c r="Y105" s="90">
        <v>5</v>
      </c>
      <c r="Z105" s="80"/>
      <c r="AA105" s="70"/>
      <c r="AB105" s="80"/>
      <c r="AC105" s="128">
        <v>2</v>
      </c>
      <c r="AD105" s="153">
        <v>3</v>
      </c>
      <c r="AE105" s="89">
        <v>4</v>
      </c>
      <c r="AF105" s="71"/>
      <c r="AG105" s="90">
        <v>6</v>
      </c>
      <c r="AH105" s="73"/>
      <c r="AI105" s="80"/>
      <c r="AJ105" s="109">
        <v>2</v>
      </c>
      <c r="AK105" s="66">
        <v>3</v>
      </c>
      <c r="AL105" s="85">
        <v>4</v>
      </c>
      <c r="AM105" s="71"/>
      <c r="AN105" s="213">
        <v>6</v>
      </c>
      <c r="AO105" s="254"/>
      <c r="AP105" s="198"/>
      <c r="AQ105" s="255"/>
      <c r="AR105" s="66">
        <v>1</v>
      </c>
      <c r="AS105" s="89">
        <v>2</v>
      </c>
      <c r="AT105" s="99">
        <v>3</v>
      </c>
      <c r="AU105" s="77"/>
      <c r="AV105" s="71"/>
      <c r="AW105" s="173">
        <v>6</v>
      </c>
      <c r="AX105" s="70"/>
      <c r="AY105" s="128">
        <v>1</v>
      </c>
      <c r="AZ105" s="153">
        <v>2</v>
      </c>
      <c r="BA105" s="89">
        <v>3</v>
      </c>
      <c r="BB105" s="99">
        <v>4</v>
      </c>
      <c r="BC105" s="81"/>
      <c r="BD105" s="80"/>
      <c r="BE105" s="70"/>
      <c r="BF105" s="80"/>
      <c r="BG105" s="128">
        <v>2</v>
      </c>
      <c r="BH105" s="153">
        <v>3</v>
      </c>
      <c r="BI105" s="89">
        <v>4</v>
      </c>
      <c r="BJ105" s="71"/>
      <c r="BK105" s="90">
        <v>6</v>
      </c>
      <c r="BL105" s="73"/>
      <c r="BM105" s="80"/>
      <c r="BN105" s="109">
        <v>2</v>
      </c>
      <c r="BO105" s="66">
        <v>3</v>
      </c>
      <c r="BP105" s="85">
        <v>4</v>
      </c>
      <c r="BQ105" s="71"/>
      <c r="BR105" s="213">
        <v>6</v>
      </c>
      <c r="BS105" s="98" t="s">
        <v>722</v>
      </c>
      <c r="BT105" s="64" t="s">
        <v>740</v>
      </c>
      <c r="BU105" s="64" t="str">
        <f t="shared" si="17"/>
        <v>2/2/0/2/0/3/0</v>
      </c>
      <c r="BV105" s="64" t="s">
        <v>677</v>
      </c>
      <c r="BW105" s="64" t="s">
        <v>378</v>
      </c>
      <c r="BX105" s="64"/>
      <c r="BY105" s="64" t="s">
        <v>755</v>
      </c>
      <c r="BZ105" s="64"/>
      <c r="CA105" s="64"/>
      <c r="CB105" s="64" t="s">
        <v>571</v>
      </c>
      <c r="CC105" s="64">
        <v>2</v>
      </c>
      <c r="CD105" s="64">
        <v>2</v>
      </c>
      <c r="CE105" s="64">
        <v>0</v>
      </c>
      <c r="CF105" s="64">
        <v>2</v>
      </c>
      <c r="CG105" s="64">
        <v>0</v>
      </c>
      <c r="CH105" s="64">
        <v>3</v>
      </c>
      <c r="CI105" s="64">
        <v>0</v>
      </c>
      <c r="CJ105" s="64" t="str">
        <f t="shared" si="18"/>
        <v>SECO357</v>
      </c>
      <c r="CK105" s="64" t="s">
        <v>677</v>
      </c>
      <c r="CL105" s="64" t="b">
        <f t="shared" si="19"/>
        <v>0</v>
      </c>
      <c r="CM105" s="148">
        <v>1</v>
      </c>
      <c r="CN105" s="148">
        <v>1</v>
      </c>
      <c r="CO105" s="148">
        <v>1</v>
      </c>
      <c r="CP105" s="148">
        <v>0</v>
      </c>
      <c r="CQ105" s="148">
        <v>1</v>
      </c>
      <c r="CR105" s="148">
        <v>0</v>
      </c>
      <c r="CS105" s="148">
        <v>0</v>
      </c>
      <c r="CT105"/>
      <c r="CU105"/>
    </row>
    <row r="106" spans="1:99" s="1" customFormat="1" ht="15.6" x14ac:dyDescent="0.3">
      <c r="A106" s="64">
        <v>362</v>
      </c>
      <c r="B106" s="64" t="str">
        <f t="shared" si="16"/>
        <v>0362</v>
      </c>
      <c r="C106" s="64" t="s">
        <v>574</v>
      </c>
      <c r="D106" s="64" t="str">
        <f t="shared" si="23"/>
        <v>Unimarc</v>
      </c>
      <c r="E106" s="64">
        <v>13</v>
      </c>
      <c r="F106" s="64" t="s">
        <v>5</v>
      </c>
      <c r="G106" s="64">
        <f t="shared" si="20"/>
        <v>4</v>
      </c>
      <c r="H106" s="64">
        <f t="shared" si="21"/>
        <v>3</v>
      </c>
      <c r="I106" s="64">
        <f t="shared" si="22"/>
        <v>-1</v>
      </c>
      <c r="J106" s="64"/>
      <c r="K106" s="64" t="s">
        <v>540</v>
      </c>
      <c r="L106" s="64" t="s">
        <v>595</v>
      </c>
      <c r="M106" s="64" t="s">
        <v>590</v>
      </c>
      <c r="N106" s="66">
        <v>1</v>
      </c>
      <c r="O106" s="79"/>
      <c r="P106" s="69">
        <v>3</v>
      </c>
      <c r="Q106" s="99">
        <v>4</v>
      </c>
      <c r="R106" s="183">
        <v>5</v>
      </c>
      <c r="S106" s="71"/>
      <c r="T106" s="70"/>
      <c r="U106" s="79"/>
      <c r="V106" s="153">
        <v>2</v>
      </c>
      <c r="W106" s="71"/>
      <c r="X106" s="69">
        <v>4</v>
      </c>
      <c r="Y106" s="90">
        <v>5</v>
      </c>
      <c r="Z106" s="181">
        <v>6</v>
      </c>
      <c r="AA106" s="70"/>
      <c r="AB106" s="181">
        <v>1</v>
      </c>
      <c r="AC106" s="79"/>
      <c r="AD106" s="153">
        <v>3</v>
      </c>
      <c r="AE106" s="71"/>
      <c r="AF106" s="69">
        <v>5</v>
      </c>
      <c r="AG106" s="90">
        <v>6</v>
      </c>
      <c r="AH106" s="73"/>
      <c r="AI106" s="181">
        <v>1</v>
      </c>
      <c r="AJ106" s="112"/>
      <c r="AK106" s="66">
        <v>3</v>
      </c>
      <c r="AL106" s="71">
        <v>4</v>
      </c>
      <c r="AM106" s="69"/>
      <c r="AN106" s="213">
        <v>6</v>
      </c>
      <c r="AO106" s="254"/>
      <c r="AP106" s="198"/>
      <c r="AQ106" s="255"/>
      <c r="AR106" s="66">
        <v>1</v>
      </c>
      <c r="AS106" s="79"/>
      <c r="AT106" s="99">
        <v>3</v>
      </c>
      <c r="AU106" s="169">
        <v>4</v>
      </c>
      <c r="AV106" s="64"/>
      <c r="AW106" s="71"/>
      <c r="AX106" s="70"/>
      <c r="AY106" s="79"/>
      <c r="AZ106" s="153">
        <v>2</v>
      </c>
      <c r="BA106" s="71"/>
      <c r="BB106" s="99">
        <v>4</v>
      </c>
      <c r="BC106" s="81"/>
      <c r="BD106" s="181">
        <v>6</v>
      </c>
      <c r="BE106" s="70"/>
      <c r="BF106" s="181">
        <v>1</v>
      </c>
      <c r="BG106" s="79"/>
      <c r="BH106" s="153">
        <v>3</v>
      </c>
      <c r="BI106" s="71"/>
      <c r="BJ106" s="71"/>
      <c r="BK106" s="90">
        <v>6</v>
      </c>
      <c r="BL106" s="73"/>
      <c r="BM106" s="181">
        <v>1</v>
      </c>
      <c r="BN106" s="112"/>
      <c r="BO106" s="66">
        <v>3</v>
      </c>
      <c r="BP106" s="71"/>
      <c r="BQ106" s="71"/>
      <c r="BR106" s="213">
        <v>6</v>
      </c>
      <c r="BS106" s="98" t="s">
        <v>722</v>
      </c>
      <c r="BT106" s="64" t="s">
        <v>739</v>
      </c>
      <c r="BU106" s="64" t="str">
        <f t="shared" si="17"/>
        <v>2/0/2/2/3/0/0</v>
      </c>
      <c r="BV106" s="64" t="s">
        <v>561</v>
      </c>
      <c r="BW106" s="64" t="s">
        <v>378</v>
      </c>
      <c r="BX106" s="64" t="s">
        <v>753</v>
      </c>
      <c r="BY106" s="64" t="s">
        <v>755</v>
      </c>
      <c r="BZ106" s="64" t="s">
        <v>756</v>
      </c>
      <c r="CA106" s="64"/>
      <c r="CB106" s="64" t="s">
        <v>571</v>
      </c>
      <c r="CC106" s="64">
        <v>2</v>
      </c>
      <c r="CD106" s="64">
        <v>0</v>
      </c>
      <c r="CE106" s="64">
        <v>2</v>
      </c>
      <c r="CF106" s="64">
        <v>2</v>
      </c>
      <c r="CG106" s="64">
        <v>3</v>
      </c>
      <c r="CH106" s="64">
        <v>0</v>
      </c>
      <c r="CI106" s="64">
        <v>0</v>
      </c>
      <c r="CJ106" s="64" t="str">
        <f t="shared" si="18"/>
        <v>SECO362</v>
      </c>
      <c r="CK106" s="64" t="s">
        <v>561</v>
      </c>
      <c r="CL106" s="64" t="b">
        <f t="shared" si="19"/>
        <v>0</v>
      </c>
      <c r="CM106" s="148">
        <v>0</v>
      </c>
      <c r="CN106" s="148">
        <v>1</v>
      </c>
      <c r="CO106" s="148">
        <v>0</v>
      </c>
      <c r="CP106" s="148">
        <v>1</v>
      </c>
      <c r="CQ106" s="148">
        <v>1</v>
      </c>
      <c r="CR106" s="148">
        <v>2</v>
      </c>
      <c r="CS106" s="148">
        <v>0</v>
      </c>
      <c r="CT106" t="s">
        <v>761</v>
      </c>
      <c r="CU106"/>
    </row>
    <row r="107" spans="1:99" s="1" customFormat="1" ht="15.6" x14ac:dyDescent="0.3">
      <c r="A107" s="64">
        <v>366</v>
      </c>
      <c r="B107" s="64" t="str">
        <f t="shared" si="16"/>
        <v>0366</v>
      </c>
      <c r="C107" s="64" t="s">
        <v>239</v>
      </c>
      <c r="D107" s="64" t="str">
        <f t="shared" si="23"/>
        <v>Unimarc</v>
      </c>
      <c r="E107" s="64">
        <v>9</v>
      </c>
      <c r="F107" s="64" t="s">
        <v>5</v>
      </c>
      <c r="G107" s="64">
        <f t="shared" si="20"/>
        <v>2</v>
      </c>
      <c r="H107" s="64">
        <f t="shared" si="21"/>
        <v>2</v>
      </c>
      <c r="I107" s="64">
        <f t="shared" si="22"/>
        <v>0</v>
      </c>
      <c r="J107" s="64" t="s">
        <v>429</v>
      </c>
      <c r="K107" s="64" t="s">
        <v>540</v>
      </c>
      <c r="L107" s="64" t="s">
        <v>597</v>
      </c>
      <c r="M107" s="64" t="s">
        <v>594</v>
      </c>
      <c r="N107" s="119"/>
      <c r="O107" s="79"/>
      <c r="P107" s="89">
        <v>3</v>
      </c>
      <c r="Q107" s="72"/>
      <c r="R107" s="78">
        <v>5</v>
      </c>
      <c r="S107" s="79"/>
      <c r="T107" s="95"/>
      <c r="U107" s="79"/>
      <c r="V107" s="119"/>
      <c r="W107" s="79"/>
      <c r="X107" s="85">
        <v>4</v>
      </c>
      <c r="Y107" s="72"/>
      <c r="Z107" s="78">
        <v>6</v>
      </c>
      <c r="AA107" s="95"/>
      <c r="AB107" s="79"/>
      <c r="AC107" s="119"/>
      <c r="AD107" s="79"/>
      <c r="AE107" s="85">
        <v>4</v>
      </c>
      <c r="AF107" s="72"/>
      <c r="AG107" s="78">
        <v>6</v>
      </c>
      <c r="AH107" s="96"/>
      <c r="AI107" s="79"/>
      <c r="AJ107" s="78">
        <v>2</v>
      </c>
      <c r="AK107" s="119"/>
      <c r="AL107" s="79"/>
      <c r="AM107" s="79"/>
      <c r="AN107" s="219">
        <v>6</v>
      </c>
      <c r="AO107" s="260"/>
      <c r="AP107" s="246"/>
      <c r="AQ107" s="261"/>
      <c r="AR107" s="119"/>
      <c r="AS107" s="89">
        <v>2</v>
      </c>
      <c r="AT107" s="79"/>
      <c r="AU107" s="78">
        <v>4</v>
      </c>
      <c r="AV107" s="79"/>
      <c r="AW107" s="79"/>
      <c r="AX107" s="95"/>
      <c r="AY107" s="79"/>
      <c r="AZ107" s="119"/>
      <c r="BA107" s="89">
        <v>3</v>
      </c>
      <c r="BB107" s="71"/>
      <c r="BC107" s="72"/>
      <c r="BD107" s="78">
        <v>6</v>
      </c>
      <c r="BE107" s="95"/>
      <c r="BF107" s="79"/>
      <c r="BG107" s="119"/>
      <c r="BH107" s="89">
        <v>3</v>
      </c>
      <c r="BI107" s="71"/>
      <c r="BJ107" s="72"/>
      <c r="BK107" s="78">
        <v>6</v>
      </c>
      <c r="BL107" s="96"/>
      <c r="BM107" s="79"/>
      <c r="BN107" s="78">
        <v>2</v>
      </c>
      <c r="BO107" s="119"/>
      <c r="BP107" s="79"/>
      <c r="BQ107" s="79"/>
      <c r="BR107" s="219">
        <v>6</v>
      </c>
      <c r="BS107" s="87" t="s">
        <v>541</v>
      </c>
      <c r="BT107" s="64" t="s">
        <v>732</v>
      </c>
      <c r="BU107" s="64" t="str">
        <f t="shared" si="17"/>
        <v>0/0/3/0/4/0/0</v>
      </c>
      <c r="BV107" s="64" t="s">
        <v>678</v>
      </c>
      <c r="BW107" s="64" t="s">
        <v>12</v>
      </c>
      <c r="BX107" s="64" t="s">
        <v>759</v>
      </c>
      <c r="BY107" s="64"/>
      <c r="BZ107" s="64" t="s">
        <v>756</v>
      </c>
      <c r="CA107" s="64" t="str">
        <f>VLOOKUP(A107,'[1]01. CD Concepción Seco'!$A:$CI,87,0)</f>
        <v>Se elimina cross entrega viernes, se cambia para jueves</v>
      </c>
      <c r="CB107" s="64" t="s">
        <v>571</v>
      </c>
      <c r="CC107" s="64">
        <v>0</v>
      </c>
      <c r="CD107" s="64">
        <v>0</v>
      </c>
      <c r="CE107" s="64">
        <v>3</v>
      </c>
      <c r="CF107" s="64">
        <v>0</v>
      </c>
      <c r="CG107" s="64">
        <v>4</v>
      </c>
      <c r="CH107" s="64">
        <v>0</v>
      </c>
      <c r="CI107" s="64">
        <v>0</v>
      </c>
      <c r="CJ107" s="64" t="str">
        <f t="shared" si="18"/>
        <v>SECO366</v>
      </c>
      <c r="CK107" s="64" t="s">
        <v>678</v>
      </c>
      <c r="CL107" s="64" t="b">
        <f t="shared" si="19"/>
        <v>0</v>
      </c>
      <c r="CM107" s="148">
        <v>0</v>
      </c>
      <c r="CN107" s="148">
        <v>0</v>
      </c>
      <c r="CO107" s="148">
        <v>3</v>
      </c>
      <c r="CP107" s="148">
        <v>0</v>
      </c>
      <c r="CQ107" s="148">
        <v>4</v>
      </c>
      <c r="CR107" s="148">
        <v>0</v>
      </c>
      <c r="CS107" s="148">
        <v>0</v>
      </c>
      <c r="CT107"/>
      <c r="CU107"/>
    </row>
    <row r="108" spans="1:99" s="1" customFormat="1" ht="15.6" hidden="1" x14ac:dyDescent="0.3">
      <c r="A108" s="64">
        <v>374</v>
      </c>
      <c r="B108" s="64" t="str">
        <f t="shared" si="16"/>
        <v>0374</v>
      </c>
      <c r="C108" s="64" t="s">
        <v>210</v>
      </c>
      <c r="D108" s="64" t="str">
        <f t="shared" si="23"/>
        <v>Unimarc</v>
      </c>
      <c r="E108" s="64">
        <v>8</v>
      </c>
      <c r="F108" s="64" t="s">
        <v>6</v>
      </c>
      <c r="G108" s="64">
        <f t="shared" si="20"/>
        <v>2</v>
      </c>
      <c r="H108" s="64">
        <f t="shared" si="21"/>
        <v>1</v>
      </c>
      <c r="I108" s="64">
        <f t="shared" si="22"/>
        <v>-1</v>
      </c>
      <c r="J108" s="64" t="s">
        <v>403</v>
      </c>
      <c r="K108" s="64" t="s">
        <v>540</v>
      </c>
      <c r="L108" s="64" t="s">
        <v>588</v>
      </c>
      <c r="M108" s="64" t="s">
        <v>571</v>
      </c>
      <c r="N108" s="107"/>
      <c r="O108" s="105">
        <v>2</v>
      </c>
      <c r="P108" s="71"/>
      <c r="Q108" s="90">
        <v>4</v>
      </c>
      <c r="R108" s="71"/>
      <c r="S108" s="71"/>
      <c r="T108" s="70"/>
      <c r="U108" s="71"/>
      <c r="V108" s="71"/>
      <c r="W108" s="103">
        <v>3</v>
      </c>
      <c r="X108" s="71"/>
      <c r="Y108" s="90">
        <v>5</v>
      </c>
      <c r="Z108" s="71"/>
      <c r="AA108" s="70"/>
      <c r="AB108" s="71"/>
      <c r="AC108" s="71"/>
      <c r="AD108" s="103">
        <v>3</v>
      </c>
      <c r="AE108" s="71"/>
      <c r="AF108" s="90">
        <v>5</v>
      </c>
      <c r="AG108" s="71"/>
      <c r="AH108" s="70"/>
      <c r="AI108" s="79"/>
      <c r="AJ108" s="90">
        <v>2</v>
      </c>
      <c r="AK108" s="71"/>
      <c r="AL108" s="79"/>
      <c r="AM108" s="79"/>
      <c r="AN108" s="214">
        <v>6</v>
      </c>
      <c r="AO108" s="254"/>
      <c r="AP108" s="198"/>
      <c r="AQ108" s="255"/>
      <c r="AR108" s="107"/>
      <c r="AS108" s="105">
        <v>2</v>
      </c>
      <c r="AT108" s="71"/>
      <c r="AU108" s="81"/>
      <c r="AV108" s="71"/>
      <c r="AW108" s="71"/>
      <c r="AX108" s="70"/>
      <c r="AY108" s="71"/>
      <c r="AZ108" s="71"/>
      <c r="BA108" s="103">
        <v>3</v>
      </c>
      <c r="BB108" s="71"/>
      <c r="BC108" s="81"/>
      <c r="BD108" s="71"/>
      <c r="BE108" s="70"/>
      <c r="BF108" s="71"/>
      <c r="BG108" s="71"/>
      <c r="BH108" s="103">
        <v>3</v>
      </c>
      <c r="BI108" s="71"/>
      <c r="BJ108" s="81"/>
      <c r="BK108" s="71"/>
      <c r="BL108" s="70"/>
      <c r="BM108" s="79"/>
      <c r="BN108" s="81"/>
      <c r="BO108" s="71"/>
      <c r="BP108" s="79"/>
      <c r="BQ108" s="79"/>
      <c r="BR108" s="214">
        <v>6</v>
      </c>
      <c r="BS108" s="108" t="s">
        <v>544</v>
      </c>
      <c r="BT108" s="64" t="s">
        <v>732</v>
      </c>
      <c r="BU108" s="64" t="str">
        <f t="shared" si="17"/>
        <v>0/4/0/5/0/0/0</v>
      </c>
      <c r="BV108" s="64" t="s">
        <v>663</v>
      </c>
      <c r="BW108" s="64" t="s">
        <v>12</v>
      </c>
      <c r="BX108" s="64" t="s">
        <v>754</v>
      </c>
      <c r="BY108" s="64"/>
      <c r="BZ108" s="64"/>
      <c r="CA108" s="64"/>
      <c r="CB108" s="64" t="s">
        <v>571</v>
      </c>
      <c r="CC108" s="64">
        <v>0</v>
      </c>
      <c r="CD108" s="64">
        <v>4</v>
      </c>
      <c r="CE108" s="64">
        <v>0</v>
      </c>
      <c r="CF108" s="64">
        <v>5</v>
      </c>
      <c r="CG108" s="64">
        <v>0</v>
      </c>
      <c r="CH108" s="64">
        <v>0</v>
      </c>
      <c r="CI108" s="64">
        <v>0</v>
      </c>
      <c r="CJ108" s="64" t="str">
        <f t="shared" si="18"/>
        <v>SECO374</v>
      </c>
      <c r="CK108" s="64" t="s">
        <v>663</v>
      </c>
      <c r="CL108" s="64" t="b">
        <f t="shared" si="19"/>
        <v>1</v>
      </c>
      <c r="CM108" s="148">
        <v>0</v>
      </c>
      <c r="CN108" s="148">
        <v>4</v>
      </c>
      <c r="CO108" s="148">
        <v>0</v>
      </c>
      <c r="CP108" s="148">
        <v>5</v>
      </c>
      <c r="CQ108" s="148">
        <v>0</v>
      </c>
      <c r="CR108" s="148">
        <v>0</v>
      </c>
      <c r="CS108" s="148">
        <v>0</v>
      </c>
      <c r="CT108"/>
      <c r="CU108"/>
    </row>
    <row r="109" spans="1:99" s="1" customFormat="1" ht="15.6" hidden="1" x14ac:dyDescent="0.3">
      <c r="A109" s="64">
        <v>375</v>
      </c>
      <c r="B109" s="64" t="str">
        <f t="shared" si="16"/>
        <v>0375</v>
      </c>
      <c r="C109" s="64" t="s">
        <v>269</v>
      </c>
      <c r="D109" s="64" t="str">
        <f t="shared" si="23"/>
        <v>Unimarc</v>
      </c>
      <c r="E109" s="64">
        <v>14</v>
      </c>
      <c r="F109" s="64" t="s">
        <v>6</v>
      </c>
      <c r="G109" s="64">
        <f t="shared" si="20"/>
        <v>3</v>
      </c>
      <c r="H109" s="64">
        <f t="shared" si="21"/>
        <v>2</v>
      </c>
      <c r="I109" s="64">
        <f t="shared" si="22"/>
        <v>-1</v>
      </c>
      <c r="J109" s="64" t="s">
        <v>430</v>
      </c>
      <c r="K109" s="64" t="s">
        <v>540</v>
      </c>
      <c r="L109" s="64" t="s">
        <v>595</v>
      </c>
      <c r="M109" s="64" t="s">
        <v>590</v>
      </c>
      <c r="N109" s="76"/>
      <c r="O109" s="66">
        <v>2</v>
      </c>
      <c r="P109" s="71"/>
      <c r="Q109" s="67">
        <v>4</v>
      </c>
      <c r="R109" s="79"/>
      <c r="S109" s="69">
        <v>6</v>
      </c>
      <c r="T109" s="70"/>
      <c r="U109" s="69">
        <v>1</v>
      </c>
      <c r="V109" s="71"/>
      <c r="W109" s="66">
        <v>3</v>
      </c>
      <c r="X109" s="71"/>
      <c r="Y109" s="67">
        <v>5</v>
      </c>
      <c r="Z109" s="71"/>
      <c r="AA109" s="70"/>
      <c r="AB109" s="69">
        <v>1</v>
      </c>
      <c r="AC109" s="71"/>
      <c r="AD109" s="66">
        <v>3</v>
      </c>
      <c r="AE109" s="71"/>
      <c r="AF109" s="67">
        <v>5</v>
      </c>
      <c r="AG109" s="71"/>
      <c r="AH109" s="73"/>
      <c r="AI109" s="79"/>
      <c r="AJ109" s="121">
        <v>2</v>
      </c>
      <c r="AK109" s="79"/>
      <c r="AL109" s="66">
        <v>4</v>
      </c>
      <c r="AM109" s="79"/>
      <c r="AN109" s="220">
        <v>6</v>
      </c>
      <c r="AO109" s="260"/>
      <c r="AP109" s="246"/>
      <c r="AQ109" s="261"/>
      <c r="AR109" s="76"/>
      <c r="AS109" s="66">
        <v>2</v>
      </c>
      <c r="AT109" s="71"/>
      <c r="AU109" s="71"/>
      <c r="AV109" s="79"/>
      <c r="AW109" s="69">
        <v>6</v>
      </c>
      <c r="AX109" s="70"/>
      <c r="AY109" s="69">
        <v>1</v>
      </c>
      <c r="AZ109" s="71"/>
      <c r="BA109" s="66">
        <v>3</v>
      </c>
      <c r="BB109" s="71"/>
      <c r="BC109" s="71"/>
      <c r="BD109" s="71"/>
      <c r="BE109" s="70"/>
      <c r="BF109" s="69">
        <v>1</v>
      </c>
      <c r="BG109" s="71"/>
      <c r="BH109" s="66">
        <v>3</v>
      </c>
      <c r="BI109" s="71"/>
      <c r="BJ109" s="71"/>
      <c r="BK109" s="71"/>
      <c r="BL109" s="73"/>
      <c r="BM109" s="79"/>
      <c r="BN109" s="121">
        <v>2</v>
      </c>
      <c r="BO109" s="79"/>
      <c r="BP109" s="66">
        <v>4</v>
      </c>
      <c r="BQ109" s="79"/>
      <c r="BR109" s="211"/>
      <c r="BS109" s="98" t="s">
        <v>385</v>
      </c>
      <c r="BT109" s="64" t="s">
        <v>732</v>
      </c>
      <c r="BU109" s="64" t="str">
        <f t="shared" si="17"/>
        <v>0/2/0/2/0/3/0</v>
      </c>
      <c r="BV109" s="64" t="s">
        <v>675</v>
      </c>
      <c r="BW109" s="64" t="s">
        <v>378</v>
      </c>
      <c r="BX109" s="64" t="s">
        <v>754</v>
      </c>
      <c r="BY109" s="64"/>
      <c r="BZ109" s="64"/>
      <c r="CA109" s="64"/>
      <c r="CB109" s="64" t="s">
        <v>571</v>
      </c>
      <c r="CC109" s="64">
        <v>0</v>
      </c>
      <c r="CD109" s="64">
        <v>2</v>
      </c>
      <c r="CE109" s="64">
        <v>0</v>
      </c>
      <c r="CF109" s="64">
        <v>2</v>
      </c>
      <c r="CG109" s="64">
        <v>0</v>
      </c>
      <c r="CH109" s="64">
        <v>3</v>
      </c>
      <c r="CI109" s="64">
        <v>0</v>
      </c>
      <c r="CJ109" s="64" t="str">
        <f t="shared" si="18"/>
        <v>SECO375</v>
      </c>
      <c r="CK109" s="64" t="s">
        <v>675</v>
      </c>
      <c r="CL109" s="64" t="b">
        <f t="shared" si="19"/>
        <v>1</v>
      </c>
      <c r="CM109" s="148">
        <v>0</v>
      </c>
      <c r="CN109" s="148">
        <v>2</v>
      </c>
      <c r="CO109" s="148">
        <v>0</v>
      </c>
      <c r="CP109" s="148">
        <v>2</v>
      </c>
      <c r="CQ109" s="148">
        <v>0</v>
      </c>
      <c r="CR109" s="148">
        <v>3</v>
      </c>
      <c r="CS109" s="148">
        <v>0</v>
      </c>
      <c r="CT109"/>
      <c r="CU109"/>
    </row>
    <row r="110" spans="1:99" s="1" customFormat="1" ht="15.6" hidden="1" x14ac:dyDescent="0.3">
      <c r="A110" s="64">
        <v>376</v>
      </c>
      <c r="B110" s="64" t="str">
        <f t="shared" si="16"/>
        <v>0376</v>
      </c>
      <c r="C110" s="64" t="s">
        <v>283</v>
      </c>
      <c r="D110" s="64" t="str">
        <f t="shared" si="23"/>
        <v>Unimarc</v>
      </c>
      <c r="E110" s="64">
        <v>14</v>
      </c>
      <c r="F110" s="64" t="s">
        <v>6</v>
      </c>
      <c r="G110" s="64">
        <f t="shared" si="20"/>
        <v>3</v>
      </c>
      <c r="H110" s="64">
        <f t="shared" si="21"/>
        <v>2</v>
      </c>
      <c r="I110" s="64">
        <f t="shared" si="22"/>
        <v>-1</v>
      </c>
      <c r="J110" s="64" t="s">
        <v>431</v>
      </c>
      <c r="K110" s="64" t="s">
        <v>540</v>
      </c>
      <c r="L110" s="64" t="s">
        <v>588</v>
      </c>
      <c r="M110" s="64" t="s">
        <v>571</v>
      </c>
      <c r="N110" s="76"/>
      <c r="O110" s="66">
        <v>2</v>
      </c>
      <c r="P110" s="71"/>
      <c r="Q110" s="67">
        <v>4</v>
      </c>
      <c r="R110" s="71"/>
      <c r="S110" s="69">
        <v>6</v>
      </c>
      <c r="T110" s="70"/>
      <c r="U110" s="69">
        <v>1</v>
      </c>
      <c r="V110" s="71"/>
      <c r="W110" s="66">
        <v>3</v>
      </c>
      <c r="X110" s="71"/>
      <c r="Y110" s="67">
        <v>5</v>
      </c>
      <c r="Z110" s="71"/>
      <c r="AA110" s="70"/>
      <c r="AB110" s="69">
        <v>1</v>
      </c>
      <c r="AC110" s="71"/>
      <c r="AD110" s="66">
        <v>3</v>
      </c>
      <c r="AE110" s="71"/>
      <c r="AF110" s="67">
        <v>5</v>
      </c>
      <c r="AG110" s="71"/>
      <c r="AH110" s="73"/>
      <c r="AI110" s="67">
        <v>1</v>
      </c>
      <c r="AJ110" s="79"/>
      <c r="AK110" s="69">
        <v>3</v>
      </c>
      <c r="AL110" s="79">
        <v>4</v>
      </c>
      <c r="AM110" s="66"/>
      <c r="AN110" s="205"/>
      <c r="AO110" s="256"/>
      <c r="AP110" s="244"/>
      <c r="AQ110" s="257"/>
      <c r="AR110" s="76"/>
      <c r="AS110" s="66">
        <v>2</v>
      </c>
      <c r="AT110" s="71"/>
      <c r="AU110" s="71"/>
      <c r="AV110" s="71"/>
      <c r="AW110" s="69">
        <v>6</v>
      </c>
      <c r="AX110" s="70"/>
      <c r="AY110" s="69">
        <v>1</v>
      </c>
      <c r="AZ110" s="71"/>
      <c r="BA110" s="66">
        <v>3</v>
      </c>
      <c r="BB110" s="71"/>
      <c r="BC110" s="71"/>
      <c r="BD110" s="71"/>
      <c r="BE110" s="70"/>
      <c r="BF110" s="69">
        <v>1</v>
      </c>
      <c r="BG110" s="71"/>
      <c r="BH110" s="66">
        <v>3</v>
      </c>
      <c r="BI110" s="71"/>
      <c r="BJ110" s="71"/>
      <c r="BK110" s="71"/>
      <c r="BL110" s="73"/>
      <c r="BM110" s="71"/>
      <c r="BN110" s="79"/>
      <c r="BO110" s="69">
        <v>3</v>
      </c>
      <c r="BP110" s="79"/>
      <c r="BQ110" s="66">
        <v>5</v>
      </c>
      <c r="BR110" s="205"/>
      <c r="BS110" s="87" t="s">
        <v>541</v>
      </c>
      <c r="BT110" s="64" t="s">
        <v>733</v>
      </c>
      <c r="BU110" s="64" t="str">
        <f t="shared" si="17"/>
        <v>0/3/0/4/0/4/0</v>
      </c>
      <c r="BV110" s="64" t="s">
        <v>559</v>
      </c>
      <c r="BW110" s="64" t="s">
        <v>11</v>
      </c>
      <c r="BX110" s="64" t="s">
        <v>754</v>
      </c>
      <c r="BY110" s="64"/>
      <c r="BZ110" s="64"/>
      <c r="CA110" s="64"/>
      <c r="CB110" s="64" t="s">
        <v>571</v>
      </c>
      <c r="CC110" s="64">
        <v>0</v>
      </c>
      <c r="CD110" s="64">
        <v>3</v>
      </c>
      <c r="CE110" s="64">
        <v>0</v>
      </c>
      <c r="CF110" s="64">
        <v>4</v>
      </c>
      <c r="CG110" s="64">
        <v>0</v>
      </c>
      <c r="CH110" s="64">
        <v>4</v>
      </c>
      <c r="CI110" s="64">
        <v>0</v>
      </c>
      <c r="CJ110" s="64" t="str">
        <f t="shared" si="18"/>
        <v>SECO376</v>
      </c>
      <c r="CK110" s="64" t="s">
        <v>559</v>
      </c>
      <c r="CL110" s="64" t="b">
        <f t="shared" si="19"/>
        <v>1</v>
      </c>
      <c r="CM110" s="148">
        <v>0</v>
      </c>
      <c r="CN110" s="148">
        <v>3</v>
      </c>
      <c r="CO110" s="148">
        <v>0</v>
      </c>
      <c r="CP110" s="148">
        <v>4</v>
      </c>
      <c r="CQ110" s="148">
        <v>0</v>
      </c>
      <c r="CR110" s="148">
        <v>4</v>
      </c>
      <c r="CS110" s="148">
        <v>0</v>
      </c>
      <c r="CT110" t="s">
        <v>761</v>
      </c>
      <c r="CU110"/>
    </row>
    <row r="111" spans="1:99" s="1" customFormat="1" ht="15.6" hidden="1" x14ac:dyDescent="0.3">
      <c r="A111" s="64">
        <v>396</v>
      </c>
      <c r="B111" s="64" t="str">
        <f t="shared" si="16"/>
        <v>0396</v>
      </c>
      <c r="C111" s="64" t="s">
        <v>112</v>
      </c>
      <c r="D111" s="64" t="str">
        <f t="shared" si="23"/>
        <v>Unimarc</v>
      </c>
      <c r="E111" s="64">
        <v>5</v>
      </c>
      <c r="F111" s="64" t="s">
        <v>5</v>
      </c>
      <c r="G111" s="64">
        <f t="shared" si="20"/>
        <v>4</v>
      </c>
      <c r="H111" s="64">
        <f t="shared" si="21"/>
        <v>4</v>
      </c>
      <c r="I111" s="64">
        <f t="shared" si="22"/>
        <v>0</v>
      </c>
      <c r="J111" s="64" t="s">
        <v>432</v>
      </c>
      <c r="K111" s="64" t="s">
        <v>540</v>
      </c>
      <c r="L111" s="64" t="s">
        <v>595</v>
      </c>
      <c r="M111" s="64" t="s">
        <v>590</v>
      </c>
      <c r="N111" s="64"/>
      <c r="O111" s="89">
        <v>2</v>
      </c>
      <c r="P111" s="71"/>
      <c r="Q111" s="99">
        <v>4</v>
      </c>
      <c r="R111" s="181">
        <v>5</v>
      </c>
      <c r="S111" s="128">
        <v>6</v>
      </c>
      <c r="T111" s="70"/>
      <c r="U111" s="128">
        <v>1</v>
      </c>
      <c r="V111" s="79"/>
      <c r="W111" s="89">
        <v>3</v>
      </c>
      <c r="X111" s="77"/>
      <c r="Y111" s="90">
        <v>5</v>
      </c>
      <c r="Z111" s="181">
        <v>6</v>
      </c>
      <c r="AA111" s="70"/>
      <c r="AB111" s="181">
        <v>1</v>
      </c>
      <c r="AC111" s="128">
        <v>2</v>
      </c>
      <c r="AD111" s="79"/>
      <c r="AE111" s="89">
        <v>4</v>
      </c>
      <c r="AF111" s="77"/>
      <c r="AG111" s="90">
        <v>6</v>
      </c>
      <c r="AH111" s="73"/>
      <c r="AI111" s="181">
        <v>1</v>
      </c>
      <c r="AJ111" s="109">
        <v>2</v>
      </c>
      <c r="AK111" s="79"/>
      <c r="AL111" s="85">
        <v>4</v>
      </c>
      <c r="AM111" s="77"/>
      <c r="AN111" s="213">
        <v>6</v>
      </c>
      <c r="AO111" s="254"/>
      <c r="AP111" s="198"/>
      <c r="AQ111" s="255"/>
      <c r="AR111" s="64"/>
      <c r="AS111" s="89">
        <v>2</v>
      </c>
      <c r="AT111" s="99">
        <v>3</v>
      </c>
      <c r="AU111" s="169">
        <v>4</v>
      </c>
      <c r="AV111" s="135"/>
      <c r="AW111" s="128">
        <v>6</v>
      </c>
      <c r="AX111" s="70"/>
      <c r="AY111" s="128">
        <v>1</v>
      </c>
      <c r="AZ111" s="79"/>
      <c r="BA111" s="89">
        <v>3</v>
      </c>
      <c r="BB111" s="99">
        <v>4</v>
      </c>
      <c r="BC111" s="81"/>
      <c r="BD111" s="181">
        <v>6</v>
      </c>
      <c r="BE111" s="70"/>
      <c r="BF111" s="181">
        <v>1</v>
      </c>
      <c r="BG111" s="128">
        <v>2</v>
      </c>
      <c r="BH111" s="79"/>
      <c r="BI111" s="89">
        <v>4</v>
      </c>
      <c r="BJ111" s="77"/>
      <c r="BK111" s="90">
        <v>6</v>
      </c>
      <c r="BL111" s="73"/>
      <c r="BM111" s="181">
        <v>1</v>
      </c>
      <c r="BN111" s="109">
        <v>2</v>
      </c>
      <c r="BO111" s="79"/>
      <c r="BP111" s="85">
        <v>4</v>
      </c>
      <c r="BQ111" s="77"/>
      <c r="BR111" s="213">
        <v>6</v>
      </c>
      <c r="BS111" s="98" t="s">
        <v>722</v>
      </c>
      <c r="BT111" s="64" t="s">
        <v>735</v>
      </c>
      <c r="BU111" s="64" t="str">
        <f t="shared" si="17"/>
        <v>0/2/0/2/3/3/0</v>
      </c>
      <c r="BV111" s="64" t="s">
        <v>563</v>
      </c>
      <c r="BW111" s="64" t="s">
        <v>378</v>
      </c>
      <c r="BX111" s="64"/>
      <c r="BY111" s="64" t="s">
        <v>755</v>
      </c>
      <c r="BZ111" s="64" t="s">
        <v>756</v>
      </c>
      <c r="CA111" s="64"/>
      <c r="CB111" s="64" t="s">
        <v>636</v>
      </c>
      <c r="CC111" s="64">
        <v>0</v>
      </c>
      <c r="CD111" s="64">
        <v>2</v>
      </c>
      <c r="CE111" s="64">
        <v>0</v>
      </c>
      <c r="CF111" s="64">
        <v>2</v>
      </c>
      <c r="CG111" s="64">
        <v>3</v>
      </c>
      <c r="CH111" s="64">
        <v>3</v>
      </c>
      <c r="CI111" s="64">
        <v>0</v>
      </c>
      <c r="CJ111" s="64" t="str">
        <f t="shared" si="18"/>
        <v>SECO396</v>
      </c>
      <c r="CK111" s="64" t="s">
        <v>679</v>
      </c>
      <c r="CL111" s="64" t="b">
        <f t="shared" si="19"/>
        <v>0</v>
      </c>
      <c r="CM111" s="148">
        <v>1</v>
      </c>
      <c r="CN111" s="148">
        <v>0</v>
      </c>
      <c r="CO111" s="148">
        <v>1</v>
      </c>
      <c r="CP111" s="148">
        <v>0</v>
      </c>
      <c r="CQ111" s="148">
        <v>1</v>
      </c>
      <c r="CR111" s="148">
        <v>2</v>
      </c>
      <c r="CS111" s="148">
        <v>0</v>
      </c>
      <c r="CT111"/>
      <c r="CU111"/>
    </row>
    <row r="112" spans="1:99" s="1" customFormat="1" ht="15.6" x14ac:dyDescent="0.3">
      <c r="A112" s="64">
        <v>398</v>
      </c>
      <c r="B112" s="64" t="str">
        <f t="shared" si="16"/>
        <v>0398</v>
      </c>
      <c r="C112" s="64" t="s">
        <v>154</v>
      </c>
      <c r="D112" s="64" t="str">
        <f t="shared" si="23"/>
        <v>Unimarc</v>
      </c>
      <c r="E112" s="64">
        <v>7</v>
      </c>
      <c r="F112" s="64" t="s">
        <v>5</v>
      </c>
      <c r="G112" s="64">
        <f t="shared" si="20"/>
        <v>5</v>
      </c>
      <c r="H112" s="64">
        <f t="shared" si="21"/>
        <v>4</v>
      </c>
      <c r="I112" s="64">
        <f t="shared" si="22"/>
        <v>-1</v>
      </c>
      <c r="J112" s="64" t="s">
        <v>433</v>
      </c>
      <c r="K112" s="64" t="s">
        <v>540</v>
      </c>
      <c r="L112" s="64" t="s">
        <v>595</v>
      </c>
      <c r="M112" s="64" t="s">
        <v>590</v>
      </c>
      <c r="N112" s="71"/>
      <c r="O112" s="67">
        <v>2</v>
      </c>
      <c r="P112" s="136">
        <v>3</v>
      </c>
      <c r="Q112" s="101">
        <v>4</v>
      </c>
      <c r="R112" s="110">
        <v>5</v>
      </c>
      <c r="S112" s="66">
        <v>6</v>
      </c>
      <c r="T112" s="70"/>
      <c r="U112" s="66">
        <v>1</v>
      </c>
      <c r="V112" s="71"/>
      <c r="W112" s="67">
        <v>3</v>
      </c>
      <c r="X112" s="136">
        <v>4</v>
      </c>
      <c r="Y112" s="69">
        <v>5</v>
      </c>
      <c r="Z112" s="110">
        <v>6</v>
      </c>
      <c r="AA112" s="70"/>
      <c r="AB112" s="66">
        <v>1</v>
      </c>
      <c r="AC112" s="79"/>
      <c r="AD112" s="67">
        <v>3</v>
      </c>
      <c r="AE112" s="136">
        <v>4</v>
      </c>
      <c r="AF112" s="69">
        <v>5</v>
      </c>
      <c r="AG112" s="110">
        <v>6</v>
      </c>
      <c r="AH112" s="70"/>
      <c r="AI112" s="110">
        <v>1</v>
      </c>
      <c r="AJ112" s="66">
        <v>2</v>
      </c>
      <c r="AK112" s="71"/>
      <c r="AL112" s="67">
        <v>4</v>
      </c>
      <c r="AM112" s="136"/>
      <c r="AN112" s="221">
        <v>6</v>
      </c>
      <c r="AO112" s="260"/>
      <c r="AP112" s="246"/>
      <c r="AQ112" s="261"/>
      <c r="AR112" s="71"/>
      <c r="AS112" s="67">
        <v>2</v>
      </c>
      <c r="AT112" s="136">
        <v>3</v>
      </c>
      <c r="AU112" s="110">
        <v>4</v>
      </c>
      <c r="AV112" s="71"/>
      <c r="AW112" s="66">
        <v>6</v>
      </c>
      <c r="AX112" s="70"/>
      <c r="AY112" s="66">
        <v>1</v>
      </c>
      <c r="AZ112" s="71"/>
      <c r="BA112" s="67">
        <v>3</v>
      </c>
      <c r="BB112" s="136">
        <v>4</v>
      </c>
      <c r="BC112" s="71"/>
      <c r="BD112" s="110">
        <v>6</v>
      </c>
      <c r="BE112" s="70"/>
      <c r="BF112" s="66">
        <v>1</v>
      </c>
      <c r="BG112" s="79"/>
      <c r="BH112" s="67">
        <v>3</v>
      </c>
      <c r="BI112" s="136">
        <v>4</v>
      </c>
      <c r="BJ112" s="71"/>
      <c r="BK112" s="110">
        <v>6</v>
      </c>
      <c r="BL112" s="70"/>
      <c r="BM112" s="110">
        <v>1</v>
      </c>
      <c r="BN112" s="66">
        <v>2</v>
      </c>
      <c r="BO112" s="71"/>
      <c r="BP112" s="67">
        <v>4</v>
      </c>
      <c r="BQ112" s="136">
        <v>5</v>
      </c>
      <c r="BR112" s="211"/>
      <c r="BS112" s="98" t="s">
        <v>385</v>
      </c>
      <c r="BT112" s="64" t="s">
        <v>736</v>
      </c>
      <c r="BU112" s="64" t="str">
        <f t="shared" si="17"/>
        <v>0/2/2/2/3/3/0</v>
      </c>
      <c r="BV112" s="64" t="s">
        <v>680</v>
      </c>
      <c r="BW112" s="64" t="s">
        <v>378</v>
      </c>
      <c r="BX112" s="64" t="s">
        <v>754</v>
      </c>
      <c r="BY112" s="64"/>
      <c r="BZ112" s="64" t="s">
        <v>756</v>
      </c>
      <c r="CA112" s="64"/>
      <c r="CB112" s="64" t="s">
        <v>571</v>
      </c>
      <c r="CC112" s="64">
        <v>0</v>
      </c>
      <c r="CD112" s="64">
        <v>2</v>
      </c>
      <c r="CE112" s="64">
        <v>2</v>
      </c>
      <c r="CF112" s="64">
        <v>2</v>
      </c>
      <c r="CG112" s="64">
        <v>3</v>
      </c>
      <c r="CH112" s="64">
        <v>3</v>
      </c>
      <c r="CI112" s="64">
        <v>0</v>
      </c>
      <c r="CJ112" s="64" t="str">
        <f t="shared" si="18"/>
        <v>SECO398</v>
      </c>
      <c r="CK112" s="64" t="s">
        <v>680</v>
      </c>
      <c r="CL112" s="64" t="b">
        <f t="shared" si="19"/>
        <v>1</v>
      </c>
      <c r="CM112" s="148">
        <v>0</v>
      </c>
      <c r="CN112" s="148">
        <v>2</v>
      </c>
      <c r="CO112" s="148">
        <v>2</v>
      </c>
      <c r="CP112" s="148">
        <v>2</v>
      </c>
      <c r="CQ112" s="148">
        <v>3</v>
      </c>
      <c r="CR112" s="148">
        <v>3</v>
      </c>
      <c r="CS112" s="148">
        <v>0</v>
      </c>
      <c r="CT112" t="s">
        <v>761</v>
      </c>
      <c r="CU112"/>
    </row>
    <row r="113" spans="1:101" s="1" customFormat="1" ht="15.6" hidden="1" x14ac:dyDescent="0.3">
      <c r="A113" s="64">
        <v>400</v>
      </c>
      <c r="B113" s="64" t="str">
        <f t="shared" si="16"/>
        <v>0400</v>
      </c>
      <c r="C113" s="64" t="s">
        <v>602</v>
      </c>
      <c r="D113" s="64" t="s">
        <v>576</v>
      </c>
      <c r="E113" s="64">
        <v>13</v>
      </c>
      <c r="F113" s="64" t="s">
        <v>8</v>
      </c>
      <c r="G113" s="64">
        <f t="shared" si="20"/>
        <v>3</v>
      </c>
      <c r="H113" s="64">
        <f t="shared" si="21"/>
        <v>3</v>
      </c>
      <c r="I113" s="64">
        <f t="shared" si="22"/>
        <v>0</v>
      </c>
      <c r="J113" s="64" t="s">
        <v>543</v>
      </c>
      <c r="K113" s="64" t="s">
        <v>543</v>
      </c>
      <c r="L113" s="64" t="s">
        <v>595</v>
      </c>
      <c r="M113" s="64" t="s">
        <v>590</v>
      </c>
      <c r="N113" s="71"/>
      <c r="O113" s="89">
        <v>2</v>
      </c>
      <c r="P113" s="81"/>
      <c r="Q113" s="99">
        <v>4</v>
      </c>
      <c r="R113" s="71"/>
      <c r="S113" s="109">
        <v>6</v>
      </c>
      <c r="T113" s="70"/>
      <c r="U113" s="128">
        <v>1</v>
      </c>
      <c r="V113" s="79"/>
      <c r="W113" s="89">
        <v>3</v>
      </c>
      <c r="X113" s="71"/>
      <c r="Y113" s="90">
        <v>5</v>
      </c>
      <c r="Z113" s="79"/>
      <c r="AA113" s="70"/>
      <c r="AB113" s="79"/>
      <c r="AC113" s="128">
        <v>2</v>
      </c>
      <c r="AD113" s="79"/>
      <c r="AE113" s="89">
        <v>4</v>
      </c>
      <c r="AF113" s="79"/>
      <c r="AG113" s="90">
        <v>6</v>
      </c>
      <c r="AH113" s="73"/>
      <c r="AI113" s="79"/>
      <c r="AJ113" s="109">
        <v>2</v>
      </c>
      <c r="AK113" s="79"/>
      <c r="AL113" s="89">
        <v>4</v>
      </c>
      <c r="AM113" s="79"/>
      <c r="AN113" s="213">
        <v>6</v>
      </c>
      <c r="AO113" s="254"/>
      <c r="AP113" s="198"/>
      <c r="AQ113" s="255"/>
      <c r="AR113" s="71"/>
      <c r="AS113" s="89">
        <v>2</v>
      </c>
      <c r="AT113" s="99">
        <v>3</v>
      </c>
      <c r="AU113" s="77"/>
      <c r="AV113" s="71"/>
      <c r="AW113" s="109">
        <v>6</v>
      </c>
      <c r="AX113" s="70"/>
      <c r="AY113" s="128">
        <v>1</v>
      </c>
      <c r="AZ113" s="79"/>
      <c r="BA113" s="89">
        <v>3</v>
      </c>
      <c r="BB113" s="99">
        <v>4</v>
      </c>
      <c r="BC113" s="81"/>
      <c r="BD113" s="79"/>
      <c r="BE113" s="70"/>
      <c r="BF113" s="79"/>
      <c r="BG113" s="128">
        <v>2</v>
      </c>
      <c r="BH113" s="79"/>
      <c r="BI113" s="89">
        <v>4</v>
      </c>
      <c r="BJ113" s="79"/>
      <c r="BK113" s="90">
        <v>6</v>
      </c>
      <c r="BL113" s="73"/>
      <c r="BM113" s="79"/>
      <c r="BN113" s="109">
        <v>2</v>
      </c>
      <c r="BO113" s="79"/>
      <c r="BP113" s="89">
        <v>4</v>
      </c>
      <c r="BQ113" s="79"/>
      <c r="BR113" s="213">
        <v>6</v>
      </c>
      <c r="BS113" s="98" t="s">
        <v>722</v>
      </c>
      <c r="BT113" s="64" t="s">
        <v>740</v>
      </c>
      <c r="BU113" s="64" t="str">
        <f t="shared" si="17"/>
        <v>0/2/0/2/0/3/0</v>
      </c>
      <c r="BV113" s="64" t="s">
        <v>556</v>
      </c>
      <c r="BW113" s="64" t="s">
        <v>378</v>
      </c>
      <c r="BX113" s="64"/>
      <c r="BY113" s="64" t="s">
        <v>755</v>
      </c>
      <c r="BZ113" s="64"/>
      <c r="CA113" s="64"/>
      <c r="CB113" s="64" t="s">
        <v>571</v>
      </c>
      <c r="CC113" s="64">
        <v>0</v>
      </c>
      <c r="CD113" s="64">
        <v>2</v>
      </c>
      <c r="CE113" s="64">
        <v>0</v>
      </c>
      <c r="CF113" s="64">
        <v>2</v>
      </c>
      <c r="CG113" s="64">
        <v>0</v>
      </c>
      <c r="CH113" s="64">
        <v>3</v>
      </c>
      <c r="CI113" s="64">
        <v>0</v>
      </c>
      <c r="CJ113" s="64" t="str">
        <f t="shared" si="18"/>
        <v>SECO400</v>
      </c>
      <c r="CK113" s="64" t="s">
        <v>556</v>
      </c>
      <c r="CL113" s="64" t="b">
        <f t="shared" si="19"/>
        <v>0</v>
      </c>
      <c r="CM113" s="148">
        <v>1</v>
      </c>
      <c r="CN113" s="148">
        <v>0</v>
      </c>
      <c r="CO113" s="148">
        <v>1</v>
      </c>
      <c r="CP113" s="148">
        <v>0</v>
      </c>
      <c r="CQ113" s="148">
        <v>1</v>
      </c>
      <c r="CR113" s="148">
        <v>0</v>
      </c>
      <c r="CS113" s="148">
        <v>0</v>
      </c>
      <c r="CT113"/>
      <c r="CU113"/>
      <c r="CW113"/>
    </row>
    <row r="114" spans="1:101" s="1" customFormat="1" ht="15.6" x14ac:dyDescent="0.3">
      <c r="A114" s="64">
        <v>402</v>
      </c>
      <c r="B114" s="64" t="str">
        <f t="shared" si="16"/>
        <v>0402</v>
      </c>
      <c r="C114" s="64" t="s">
        <v>570</v>
      </c>
      <c r="D114" s="64" t="str">
        <f>IF(A114&lt;3000,"Unimarc","Mayorista")</f>
        <v>Unimarc</v>
      </c>
      <c r="E114" s="64">
        <v>7</v>
      </c>
      <c r="F114" s="64" t="s">
        <v>5</v>
      </c>
      <c r="G114" s="64">
        <f t="shared" si="20"/>
        <v>3</v>
      </c>
      <c r="H114" s="64">
        <f t="shared" si="21"/>
        <v>3</v>
      </c>
      <c r="I114" s="64">
        <f t="shared" si="22"/>
        <v>0</v>
      </c>
      <c r="J114" s="64" t="s">
        <v>433</v>
      </c>
      <c r="K114" s="64" t="s">
        <v>540</v>
      </c>
      <c r="L114" s="64" t="s">
        <v>595</v>
      </c>
      <c r="M114" s="64" t="s">
        <v>590</v>
      </c>
      <c r="N114" s="66">
        <v>1</v>
      </c>
      <c r="O114" s="79"/>
      <c r="P114" s="69">
        <v>3</v>
      </c>
      <c r="Q114" s="71"/>
      <c r="R114" s="183">
        <v>5</v>
      </c>
      <c r="S114" s="71"/>
      <c r="T114" s="70"/>
      <c r="U114" s="79"/>
      <c r="V114" s="153">
        <v>2</v>
      </c>
      <c r="W114" s="71"/>
      <c r="X114" s="69">
        <v>4</v>
      </c>
      <c r="Y114" s="79"/>
      <c r="Z114" s="181">
        <v>6</v>
      </c>
      <c r="AA114" s="70"/>
      <c r="AB114" s="135"/>
      <c r="AC114" s="153">
        <v>2</v>
      </c>
      <c r="AD114" s="79"/>
      <c r="AE114" s="69">
        <v>4</v>
      </c>
      <c r="AF114" s="71"/>
      <c r="AG114" s="181">
        <v>6</v>
      </c>
      <c r="AH114" s="73"/>
      <c r="AI114" s="181">
        <v>1</v>
      </c>
      <c r="AJ114" s="86"/>
      <c r="AK114" s="66">
        <v>3</v>
      </c>
      <c r="AL114" s="92">
        <v>4</v>
      </c>
      <c r="AM114" s="69"/>
      <c r="AN114" s="205"/>
      <c r="AO114" s="256"/>
      <c r="AP114" s="244"/>
      <c r="AQ114" s="257"/>
      <c r="AR114" s="66">
        <v>1</v>
      </c>
      <c r="AS114" s="79"/>
      <c r="AT114" s="69">
        <v>3</v>
      </c>
      <c r="AU114" s="169">
        <v>4</v>
      </c>
      <c r="AV114" s="64"/>
      <c r="AW114" s="71"/>
      <c r="AX114" s="70"/>
      <c r="AY114" s="79"/>
      <c r="AZ114" s="153">
        <v>2</v>
      </c>
      <c r="BA114" s="71"/>
      <c r="BB114" s="69">
        <v>4</v>
      </c>
      <c r="BC114" s="79"/>
      <c r="BD114" s="181">
        <v>6</v>
      </c>
      <c r="BE114" s="70"/>
      <c r="BF114" s="135"/>
      <c r="BG114" s="153">
        <v>2</v>
      </c>
      <c r="BH114" s="79"/>
      <c r="BI114" s="69">
        <v>4</v>
      </c>
      <c r="BJ114" s="71"/>
      <c r="BK114" s="181">
        <v>6</v>
      </c>
      <c r="BL114" s="73"/>
      <c r="BM114" s="181">
        <v>1</v>
      </c>
      <c r="BN114" s="86"/>
      <c r="BO114" s="66">
        <v>3</v>
      </c>
      <c r="BP114" s="92"/>
      <c r="BQ114" s="69">
        <v>5</v>
      </c>
      <c r="BR114" s="205"/>
      <c r="BS114" s="98" t="s">
        <v>722</v>
      </c>
      <c r="BT114" s="64" t="s">
        <v>736</v>
      </c>
      <c r="BU114" s="64" t="str">
        <f t="shared" si="17"/>
        <v>2/0/2/0/3/0/0</v>
      </c>
      <c r="BV114" s="64" t="s">
        <v>661</v>
      </c>
      <c r="BW114" s="64" t="s">
        <v>378</v>
      </c>
      <c r="BX114" s="64"/>
      <c r="BY114" s="64"/>
      <c r="BZ114" s="64" t="s">
        <v>756</v>
      </c>
      <c r="CA114" s="64"/>
      <c r="CB114" s="64" t="s">
        <v>571</v>
      </c>
      <c r="CC114" s="64">
        <v>2</v>
      </c>
      <c r="CD114" s="64">
        <v>0</v>
      </c>
      <c r="CE114" s="64">
        <v>2</v>
      </c>
      <c r="CF114" s="64">
        <v>0</v>
      </c>
      <c r="CG114" s="64">
        <v>3</v>
      </c>
      <c r="CH114" s="64">
        <v>0</v>
      </c>
      <c r="CI114" s="64">
        <v>0</v>
      </c>
      <c r="CJ114" s="64" t="str">
        <f t="shared" si="18"/>
        <v>SECO402</v>
      </c>
      <c r="CK114" s="64" t="s">
        <v>661</v>
      </c>
      <c r="CL114" s="64" t="b">
        <f t="shared" si="19"/>
        <v>0</v>
      </c>
      <c r="CM114" s="148">
        <v>0</v>
      </c>
      <c r="CN114" s="148">
        <v>1</v>
      </c>
      <c r="CO114" s="148">
        <v>0</v>
      </c>
      <c r="CP114" s="148">
        <v>1</v>
      </c>
      <c r="CQ114" s="148">
        <v>0</v>
      </c>
      <c r="CR114" s="148">
        <v>2</v>
      </c>
      <c r="CS114" s="148">
        <v>0</v>
      </c>
      <c r="CT114" t="s">
        <v>761</v>
      </c>
      <c r="CU114"/>
    </row>
    <row r="115" spans="1:101" s="1" customFormat="1" ht="15.6" hidden="1" x14ac:dyDescent="0.3">
      <c r="A115" s="64">
        <v>403</v>
      </c>
      <c r="B115" s="64" t="str">
        <f t="shared" si="16"/>
        <v>0403</v>
      </c>
      <c r="C115" s="64" t="s">
        <v>727</v>
      </c>
      <c r="D115" s="64" t="str">
        <f>IF(A115&lt;3000,"Unimarc","Mayorista")</f>
        <v>Unimarc</v>
      </c>
      <c r="E115" s="64">
        <v>3</v>
      </c>
      <c r="F115" s="64" t="s">
        <v>6</v>
      </c>
      <c r="G115" s="64">
        <f t="shared" si="20"/>
        <v>1</v>
      </c>
      <c r="H115" s="64">
        <f t="shared" si="21"/>
        <v>1</v>
      </c>
      <c r="I115" s="64">
        <f t="shared" si="22"/>
        <v>0</v>
      </c>
      <c r="J115" s="64" t="s">
        <v>387</v>
      </c>
      <c r="K115" s="64" t="s">
        <v>540</v>
      </c>
      <c r="L115" s="64" t="s">
        <v>588</v>
      </c>
      <c r="M115" s="64" t="s">
        <v>571</v>
      </c>
      <c r="N115" s="137"/>
      <c r="O115" s="72"/>
      <c r="P115" s="71"/>
      <c r="Q115" s="67">
        <v>4</v>
      </c>
      <c r="R115" s="71"/>
      <c r="S115" s="71"/>
      <c r="T115" s="70"/>
      <c r="U115" s="71"/>
      <c r="V115" s="77"/>
      <c r="W115" s="72"/>
      <c r="X115" s="71"/>
      <c r="Y115" s="67">
        <v>5</v>
      </c>
      <c r="Z115" s="71"/>
      <c r="AA115" s="70"/>
      <c r="AB115" s="71"/>
      <c r="AC115" s="77"/>
      <c r="AD115" s="72"/>
      <c r="AE115" s="71"/>
      <c r="AF115" s="67">
        <v>5</v>
      </c>
      <c r="AG115" s="71"/>
      <c r="AH115" s="73"/>
      <c r="AI115" s="71"/>
      <c r="AJ115" s="83">
        <v>2</v>
      </c>
      <c r="AK115" s="79"/>
      <c r="AL115" s="138"/>
      <c r="AM115" s="81"/>
      <c r="AN115" s="204"/>
      <c r="AO115" s="242"/>
      <c r="AP115" s="193"/>
      <c r="AQ115" s="243"/>
      <c r="AR115" s="137"/>
      <c r="AS115" s="67">
        <v>2</v>
      </c>
      <c r="AT115" s="71"/>
      <c r="AU115" s="71"/>
      <c r="AV115" s="71"/>
      <c r="AW115" s="71"/>
      <c r="AX115" s="70"/>
      <c r="AY115" s="71"/>
      <c r="AZ115" s="77"/>
      <c r="BA115" s="67">
        <v>3</v>
      </c>
      <c r="BB115" s="71"/>
      <c r="BC115" s="71"/>
      <c r="BD115" s="71"/>
      <c r="BE115" s="70"/>
      <c r="BF115" s="71"/>
      <c r="BG115" s="77"/>
      <c r="BH115" s="67">
        <v>3</v>
      </c>
      <c r="BI115" s="71"/>
      <c r="BJ115" s="71"/>
      <c r="BK115" s="71"/>
      <c r="BL115" s="73"/>
      <c r="BM115" s="71"/>
      <c r="BN115" s="83">
        <v>2</v>
      </c>
      <c r="BO115" s="79"/>
      <c r="BP115" s="138"/>
      <c r="BQ115" s="81"/>
      <c r="BR115" s="204"/>
      <c r="BS115" s="82" t="s">
        <v>544</v>
      </c>
      <c r="BT115" s="64" t="s">
        <v>571</v>
      </c>
      <c r="BU115" s="64" t="str">
        <f t="shared" si="17"/>
        <v>0/0/0/5/0/0/0</v>
      </c>
      <c r="BV115" s="64" t="s">
        <v>649</v>
      </c>
      <c r="BW115" s="64" t="s">
        <v>14</v>
      </c>
      <c r="BX115" s="64" t="s">
        <v>760</v>
      </c>
      <c r="BY115" s="64"/>
      <c r="BZ115" s="64"/>
      <c r="CA115" s="64"/>
      <c r="CB115" s="64" t="s">
        <v>636</v>
      </c>
      <c r="CC115" s="64">
        <v>0</v>
      </c>
      <c r="CD115" s="64">
        <v>0</v>
      </c>
      <c r="CE115" s="64">
        <v>0</v>
      </c>
      <c r="CF115" s="64">
        <v>5</v>
      </c>
      <c r="CG115" s="64">
        <v>0</v>
      </c>
      <c r="CH115" s="64">
        <v>0</v>
      </c>
      <c r="CI115" s="64">
        <v>0</v>
      </c>
      <c r="CJ115" s="64" t="str">
        <f t="shared" si="18"/>
        <v>SECO403</v>
      </c>
      <c r="CK115" s="64" t="s">
        <v>663</v>
      </c>
      <c r="CL115" s="64" t="b">
        <f t="shared" si="19"/>
        <v>0</v>
      </c>
      <c r="CM115" s="148">
        <v>0</v>
      </c>
      <c r="CN115" s="148">
        <v>0</v>
      </c>
      <c r="CO115" s="148">
        <v>0</v>
      </c>
      <c r="CP115" s="148">
        <v>5</v>
      </c>
      <c r="CQ115" s="148">
        <v>0</v>
      </c>
      <c r="CR115" s="148">
        <v>0</v>
      </c>
      <c r="CS115" s="148">
        <v>0</v>
      </c>
      <c r="CT115"/>
      <c r="CU115"/>
    </row>
    <row r="116" spans="1:101" s="1" customFormat="1" ht="15.6" hidden="1" x14ac:dyDescent="0.3">
      <c r="A116" s="64">
        <v>404</v>
      </c>
      <c r="B116" s="64" t="str">
        <f t="shared" si="16"/>
        <v>0404</v>
      </c>
      <c r="C116" s="64" t="s">
        <v>614</v>
      </c>
      <c r="D116" s="64" t="str">
        <f>IF(A116&lt;3000,"Unimarc","Mayorista")</f>
        <v>Unimarc</v>
      </c>
      <c r="E116" s="64">
        <v>4</v>
      </c>
      <c r="F116" s="64" t="s">
        <v>6</v>
      </c>
      <c r="G116" s="64">
        <f t="shared" si="20"/>
        <v>1</v>
      </c>
      <c r="H116" s="64">
        <f t="shared" si="21"/>
        <v>1</v>
      </c>
      <c r="I116" s="64">
        <f t="shared" si="22"/>
        <v>0</v>
      </c>
      <c r="J116" s="64" t="s">
        <v>387</v>
      </c>
      <c r="K116" s="64" t="s">
        <v>540</v>
      </c>
      <c r="L116" s="64" t="s">
        <v>588</v>
      </c>
      <c r="M116" s="64" t="s">
        <v>571</v>
      </c>
      <c r="N116" s="76"/>
      <c r="O116" s="69">
        <v>2</v>
      </c>
      <c r="P116" s="71"/>
      <c r="Q116" s="71"/>
      <c r="R116" s="71"/>
      <c r="S116" s="71"/>
      <c r="T116" s="70"/>
      <c r="U116" s="71"/>
      <c r="V116" s="71"/>
      <c r="W116" s="69">
        <v>3</v>
      </c>
      <c r="X116" s="71"/>
      <c r="Y116" s="71"/>
      <c r="Z116" s="71"/>
      <c r="AA116" s="70"/>
      <c r="AB116" s="71"/>
      <c r="AC116" s="71"/>
      <c r="AD116" s="69">
        <v>3</v>
      </c>
      <c r="AE116" s="71"/>
      <c r="AF116" s="71"/>
      <c r="AG116" s="71"/>
      <c r="AH116" s="73"/>
      <c r="AI116" s="79"/>
      <c r="AJ116" s="71"/>
      <c r="AK116" s="71"/>
      <c r="AL116" s="71">
        <v>4</v>
      </c>
      <c r="AM116" s="69"/>
      <c r="AN116" s="205"/>
      <c r="AO116" s="256"/>
      <c r="AP116" s="244"/>
      <c r="AQ116" s="257"/>
      <c r="AR116" s="76"/>
      <c r="AS116" s="69">
        <v>2</v>
      </c>
      <c r="AT116" s="71"/>
      <c r="AU116" s="71"/>
      <c r="AV116" s="71"/>
      <c r="AW116" s="71"/>
      <c r="AX116" s="70"/>
      <c r="AY116" s="71"/>
      <c r="AZ116" s="71"/>
      <c r="BA116" s="69">
        <v>3</v>
      </c>
      <c r="BB116" s="71"/>
      <c r="BC116" s="71"/>
      <c r="BD116" s="71"/>
      <c r="BE116" s="70"/>
      <c r="BF116" s="71"/>
      <c r="BG116" s="71"/>
      <c r="BH116" s="69">
        <v>3</v>
      </c>
      <c r="BI116" s="71"/>
      <c r="BJ116" s="71"/>
      <c r="BK116" s="71"/>
      <c r="BL116" s="73"/>
      <c r="BM116" s="79"/>
      <c r="BN116" s="71"/>
      <c r="BO116" s="71"/>
      <c r="BP116" s="71"/>
      <c r="BQ116" s="69">
        <v>5</v>
      </c>
      <c r="BR116" s="205"/>
      <c r="BS116" s="87" t="s">
        <v>541</v>
      </c>
      <c r="BT116" s="64" t="s">
        <v>733</v>
      </c>
      <c r="BU116" s="64" t="str">
        <f t="shared" si="17"/>
        <v>0/3/0/0/0/0/0</v>
      </c>
      <c r="BV116" s="64" t="s">
        <v>684</v>
      </c>
      <c r="BW116" s="64" t="s">
        <v>14</v>
      </c>
      <c r="BX116" s="64"/>
      <c r="BY116" s="64"/>
      <c r="BZ116" s="64"/>
      <c r="CA116" s="64" t="s">
        <v>757</v>
      </c>
      <c r="CB116" s="64" t="s">
        <v>571</v>
      </c>
      <c r="CC116" s="64">
        <v>0</v>
      </c>
      <c r="CD116" s="64">
        <v>3</v>
      </c>
      <c r="CE116" s="64">
        <v>0</v>
      </c>
      <c r="CF116" s="64">
        <v>0</v>
      </c>
      <c r="CG116" s="64">
        <v>0</v>
      </c>
      <c r="CH116" s="64">
        <v>0</v>
      </c>
      <c r="CI116" s="64">
        <v>0</v>
      </c>
      <c r="CJ116" s="64" t="str">
        <f t="shared" si="18"/>
        <v>SECO404</v>
      </c>
      <c r="CK116" s="64" t="s">
        <v>684</v>
      </c>
      <c r="CL116" s="64" t="b">
        <f t="shared" si="19"/>
        <v>0</v>
      </c>
      <c r="CM116" s="148">
        <v>3</v>
      </c>
      <c r="CN116" s="148">
        <v>3</v>
      </c>
      <c r="CO116" s="148">
        <v>3</v>
      </c>
      <c r="CP116" s="148">
        <v>4</v>
      </c>
      <c r="CQ116" s="148">
        <v>4</v>
      </c>
      <c r="CR116" s="148">
        <v>4</v>
      </c>
      <c r="CS116" s="148">
        <v>0</v>
      </c>
      <c r="CT116" t="s">
        <v>761</v>
      </c>
      <c r="CU116"/>
    </row>
    <row r="117" spans="1:101" s="1" customFormat="1" ht="15.6" hidden="1" x14ac:dyDescent="0.3">
      <c r="A117" s="168">
        <v>405</v>
      </c>
      <c r="B117" s="64" t="str">
        <f t="shared" si="16"/>
        <v>0405</v>
      </c>
      <c r="C117" s="168" t="s">
        <v>578</v>
      </c>
      <c r="D117" s="64" t="s">
        <v>576</v>
      </c>
      <c r="E117" s="168">
        <v>14</v>
      </c>
      <c r="F117" s="168" t="s">
        <v>8</v>
      </c>
      <c r="G117" s="64">
        <f t="shared" si="20"/>
        <v>3</v>
      </c>
      <c r="H117" s="64">
        <f t="shared" si="21"/>
        <v>2</v>
      </c>
      <c r="I117" s="64">
        <f t="shared" si="22"/>
        <v>-1</v>
      </c>
      <c r="J117" s="64" t="s">
        <v>543</v>
      </c>
      <c r="K117" s="64" t="s">
        <v>543</v>
      </c>
      <c r="L117" s="64" t="s">
        <v>588</v>
      </c>
      <c r="M117" s="64" t="s">
        <v>571</v>
      </c>
      <c r="N117" s="79"/>
      <c r="O117" s="89">
        <v>2</v>
      </c>
      <c r="P117" s="79"/>
      <c r="Q117" s="78">
        <v>4</v>
      </c>
      <c r="R117" s="79"/>
      <c r="S117" s="126">
        <v>6</v>
      </c>
      <c r="T117" s="70"/>
      <c r="U117" s="84">
        <v>1</v>
      </c>
      <c r="V117" s="71"/>
      <c r="W117" s="89">
        <v>3</v>
      </c>
      <c r="X117" s="71"/>
      <c r="Y117" s="78">
        <v>5</v>
      </c>
      <c r="Z117" s="71"/>
      <c r="AA117" s="70"/>
      <c r="AB117" s="84">
        <v>1</v>
      </c>
      <c r="AC117" s="71"/>
      <c r="AD117" s="89">
        <v>3</v>
      </c>
      <c r="AE117" s="71"/>
      <c r="AF117" s="78">
        <v>5</v>
      </c>
      <c r="AG117" s="71"/>
      <c r="AH117" s="73"/>
      <c r="AI117" s="78">
        <v>1</v>
      </c>
      <c r="AJ117" s="71"/>
      <c r="AK117" s="126">
        <v>3</v>
      </c>
      <c r="AL117" s="71">
        <v>4</v>
      </c>
      <c r="AM117" s="89"/>
      <c r="AN117" s="215"/>
      <c r="AO117" s="262"/>
      <c r="AP117" s="247"/>
      <c r="AQ117" s="263"/>
      <c r="AR117" s="79"/>
      <c r="AS117" s="89">
        <v>2</v>
      </c>
      <c r="AT117" s="79"/>
      <c r="AU117" s="79"/>
      <c r="AV117" s="79"/>
      <c r="AW117" s="126">
        <v>6</v>
      </c>
      <c r="AX117" s="70"/>
      <c r="AY117" s="84">
        <v>1</v>
      </c>
      <c r="AZ117" s="71"/>
      <c r="BA117" s="89">
        <v>3</v>
      </c>
      <c r="BB117" s="71"/>
      <c r="BC117" s="79"/>
      <c r="BD117" s="71"/>
      <c r="BE117" s="70"/>
      <c r="BF117" s="84">
        <v>1</v>
      </c>
      <c r="BG117" s="71"/>
      <c r="BH117" s="89">
        <v>3</v>
      </c>
      <c r="BI117" s="71"/>
      <c r="BJ117" s="79"/>
      <c r="BK117" s="71"/>
      <c r="BL117" s="73"/>
      <c r="BM117" s="79"/>
      <c r="BN117" s="71"/>
      <c r="BO117" s="126">
        <v>3</v>
      </c>
      <c r="BP117" s="71"/>
      <c r="BQ117" s="89">
        <v>5</v>
      </c>
      <c r="BR117" s="215"/>
      <c r="BS117" s="87" t="s">
        <v>541</v>
      </c>
      <c r="BT117" s="64" t="s">
        <v>733</v>
      </c>
      <c r="BU117" s="64" t="str">
        <f t="shared" si="17"/>
        <v>0/3/0/4/0/4/0</v>
      </c>
      <c r="BV117" s="64" t="s">
        <v>559</v>
      </c>
      <c r="BW117" s="64" t="s">
        <v>11</v>
      </c>
      <c r="BX117" s="64" t="s">
        <v>754</v>
      </c>
      <c r="BY117" s="64"/>
      <c r="BZ117" s="64"/>
      <c r="CA117" s="64"/>
      <c r="CB117" s="64" t="s">
        <v>571</v>
      </c>
      <c r="CC117" s="64">
        <v>0</v>
      </c>
      <c r="CD117" s="64">
        <v>3</v>
      </c>
      <c r="CE117" s="64">
        <v>0</v>
      </c>
      <c r="CF117" s="64">
        <v>4</v>
      </c>
      <c r="CG117" s="64">
        <v>0</v>
      </c>
      <c r="CH117" s="64">
        <v>4</v>
      </c>
      <c r="CI117" s="64">
        <v>0</v>
      </c>
      <c r="CJ117" s="64" t="str">
        <f t="shared" si="18"/>
        <v>SECO405</v>
      </c>
      <c r="CK117" s="64" t="s">
        <v>559</v>
      </c>
      <c r="CL117" s="64" t="b">
        <f t="shared" si="19"/>
        <v>1</v>
      </c>
      <c r="CM117" s="148">
        <v>0</v>
      </c>
      <c r="CN117" s="148">
        <v>3</v>
      </c>
      <c r="CO117" s="148">
        <v>0</v>
      </c>
      <c r="CP117" s="148">
        <v>4</v>
      </c>
      <c r="CQ117" s="148">
        <v>0</v>
      </c>
      <c r="CR117" s="148">
        <v>4</v>
      </c>
      <c r="CS117" s="148">
        <v>0</v>
      </c>
      <c r="CT117" t="s">
        <v>761</v>
      </c>
      <c r="CU117"/>
      <c r="CW117"/>
    </row>
    <row r="118" spans="1:101" s="1" customFormat="1" ht="15.6" x14ac:dyDescent="0.3">
      <c r="A118" s="64">
        <v>406</v>
      </c>
      <c r="B118" s="64" t="str">
        <f t="shared" si="16"/>
        <v>0406</v>
      </c>
      <c r="C118" s="64" t="s">
        <v>728</v>
      </c>
      <c r="D118" s="64" t="str">
        <f>IF(A118&lt;3000,"Unimarc","Mayorista")</f>
        <v>Unimarc</v>
      </c>
      <c r="E118" s="64">
        <v>5</v>
      </c>
      <c r="F118" s="64" t="s">
        <v>5</v>
      </c>
      <c r="G118" s="64">
        <f t="shared" si="20"/>
        <v>5</v>
      </c>
      <c r="H118" s="64">
        <f t="shared" si="21"/>
        <v>4</v>
      </c>
      <c r="I118" s="64">
        <f t="shared" si="22"/>
        <v>-1</v>
      </c>
      <c r="J118" s="64" t="s">
        <v>471</v>
      </c>
      <c r="K118" s="64" t="s">
        <v>540</v>
      </c>
      <c r="L118" s="64" t="s">
        <v>595</v>
      </c>
      <c r="M118" s="64" t="s">
        <v>590</v>
      </c>
      <c r="N118" s="66">
        <v>1</v>
      </c>
      <c r="O118" s="131">
        <v>2</v>
      </c>
      <c r="P118" s="67">
        <v>3</v>
      </c>
      <c r="Q118" s="136">
        <v>4</v>
      </c>
      <c r="R118" s="141">
        <v>5</v>
      </c>
      <c r="S118" s="114"/>
      <c r="T118" s="116"/>
      <c r="U118" s="114"/>
      <c r="V118" s="153">
        <v>2</v>
      </c>
      <c r="W118" s="78">
        <v>3</v>
      </c>
      <c r="X118" s="83">
        <v>4</v>
      </c>
      <c r="Y118" s="136">
        <v>5</v>
      </c>
      <c r="Z118" s="141">
        <v>6</v>
      </c>
      <c r="AA118" s="116"/>
      <c r="AB118" s="141">
        <v>1</v>
      </c>
      <c r="AC118" s="81"/>
      <c r="AD118" s="66">
        <v>3</v>
      </c>
      <c r="AE118" s="131">
        <v>4</v>
      </c>
      <c r="AF118" s="67">
        <v>5</v>
      </c>
      <c r="AG118" s="136">
        <v>6</v>
      </c>
      <c r="AH118" s="118"/>
      <c r="AI118" s="141">
        <v>1</v>
      </c>
      <c r="AJ118" s="81"/>
      <c r="AK118" s="66">
        <v>3</v>
      </c>
      <c r="AL118" s="131">
        <v>4</v>
      </c>
      <c r="AM118" s="67"/>
      <c r="AN118" s="222">
        <v>6</v>
      </c>
      <c r="AO118" s="256"/>
      <c r="AP118" s="244"/>
      <c r="AQ118" s="257"/>
      <c r="AR118" s="66">
        <v>1</v>
      </c>
      <c r="AS118" s="131">
        <v>2</v>
      </c>
      <c r="AT118" s="136">
        <v>3</v>
      </c>
      <c r="AU118" s="69">
        <v>4</v>
      </c>
      <c r="AV118" s="160"/>
      <c r="AW118" s="114"/>
      <c r="AX118" s="116"/>
      <c r="AY118" s="114"/>
      <c r="AZ118" s="153">
        <v>2</v>
      </c>
      <c r="BA118" s="78">
        <v>3</v>
      </c>
      <c r="BB118" s="136">
        <v>4</v>
      </c>
      <c r="BC118" s="71"/>
      <c r="BD118" s="141">
        <v>6</v>
      </c>
      <c r="BE118" s="116"/>
      <c r="BF118" s="141">
        <v>1</v>
      </c>
      <c r="BG118" s="81"/>
      <c r="BH118" s="66">
        <v>3</v>
      </c>
      <c r="BI118" s="131">
        <v>4</v>
      </c>
      <c r="BJ118" s="71"/>
      <c r="BK118" s="136">
        <v>6</v>
      </c>
      <c r="BL118" s="118"/>
      <c r="BM118" s="141">
        <v>1</v>
      </c>
      <c r="BN118" s="81"/>
      <c r="BO118" s="66">
        <v>3</v>
      </c>
      <c r="BP118" s="131">
        <v>4</v>
      </c>
      <c r="BQ118" s="71"/>
      <c r="BR118" s="222">
        <v>6</v>
      </c>
      <c r="BS118" s="98" t="s">
        <v>385</v>
      </c>
      <c r="BT118" s="64" t="s">
        <v>571</v>
      </c>
      <c r="BU118" s="64" t="str">
        <f t="shared" si="17"/>
        <v>2/2/2/2/3/0/0</v>
      </c>
      <c r="BV118" s="64" t="s">
        <v>726</v>
      </c>
      <c r="BW118" s="64" t="s">
        <v>378</v>
      </c>
      <c r="BX118" s="64" t="s">
        <v>753</v>
      </c>
      <c r="BY118" s="64" t="s">
        <v>755</v>
      </c>
      <c r="BZ118" s="64" t="s">
        <v>756</v>
      </c>
      <c r="CA118" s="64"/>
      <c r="CB118" s="64" t="s">
        <v>636</v>
      </c>
      <c r="CC118" s="64">
        <v>2</v>
      </c>
      <c r="CD118" s="64">
        <v>2</v>
      </c>
      <c r="CE118" s="64">
        <v>2</v>
      </c>
      <c r="CF118" s="64">
        <v>2</v>
      </c>
      <c r="CG118" s="64">
        <v>3</v>
      </c>
      <c r="CH118" s="64">
        <v>0</v>
      </c>
      <c r="CI118" s="64">
        <v>0</v>
      </c>
      <c r="CJ118" s="64" t="str">
        <f t="shared" si="18"/>
        <v>SECO406</v>
      </c>
      <c r="CK118" s="64" t="s">
        <v>695</v>
      </c>
      <c r="CL118" s="64" t="b">
        <f t="shared" si="19"/>
        <v>0</v>
      </c>
      <c r="CM118" s="148">
        <v>2</v>
      </c>
      <c r="CN118" s="148">
        <v>2</v>
      </c>
      <c r="CO118" s="148">
        <v>2</v>
      </c>
      <c r="CP118" s="148">
        <v>2</v>
      </c>
      <c r="CQ118" s="148">
        <v>3</v>
      </c>
      <c r="CR118" s="148">
        <v>0</v>
      </c>
      <c r="CS118" s="148">
        <v>0</v>
      </c>
      <c r="CT118" t="s">
        <v>761</v>
      </c>
      <c r="CU118"/>
    </row>
    <row r="119" spans="1:101" s="1" customFormat="1" ht="15.6" x14ac:dyDescent="0.3">
      <c r="A119" s="64">
        <v>408</v>
      </c>
      <c r="B119" s="64" t="str">
        <f t="shared" si="16"/>
        <v>0408</v>
      </c>
      <c r="C119" s="64" t="s">
        <v>637</v>
      </c>
      <c r="D119" s="64" t="str">
        <f>IF(A119&lt;3000,"Unimarc","Mayorista")</f>
        <v>Unimarc</v>
      </c>
      <c r="E119" s="64">
        <v>5</v>
      </c>
      <c r="F119" s="64" t="s">
        <v>5</v>
      </c>
      <c r="G119" s="64">
        <f t="shared" si="20"/>
        <v>5</v>
      </c>
      <c r="H119" s="64">
        <f t="shared" si="21"/>
        <v>4</v>
      </c>
      <c r="I119" s="64">
        <f t="shared" si="22"/>
        <v>-1</v>
      </c>
      <c r="J119" s="64"/>
      <c r="K119" s="64"/>
      <c r="L119" s="64" t="s">
        <v>595</v>
      </c>
      <c r="M119" s="64" t="s">
        <v>590</v>
      </c>
      <c r="N119" s="113">
        <v>1</v>
      </c>
      <c r="O119" s="160"/>
      <c r="P119" s="180">
        <v>3</v>
      </c>
      <c r="Q119" s="129">
        <v>4</v>
      </c>
      <c r="R119" s="182">
        <v>5</v>
      </c>
      <c r="S119" s="172">
        <v>6</v>
      </c>
      <c r="T119" s="116"/>
      <c r="U119" s="128">
        <v>1</v>
      </c>
      <c r="V119" s="153">
        <v>2</v>
      </c>
      <c r="W119" s="114"/>
      <c r="X119" s="69">
        <v>4</v>
      </c>
      <c r="Y119" s="90">
        <v>5</v>
      </c>
      <c r="Z119" s="181">
        <v>6</v>
      </c>
      <c r="AA119" s="116"/>
      <c r="AB119" s="181">
        <v>1</v>
      </c>
      <c r="AC119" s="128">
        <v>2</v>
      </c>
      <c r="AD119" s="153">
        <v>3</v>
      </c>
      <c r="AE119" s="114"/>
      <c r="AF119" s="69">
        <v>5</v>
      </c>
      <c r="AG119" s="90">
        <v>6</v>
      </c>
      <c r="AH119" s="118"/>
      <c r="AI119" s="182">
        <v>1</v>
      </c>
      <c r="AJ119" s="172">
        <v>2</v>
      </c>
      <c r="AK119" s="113">
        <v>3</v>
      </c>
      <c r="AL119" s="114">
        <v>4</v>
      </c>
      <c r="AM119" s="117"/>
      <c r="AN119" s="218">
        <v>6</v>
      </c>
      <c r="AO119" s="264"/>
      <c r="AP119" s="248"/>
      <c r="AQ119" s="265"/>
      <c r="AR119" s="113">
        <v>1</v>
      </c>
      <c r="AS119" s="160"/>
      <c r="AT119" s="99">
        <v>3</v>
      </c>
      <c r="AU119" s="169">
        <v>4</v>
      </c>
      <c r="AV119" s="160"/>
      <c r="AW119" s="172">
        <v>6</v>
      </c>
      <c r="AX119" s="116"/>
      <c r="AY119" s="128">
        <v>1</v>
      </c>
      <c r="AZ119" s="153">
        <v>2</v>
      </c>
      <c r="BA119" s="114"/>
      <c r="BB119" s="99">
        <v>4</v>
      </c>
      <c r="BC119" s="81"/>
      <c r="BD119" s="181">
        <v>6</v>
      </c>
      <c r="BE119" s="116"/>
      <c r="BF119" s="181">
        <v>1</v>
      </c>
      <c r="BG119" s="128">
        <v>2</v>
      </c>
      <c r="BH119" s="153">
        <v>3</v>
      </c>
      <c r="BI119" s="114"/>
      <c r="BJ119" s="71"/>
      <c r="BK119" s="90">
        <v>6</v>
      </c>
      <c r="BL119" s="118"/>
      <c r="BM119" s="182">
        <v>1</v>
      </c>
      <c r="BN119" s="172">
        <v>2</v>
      </c>
      <c r="BO119" s="113">
        <v>3</v>
      </c>
      <c r="BP119" s="114"/>
      <c r="BQ119" s="158"/>
      <c r="BR119" s="218">
        <v>6</v>
      </c>
      <c r="BS119" s="98" t="s">
        <v>722</v>
      </c>
      <c r="BT119" s="64" t="s">
        <v>735</v>
      </c>
      <c r="BU119" s="64" t="str">
        <f t="shared" si="17"/>
        <v>2/0/2/2/3/3/0</v>
      </c>
      <c r="BV119" s="64" t="s">
        <v>671</v>
      </c>
      <c r="BW119" s="64" t="s">
        <v>378</v>
      </c>
      <c r="BX119" s="64" t="s">
        <v>753</v>
      </c>
      <c r="BY119" s="64" t="s">
        <v>755</v>
      </c>
      <c r="BZ119" s="64" t="s">
        <v>756</v>
      </c>
      <c r="CA119" s="64"/>
      <c r="CB119" s="64" t="s">
        <v>636</v>
      </c>
      <c r="CC119" s="64">
        <v>2</v>
      </c>
      <c r="CD119" s="64">
        <v>0</v>
      </c>
      <c r="CE119" s="64">
        <v>2</v>
      </c>
      <c r="CF119" s="64">
        <v>2</v>
      </c>
      <c r="CG119" s="64">
        <v>3</v>
      </c>
      <c r="CH119" s="64">
        <v>3</v>
      </c>
      <c r="CI119" s="64">
        <v>0</v>
      </c>
      <c r="CJ119" s="64" t="str">
        <f t="shared" si="18"/>
        <v>SECO408</v>
      </c>
      <c r="CK119" s="64" t="s">
        <v>551</v>
      </c>
      <c r="CL119" s="64" t="b">
        <f t="shared" si="19"/>
        <v>0</v>
      </c>
      <c r="CM119" s="148">
        <v>1</v>
      </c>
      <c r="CN119" s="148">
        <v>1</v>
      </c>
      <c r="CO119" s="148">
        <v>0</v>
      </c>
      <c r="CP119" s="148">
        <v>1</v>
      </c>
      <c r="CQ119" s="148">
        <v>1</v>
      </c>
      <c r="CR119" s="148">
        <v>2</v>
      </c>
      <c r="CS119" s="148">
        <v>0</v>
      </c>
      <c r="CT119" t="s">
        <v>761</v>
      </c>
      <c r="CU119"/>
    </row>
    <row r="120" spans="1:101" s="1" customFormat="1" ht="15.6" hidden="1" x14ac:dyDescent="0.3">
      <c r="A120" s="64">
        <v>410</v>
      </c>
      <c r="B120" s="64" t="str">
        <f t="shared" si="16"/>
        <v>0410</v>
      </c>
      <c r="C120" s="64" t="s">
        <v>615</v>
      </c>
      <c r="D120" s="168" t="s">
        <v>576</v>
      </c>
      <c r="E120" s="64">
        <v>4</v>
      </c>
      <c r="F120" s="64" t="s">
        <v>6</v>
      </c>
      <c r="G120" s="64">
        <f t="shared" si="20"/>
        <v>1</v>
      </c>
      <c r="H120" s="64">
        <f t="shared" si="21"/>
        <v>1</v>
      </c>
      <c r="I120" s="64">
        <f t="shared" si="22"/>
        <v>0</v>
      </c>
      <c r="J120" s="64"/>
      <c r="K120" s="64"/>
      <c r="L120" s="64"/>
      <c r="M120" s="64"/>
      <c r="N120" s="71"/>
      <c r="O120" s="79"/>
      <c r="P120" s="79"/>
      <c r="Q120" s="67">
        <v>4</v>
      </c>
      <c r="R120" s="79"/>
      <c r="S120" s="79"/>
      <c r="T120" s="70"/>
      <c r="U120" s="79"/>
      <c r="V120" s="79"/>
      <c r="W120" s="79"/>
      <c r="X120" s="79"/>
      <c r="Y120" s="67">
        <v>5</v>
      </c>
      <c r="Z120" s="79"/>
      <c r="AA120" s="70"/>
      <c r="AB120" s="79"/>
      <c r="AC120" s="79"/>
      <c r="AD120" s="79"/>
      <c r="AE120" s="79"/>
      <c r="AF120" s="67">
        <v>5</v>
      </c>
      <c r="AG120" s="79"/>
      <c r="AH120" s="70"/>
      <c r="AI120" s="67">
        <v>1</v>
      </c>
      <c r="AJ120" s="79"/>
      <c r="AK120" s="79"/>
      <c r="AL120" s="79"/>
      <c r="AM120" s="79"/>
      <c r="AN120" s="211"/>
      <c r="AO120" s="260"/>
      <c r="AP120" s="246"/>
      <c r="AQ120" s="261"/>
      <c r="AR120" s="71"/>
      <c r="AS120" s="67">
        <v>2</v>
      </c>
      <c r="AT120" s="79"/>
      <c r="AU120" s="71"/>
      <c r="AV120" s="79"/>
      <c r="AW120" s="79"/>
      <c r="AX120" s="70"/>
      <c r="AY120" s="79"/>
      <c r="AZ120" s="79"/>
      <c r="BA120" s="67">
        <v>3</v>
      </c>
      <c r="BB120" s="79"/>
      <c r="BC120" s="71"/>
      <c r="BD120" s="79"/>
      <c r="BE120" s="70"/>
      <c r="BF120" s="79"/>
      <c r="BG120" s="79"/>
      <c r="BH120" s="67">
        <v>3</v>
      </c>
      <c r="BI120" s="79"/>
      <c r="BJ120" s="71"/>
      <c r="BK120" s="79"/>
      <c r="BL120" s="70"/>
      <c r="BM120" s="83">
        <v>1</v>
      </c>
      <c r="BN120" s="79"/>
      <c r="BO120" s="79"/>
      <c r="BP120" s="79"/>
      <c r="BQ120" s="79"/>
      <c r="BR120" s="211"/>
      <c r="BS120" s="82" t="s">
        <v>544</v>
      </c>
      <c r="BT120" s="64" t="s">
        <v>733</v>
      </c>
      <c r="BU120" s="64" t="str">
        <f t="shared" si="17"/>
        <v>0/0/0/4/0/0/0</v>
      </c>
      <c r="BV120" s="64" t="s">
        <v>650</v>
      </c>
      <c r="BW120" s="64" t="s">
        <v>14</v>
      </c>
      <c r="BX120" s="64" t="s">
        <v>760</v>
      </c>
      <c r="BY120" s="64"/>
      <c r="BZ120" s="64"/>
      <c r="CA120" s="64"/>
      <c r="CB120" s="64" t="s">
        <v>571</v>
      </c>
      <c r="CC120" s="64">
        <v>0</v>
      </c>
      <c r="CD120" s="64">
        <v>0</v>
      </c>
      <c r="CE120" s="64">
        <v>0</v>
      </c>
      <c r="CF120" s="64">
        <v>4</v>
      </c>
      <c r="CG120" s="64">
        <v>0</v>
      </c>
      <c r="CH120" s="64">
        <v>0</v>
      </c>
      <c r="CI120" s="64">
        <v>0</v>
      </c>
      <c r="CJ120" s="64" t="str">
        <f t="shared" si="18"/>
        <v>SECO410</v>
      </c>
      <c r="CK120" s="64" t="s">
        <v>650</v>
      </c>
      <c r="CL120" s="64" t="b">
        <f t="shared" si="19"/>
        <v>1</v>
      </c>
      <c r="CM120" s="148">
        <v>0</v>
      </c>
      <c r="CN120" s="148">
        <v>0</v>
      </c>
      <c r="CO120" s="148">
        <v>0</v>
      </c>
      <c r="CP120" s="148">
        <v>4</v>
      </c>
      <c r="CQ120" s="148">
        <v>0</v>
      </c>
      <c r="CR120" s="148">
        <v>0</v>
      </c>
      <c r="CS120" s="148">
        <v>0</v>
      </c>
      <c r="CT120"/>
      <c r="CU120"/>
    </row>
    <row r="121" spans="1:101" s="1" customFormat="1" ht="15.6" x14ac:dyDescent="0.3">
      <c r="A121" s="64">
        <v>411</v>
      </c>
      <c r="B121" s="64" t="str">
        <f t="shared" si="16"/>
        <v>0411</v>
      </c>
      <c r="C121" s="64" t="s">
        <v>616</v>
      </c>
      <c r="D121" s="64" t="s">
        <v>576</v>
      </c>
      <c r="E121" s="64">
        <v>5</v>
      </c>
      <c r="F121" s="64" t="s">
        <v>5</v>
      </c>
      <c r="G121" s="64">
        <f t="shared" si="20"/>
        <v>6</v>
      </c>
      <c r="H121" s="64">
        <f t="shared" si="21"/>
        <v>5</v>
      </c>
      <c r="I121" s="64">
        <f t="shared" si="22"/>
        <v>-1</v>
      </c>
      <c r="J121" s="64"/>
      <c r="K121" s="64" t="s">
        <v>540</v>
      </c>
      <c r="L121" s="64" t="s">
        <v>595</v>
      </c>
      <c r="M121" s="64" t="s">
        <v>590</v>
      </c>
      <c r="N121" s="66">
        <v>1</v>
      </c>
      <c r="O121" s="89">
        <v>2</v>
      </c>
      <c r="P121" s="69">
        <v>3</v>
      </c>
      <c r="Q121" s="99">
        <v>4</v>
      </c>
      <c r="R121" s="181">
        <v>5</v>
      </c>
      <c r="S121" s="128">
        <v>6</v>
      </c>
      <c r="T121" s="70"/>
      <c r="U121" s="128">
        <v>1</v>
      </c>
      <c r="V121" s="153">
        <v>2</v>
      </c>
      <c r="W121" s="89">
        <v>3</v>
      </c>
      <c r="X121" s="69">
        <v>4</v>
      </c>
      <c r="Y121" s="90">
        <v>5</v>
      </c>
      <c r="Z121" s="181">
        <v>6</v>
      </c>
      <c r="AA121" s="70"/>
      <c r="AB121" s="181">
        <v>1</v>
      </c>
      <c r="AC121" s="128">
        <v>2</v>
      </c>
      <c r="AD121" s="153">
        <v>3</v>
      </c>
      <c r="AE121" s="89">
        <v>4</v>
      </c>
      <c r="AF121" s="69">
        <v>5</v>
      </c>
      <c r="AG121" s="90">
        <v>6</v>
      </c>
      <c r="AH121" s="73"/>
      <c r="AI121" s="181">
        <v>1</v>
      </c>
      <c r="AJ121" s="109">
        <v>2</v>
      </c>
      <c r="AK121" s="66">
        <v>3</v>
      </c>
      <c r="AL121" s="85">
        <v>4</v>
      </c>
      <c r="AM121" s="69"/>
      <c r="AN121" s="223">
        <v>6</v>
      </c>
      <c r="AO121" s="266"/>
      <c r="AP121" s="249"/>
      <c r="AQ121" s="267"/>
      <c r="AR121" s="66">
        <v>1</v>
      </c>
      <c r="AS121" s="89">
        <v>2</v>
      </c>
      <c r="AT121" s="99">
        <v>3</v>
      </c>
      <c r="AU121" s="169">
        <v>4</v>
      </c>
      <c r="AV121" s="135"/>
      <c r="AW121" s="128">
        <v>6</v>
      </c>
      <c r="AX121" s="70"/>
      <c r="AY121" s="128">
        <v>1</v>
      </c>
      <c r="AZ121" s="153">
        <v>2</v>
      </c>
      <c r="BA121" s="89">
        <v>3</v>
      </c>
      <c r="BB121" s="99">
        <v>4</v>
      </c>
      <c r="BC121" s="81"/>
      <c r="BD121" s="181">
        <v>6</v>
      </c>
      <c r="BE121" s="70"/>
      <c r="BF121" s="181">
        <v>1</v>
      </c>
      <c r="BG121" s="128">
        <v>2</v>
      </c>
      <c r="BH121" s="153">
        <v>3</v>
      </c>
      <c r="BI121" s="89">
        <v>4</v>
      </c>
      <c r="BJ121" s="71"/>
      <c r="BK121" s="90">
        <v>6</v>
      </c>
      <c r="BL121" s="73"/>
      <c r="BM121" s="181">
        <v>1</v>
      </c>
      <c r="BN121" s="109">
        <v>2</v>
      </c>
      <c r="BO121" s="66">
        <v>3</v>
      </c>
      <c r="BP121" s="85">
        <v>4</v>
      </c>
      <c r="BQ121" s="71"/>
      <c r="BR121" s="223">
        <v>6</v>
      </c>
      <c r="BS121" s="98" t="s">
        <v>722</v>
      </c>
      <c r="BT121" s="64" t="s">
        <v>735</v>
      </c>
      <c r="BU121" s="64" t="str">
        <f t="shared" si="17"/>
        <v>2/2/2/2/3/3/0</v>
      </c>
      <c r="BV121" s="64" t="s">
        <v>551</v>
      </c>
      <c r="BW121" s="64" t="s">
        <v>378</v>
      </c>
      <c r="BX121" s="64" t="s">
        <v>753</v>
      </c>
      <c r="BY121" s="64" t="s">
        <v>755</v>
      </c>
      <c r="BZ121" s="64" t="s">
        <v>756</v>
      </c>
      <c r="CA121" s="64"/>
      <c r="CB121" s="64" t="s">
        <v>571</v>
      </c>
      <c r="CC121" s="64">
        <v>2</v>
      </c>
      <c r="CD121" s="64">
        <v>2</v>
      </c>
      <c r="CE121" s="64">
        <v>2</v>
      </c>
      <c r="CF121" s="64">
        <v>2</v>
      </c>
      <c r="CG121" s="64">
        <v>3</v>
      </c>
      <c r="CH121" s="64">
        <v>3</v>
      </c>
      <c r="CI121" s="64">
        <v>0</v>
      </c>
      <c r="CJ121" s="64" t="str">
        <f t="shared" si="18"/>
        <v>SECO411</v>
      </c>
      <c r="CK121" s="64" t="s">
        <v>551</v>
      </c>
      <c r="CL121" s="64" t="b">
        <f t="shared" si="19"/>
        <v>0</v>
      </c>
      <c r="CM121" s="148">
        <v>1</v>
      </c>
      <c r="CN121" s="148">
        <v>1</v>
      </c>
      <c r="CO121" s="148">
        <v>1</v>
      </c>
      <c r="CP121" s="148">
        <v>1</v>
      </c>
      <c r="CQ121" s="148">
        <v>1</v>
      </c>
      <c r="CR121" s="148">
        <v>2</v>
      </c>
      <c r="CS121" s="148">
        <v>0</v>
      </c>
      <c r="CT121" t="s">
        <v>761</v>
      </c>
      <c r="CU121"/>
    </row>
    <row r="122" spans="1:101" s="1" customFormat="1" ht="15.6" x14ac:dyDescent="0.3">
      <c r="A122" s="64">
        <v>413</v>
      </c>
      <c r="B122" s="64" t="str">
        <f t="shared" si="16"/>
        <v>0413</v>
      </c>
      <c r="C122" s="64" t="s">
        <v>634</v>
      </c>
      <c r="D122" s="64" t="str">
        <f t="shared" ref="D122:D153" si="24">IF(A122&lt;3000,"Unimarc","Mayorista")</f>
        <v>Unimarc</v>
      </c>
      <c r="E122" s="64">
        <v>10</v>
      </c>
      <c r="F122" s="64" t="s">
        <v>6</v>
      </c>
      <c r="G122" s="64">
        <f t="shared" si="20"/>
        <v>3</v>
      </c>
      <c r="H122" s="64">
        <f t="shared" si="21"/>
        <v>2</v>
      </c>
      <c r="I122" s="64">
        <f t="shared" si="22"/>
        <v>-1</v>
      </c>
      <c r="J122" s="64" t="s">
        <v>456</v>
      </c>
      <c r="K122" s="64" t="s">
        <v>540</v>
      </c>
      <c r="L122" s="64" t="s">
        <v>588</v>
      </c>
      <c r="M122" s="64" t="s">
        <v>571</v>
      </c>
      <c r="N122" s="84">
        <v>1</v>
      </c>
      <c r="O122" s="134"/>
      <c r="P122" s="85">
        <v>3</v>
      </c>
      <c r="Q122" s="71"/>
      <c r="R122" s="78">
        <v>5</v>
      </c>
      <c r="S122" s="71"/>
      <c r="T122" s="70"/>
      <c r="U122" s="79"/>
      <c r="V122" s="84">
        <v>2</v>
      </c>
      <c r="W122" s="133"/>
      <c r="X122" s="85">
        <v>4</v>
      </c>
      <c r="Y122" s="79"/>
      <c r="Z122" s="78">
        <v>6</v>
      </c>
      <c r="AA122" s="70"/>
      <c r="AB122" s="79"/>
      <c r="AC122" s="84">
        <v>2</v>
      </c>
      <c r="AD122" s="133"/>
      <c r="AE122" s="85">
        <v>4</v>
      </c>
      <c r="AF122" s="79"/>
      <c r="AG122" s="78">
        <v>6</v>
      </c>
      <c r="AH122" s="73"/>
      <c r="AI122" s="79"/>
      <c r="AJ122" s="78">
        <v>2</v>
      </c>
      <c r="AK122" s="79"/>
      <c r="AL122" s="84">
        <v>4</v>
      </c>
      <c r="AM122" s="133"/>
      <c r="AN122" s="224">
        <v>6</v>
      </c>
      <c r="AO122" s="262"/>
      <c r="AP122" s="247"/>
      <c r="AQ122" s="263"/>
      <c r="AR122" s="84">
        <v>1</v>
      </c>
      <c r="AS122" s="134"/>
      <c r="AT122" s="71"/>
      <c r="AU122" s="78">
        <v>4</v>
      </c>
      <c r="AV122" s="79"/>
      <c r="AW122" s="71"/>
      <c r="AX122" s="70"/>
      <c r="AY122" s="79"/>
      <c r="AZ122" s="84">
        <v>2</v>
      </c>
      <c r="BA122" s="133"/>
      <c r="BB122" s="71"/>
      <c r="BC122" s="79"/>
      <c r="BD122" s="78">
        <v>6</v>
      </c>
      <c r="BE122" s="70"/>
      <c r="BF122" s="79"/>
      <c r="BG122" s="84">
        <v>2</v>
      </c>
      <c r="BH122" s="133"/>
      <c r="BI122" s="71"/>
      <c r="BJ122" s="79"/>
      <c r="BK122" s="78">
        <v>6</v>
      </c>
      <c r="BL122" s="73"/>
      <c r="BM122" s="79"/>
      <c r="BN122" s="78">
        <v>2</v>
      </c>
      <c r="BO122" s="79"/>
      <c r="BP122" s="84">
        <v>4</v>
      </c>
      <c r="BQ122" s="133"/>
      <c r="BR122" s="215"/>
      <c r="BS122" s="87" t="s">
        <v>541</v>
      </c>
      <c r="BT122" s="64" t="s">
        <v>733</v>
      </c>
      <c r="BU122" s="64" t="str">
        <f t="shared" si="17"/>
        <v>3/0/3/0/4/0/0</v>
      </c>
      <c r="BV122" s="64" t="s">
        <v>690</v>
      </c>
      <c r="BW122" s="64" t="s">
        <v>11</v>
      </c>
      <c r="BX122" s="64" t="s">
        <v>753</v>
      </c>
      <c r="BY122" s="64"/>
      <c r="BZ122" s="64" t="s">
        <v>756</v>
      </c>
      <c r="CA122" s="64" t="str">
        <f>VLOOKUP(A122,'[2]01. CD PMC Abarrotes'!$A:$CK,89,0)</f>
        <v xml:space="preserve">Se elimina cross </v>
      </c>
      <c r="CB122" s="64" t="s">
        <v>571</v>
      </c>
      <c r="CC122" s="64">
        <v>3</v>
      </c>
      <c r="CD122" s="64">
        <v>0</v>
      </c>
      <c r="CE122" s="64">
        <v>3</v>
      </c>
      <c r="CF122" s="64">
        <v>0</v>
      </c>
      <c r="CG122" s="64">
        <v>4</v>
      </c>
      <c r="CH122" s="64">
        <v>0</v>
      </c>
      <c r="CI122" s="64">
        <v>0</v>
      </c>
      <c r="CJ122" s="64" t="str">
        <f t="shared" si="18"/>
        <v>SECO413</v>
      </c>
      <c r="CK122" s="64" t="s">
        <v>690</v>
      </c>
      <c r="CL122" s="64" t="b">
        <f t="shared" si="19"/>
        <v>1</v>
      </c>
      <c r="CM122" s="148">
        <v>3</v>
      </c>
      <c r="CN122" s="148">
        <v>0</v>
      </c>
      <c r="CO122" s="148">
        <v>3</v>
      </c>
      <c r="CP122" s="148">
        <v>0</v>
      </c>
      <c r="CQ122" s="148">
        <v>4</v>
      </c>
      <c r="CR122" s="148">
        <v>0</v>
      </c>
      <c r="CS122" s="148">
        <v>0</v>
      </c>
      <c r="CT122"/>
      <c r="CU122"/>
    </row>
    <row r="123" spans="1:101" s="1" customFormat="1" ht="15.6" hidden="1" x14ac:dyDescent="0.3">
      <c r="A123" s="64">
        <v>441</v>
      </c>
      <c r="B123" s="64" t="str">
        <f t="shared" si="16"/>
        <v>0441</v>
      </c>
      <c r="C123" s="64" t="s">
        <v>278</v>
      </c>
      <c r="D123" s="64" t="str">
        <f t="shared" si="24"/>
        <v>Unimarc</v>
      </c>
      <c r="E123" s="64">
        <v>11</v>
      </c>
      <c r="F123" s="64" t="s">
        <v>6</v>
      </c>
      <c r="G123" s="64">
        <f t="shared" si="20"/>
        <v>5</v>
      </c>
      <c r="H123" s="64">
        <f t="shared" si="21"/>
        <v>4</v>
      </c>
      <c r="I123" s="64">
        <f t="shared" si="22"/>
        <v>-1</v>
      </c>
      <c r="J123" s="64" t="s">
        <v>434</v>
      </c>
      <c r="K123" s="64" t="s">
        <v>540</v>
      </c>
      <c r="L123" s="64" t="s">
        <v>588</v>
      </c>
      <c r="M123" s="64" t="s">
        <v>571</v>
      </c>
      <c r="N123" s="84">
        <v>1</v>
      </c>
      <c r="O123" s="66">
        <v>2</v>
      </c>
      <c r="P123" s="68"/>
      <c r="Q123" s="67">
        <v>4</v>
      </c>
      <c r="R123" s="78">
        <v>5</v>
      </c>
      <c r="S123" s="69">
        <v>6</v>
      </c>
      <c r="T123" s="70"/>
      <c r="U123" s="69">
        <v>1</v>
      </c>
      <c r="V123" s="84">
        <v>2</v>
      </c>
      <c r="W123" s="66">
        <v>3</v>
      </c>
      <c r="X123" s="68"/>
      <c r="Y123" s="67">
        <v>5</v>
      </c>
      <c r="Z123" s="78">
        <v>6</v>
      </c>
      <c r="AA123" s="70"/>
      <c r="AB123" s="69">
        <v>1</v>
      </c>
      <c r="AC123" s="84">
        <v>2</v>
      </c>
      <c r="AD123" s="66">
        <v>3</v>
      </c>
      <c r="AE123" s="68"/>
      <c r="AF123" s="67">
        <v>5</v>
      </c>
      <c r="AG123" s="78">
        <v>6</v>
      </c>
      <c r="AH123" s="73"/>
      <c r="AI123" s="84">
        <v>1</v>
      </c>
      <c r="AJ123" s="66">
        <v>2</v>
      </c>
      <c r="AK123" s="68"/>
      <c r="AL123" s="67">
        <v>4</v>
      </c>
      <c r="AM123" s="78"/>
      <c r="AN123" s="225">
        <v>6</v>
      </c>
      <c r="AO123" s="262"/>
      <c r="AP123" s="247"/>
      <c r="AQ123" s="263"/>
      <c r="AR123" s="84">
        <v>1</v>
      </c>
      <c r="AS123" s="66">
        <v>2</v>
      </c>
      <c r="AT123" s="68"/>
      <c r="AU123" s="78">
        <v>4</v>
      </c>
      <c r="AV123" s="79"/>
      <c r="AW123" s="69">
        <v>6</v>
      </c>
      <c r="AX123" s="70"/>
      <c r="AY123" s="69">
        <v>1</v>
      </c>
      <c r="AZ123" s="84">
        <v>2</v>
      </c>
      <c r="BA123" s="66">
        <v>3</v>
      </c>
      <c r="BB123" s="68"/>
      <c r="BC123" s="71"/>
      <c r="BD123" s="78">
        <v>6</v>
      </c>
      <c r="BE123" s="70"/>
      <c r="BF123" s="69">
        <v>1</v>
      </c>
      <c r="BG123" s="84">
        <v>2</v>
      </c>
      <c r="BH123" s="66">
        <v>3</v>
      </c>
      <c r="BI123" s="68"/>
      <c r="BJ123" s="71"/>
      <c r="BK123" s="78">
        <v>6</v>
      </c>
      <c r="BL123" s="73"/>
      <c r="BM123" s="84">
        <v>1</v>
      </c>
      <c r="BN123" s="66">
        <v>2</v>
      </c>
      <c r="BO123" s="68"/>
      <c r="BP123" s="71"/>
      <c r="BQ123" s="78">
        <v>5</v>
      </c>
      <c r="BR123" s="225">
        <v>6</v>
      </c>
      <c r="BS123" s="123" t="s">
        <v>586</v>
      </c>
      <c r="BT123" s="64" t="s">
        <v>734</v>
      </c>
      <c r="BU123" s="64" t="str">
        <f t="shared" si="17"/>
        <v>14/14/0/14/14/14/0</v>
      </c>
      <c r="BV123" s="64" t="s">
        <v>725</v>
      </c>
      <c r="BW123" s="64" t="s">
        <v>377</v>
      </c>
      <c r="BX123" s="64" t="s">
        <v>754</v>
      </c>
      <c r="BY123" s="64"/>
      <c r="BZ123" s="64" t="s">
        <v>756</v>
      </c>
      <c r="CA123" s="64"/>
      <c r="CB123" s="64" t="s">
        <v>636</v>
      </c>
      <c r="CC123" s="64">
        <v>14</v>
      </c>
      <c r="CD123" s="64">
        <v>14</v>
      </c>
      <c r="CE123" s="64">
        <v>0</v>
      </c>
      <c r="CF123" s="64">
        <v>14</v>
      </c>
      <c r="CG123" s="64">
        <v>14</v>
      </c>
      <c r="CH123" s="64">
        <v>14</v>
      </c>
      <c r="CI123" s="64">
        <v>0</v>
      </c>
      <c r="CJ123" s="64" t="str">
        <f t="shared" si="18"/>
        <v>SECO441</v>
      </c>
      <c r="CK123" s="64" t="s">
        <v>681</v>
      </c>
      <c r="CL123" s="64" t="b">
        <f t="shared" si="19"/>
        <v>0</v>
      </c>
      <c r="CM123" s="148">
        <v>14</v>
      </c>
      <c r="CN123" s="148">
        <v>14</v>
      </c>
      <c r="CO123" s="148">
        <v>0</v>
      </c>
      <c r="CP123" s="148">
        <v>14</v>
      </c>
      <c r="CQ123" s="148">
        <v>14</v>
      </c>
      <c r="CR123" s="148">
        <v>14</v>
      </c>
      <c r="CS123" s="148">
        <v>0</v>
      </c>
      <c r="CT123" t="s">
        <v>761</v>
      </c>
      <c r="CU123"/>
    </row>
    <row r="124" spans="1:101" s="1" customFormat="1" ht="15.6" hidden="1" x14ac:dyDescent="0.3">
      <c r="A124" s="64">
        <v>442</v>
      </c>
      <c r="B124" s="64" t="str">
        <f t="shared" si="16"/>
        <v>0442</v>
      </c>
      <c r="C124" s="64" t="s">
        <v>277</v>
      </c>
      <c r="D124" s="64" t="str">
        <f t="shared" si="24"/>
        <v>Unimarc</v>
      </c>
      <c r="E124" s="64">
        <v>11</v>
      </c>
      <c r="F124" s="64" t="s">
        <v>6</v>
      </c>
      <c r="G124" s="64">
        <f t="shared" si="20"/>
        <v>5</v>
      </c>
      <c r="H124" s="64">
        <f t="shared" si="21"/>
        <v>4</v>
      </c>
      <c r="I124" s="64">
        <f t="shared" si="22"/>
        <v>-1</v>
      </c>
      <c r="J124" s="64" t="s">
        <v>434</v>
      </c>
      <c r="K124" s="64" t="s">
        <v>540</v>
      </c>
      <c r="L124" s="64" t="s">
        <v>588</v>
      </c>
      <c r="M124" s="64" t="s">
        <v>571</v>
      </c>
      <c r="N124" s="84">
        <v>1</v>
      </c>
      <c r="O124" s="66">
        <v>2</v>
      </c>
      <c r="P124" s="68"/>
      <c r="Q124" s="67">
        <v>4</v>
      </c>
      <c r="R124" s="78">
        <v>5</v>
      </c>
      <c r="S124" s="69">
        <v>6</v>
      </c>
      <c r="T124" s="70"/>
      <c r="U124" s="69">
        <v>1</v>
      </c>
      <c r="V124" s="84">
        <v>2</v>
      </c>
      <c r="W124" s="66">
        <v>3</v>
      </c>
      <c r="X124" s="68"/>
      <c r="Y124" s="67">
        <v>5</v>
      </c>
      <c r="Z124" s="78">
        <v>6</v>
      </c>
      <c r="AA124" s="70"/>
      <c r="AB124" s="69">
        <v>1</v>
      </c>
      <c r="AC124" s="84">
        <v>2</v>
      </c>
      <c r="AD124" s="66">
        <v>3</v>
      </c>
      <c r="AE124" s="68"/>
      <c r="AF124" s="67">
        <v>5</v>
      </c>
      <c r="AG124" s="78">
        <v>6</v>
      </c>
      <c r="AH124" s="73"/>
      <c r="AI124" s="84">
        <v>1</v>
      </c>
      <c r="AJ124" s="66">
        <v>2</v>
      </c>
      <c r="AK124" s="68"/>
      <c r="AL124" s="67">
        <v>4</v>
      </c>
      <c r="AM124" s="78"/>
      <c r="AN124" s="225">
        <v>6</v>
      </c>
      <c r="AO124" s="262"/>
      <c r="AP124" s="247"/>
      <c r="AQ124" s="263"/>
      <c r="AR124" s="84">
        <v>1</v>
      </c>
      <c r="AS124" s="66">
        <v>2</v>
      </c>
      <c r="AT124" s="68"/>
      <c r="AU124" s="78">
        <v>4</v>
      </c>
      <c r="AV124" s="79"/>
      <c r="AW124" s="69">
        <v>6</v>
      </c>
      <c r="AX124" s="70"/>
      <c r="AY124" s="69">
        <v>1</v>
      </c>
      <c r="AZ124" s="84">
        <v>2</v>
      </c>
      <c r="BA124" s="66">
        <v>3</v>
      </c>
      <c r="BB124" s="68"/>
      <c r="BC124" s="71"/>
      <c r="BD124" s="78">
        <v>6</v>
      </c>
      <c r="BE124" s="70"/>
      <c r="BF124" s="69">
        <v>1</v>
      </c>
      <c r="BG124" s="84">
        <v>2</v>
      </c>
      <c r="BH124" s="66">
        <v>3</v>
      </c>
      <c r="BI124" s="68"/>
      <c r="BJ124" s="71"/>
      <c r="BK124" s="78">
        <v>6</v>
      </c>
      <c r="BL124" s="73"/>
      <c r="BM124" s="84">
        <v>1</v>
      </c>
      <c r="BN124" s="66">
        <v>2</v>
      </c>
      <c r="BO124" s="68"/>
      <c r="BP124" s="71"/>
      <c r="BQ124" s="78">
        <v>5</v>
      </c>
      <c r="BR124" s="225">
        <v>6</v>
      </c>
      <c r="BS124" s="123" t="s">
        <v>586</v>
      </c>
      <c r="BT124" s="64" t="s">
        <v>734</v>
      </c>
      <c r="BU124" s="64" t="str">
        <f t="shared" si="17"/>
        <v>14/14/0/14/14/14/0</v>
      </c>
      <c r="BV124" s="64" t="s">
        <v>725</v>
      </c>
      <c r="BW124" s="64" t="s">
        <v>377</v>
      </c>
      <c r="BX124" s="64" t="s">
        <v>754</v>
      </c>
      <c r="BY124" s="64"/>
      <c r="BZ124" s="64" t="s">
        <v>756</v>
      </c>
      <c r="CA124" s="64"/>
      <c r="CB124" s="64" t="s">
        <v>636</v>
      </c>
      <c r="CC124" s="64">
        <v>14</v>
      </c>
      <c r="CD124" s="64">
        <v>14</v>
      </c>
      <c r="CE124" s="64">
        <v>0</v>
      </c>
      <c r="CF124" s="64">
        <v>14</v>
      </c>
      <c r="CG124" s="64">
        <v>14</v>
      </c>
      <c r="CH124" s="64">
        <v>14</v>
      </c>
      <c r="CI124" s="64">
        <v>0</v>
      </c>
      <c r="CJ124" s="64" t="str">
        <f t="shared" si="18"/>
        <v>SECO442</v>
      </c>
      <c r="CK124" s="64" t="s">
        <v>681</v>
      </c>
      <c r="CL124" s="64" t="b">
        <f t="shared" si="19"/>
        <v>0</v>
      </c>
      <c r="CM124" s="148">
        <v>14</v>
      </c>
      <c r="CN124" s="148">
        <v>14</v>
      </c>
      <c r="CO124" s="148">
        <v>0</v>
      </c>
      <c r="CP124" s="148">
        <v>14</v>
      </c>
      <c r="CQ124" s="148">
        <v>14</v>
      </c>
      <c r="CR124" s="148">
        <v>14</v>
      </c>
      <c r="CS124" s="148">
        <v>0</v>
      </c>
      <c r="CT124" t="s">
        <v>761</v>
      </c>
      <c r="CU124"/>
    </row>
    <row r="125" spans="1:101" s="1" customFormat="1" ht="15.6" x14ac:dyDescent="0.3">
      <c r="A125" s="64">
        <v>445</v>
      </c>
      <c r="B125" s="64" t="str">
        <f t="shared" si="16"/>
        <v>0445</v>
      </c>
      <c r="C125" s="64" t="s">
        <v>113</v>
      </c>
      <c r="D125" s="64" t="str">
        <f t="shared" si="24"/>
        <v>Unimarc</v>
      </c>
      <c r="E125" s="64">
        <v>5</v>
      </c>
      <c r="F125" s="64" t="s">
        <v>5</v>
      </c>
      <c r="G125" s="64">
        <f t="shared" si="20"/>
        <v>5</v>
      </c>
      <c r="H125" s="64">
        <f t="shared" si="21"/>
        <v>4</v>
      </c>
      <c r="I125" s="64">
        <f t="shared" si="22"/>
        <v>-1</v>
      </c>
      <c r="J125" s="64" t="s">
        <v>435</v>
      </c>
      <c r="K125" s="64" t="s">
        <v>540</v>
      </c>
      <c r="L125" s="64" t="s">
        <v>595</v>
      </c>
      <c r="M125" s="64" t="s">
        <v>590</v>
      </c>
      <c r="N125" s="66">
        <v>1</v>
      </c>
      <c r="O125" s="144">
        <v>2</v>
      </c>
      <c r="P125" s="83">
        <v>3</v>
      </c>
      <c r="Q125" s="79"/>
      <c r="R125" s="120">
        <v>5</v>
      </c>
      <c r="S125" s="90">
        <v>6</v>
      </c>
      <c r="T125" s="95"/>
      <c r="U125" s="90">
        <v>1</v>
      </c>
      <c r="V125" s="153">
        <v>2</v>
      </c>
      <c r="W125" s="144">
        <v>3</v>
      </c>
      <c r="X125" s="83">
        <v>4</v>
      </c>
      <c r="Y125" s="79"/>
      <c r="Z125" s="120">
        <v>6</v>
      </c>
      <c r="AA125" s="95"/>
      <c r="AB125" s="120">
        <v>1</v>
      </c>
      <c r="AC125" s="90">
        <v>2</v>
      </c>
      <c r="AD125" s="153">
        <v>3</v>
      </c>
      <c r="AE125" s="144">
        <v>4</v>
      </c>
      <c r="AF125" s="83">
        <v>5</v>
      </c>
      <c r="AG125" s="79"/>
      <c r="AH125" s="96"/>
      <c r="AI125" s="120">
        <v>1</v>
      </c>
      <c r="AJ125" s="90">
        <v>2</v>
      </c>
      <c r="AK125" s="66">
        <v>3</v>
      </c>
      <c r="AL125" s="144">
        <v>4</v>
      </c>
      <c r="AM125" s="83"/>
      <c r="AN125" s="211"/>
      <c r="AO125" s="260"/>
      <c r="AP125" s="246"/>
      <c r="AQ125" s="261"/>
      <c r="AR125" s="66">
        <v>1</v>
      </c>
      <c r="AS125" s="144">
        <v>2</v>
      </c>
      <c r="AT125" s="79"/>
      <c r="AU125" s="85">
        <v>4</v>
      </c>
      <c r="AV125" s="64"/>
      <c r="AW125" s="90">
        <v>6</v>
      </c>
      <c r="AX125" s="95"/>
      <c r="AY125" s="90">
        <v>1</v>
      </c>
      <c r="AZ125" s="153">
        <v>2</v>
      </c>
      <c r="BA125" s="144">
        <v>3</v>
      </c>
      <c r="BB125" s="79"/>
      <c r="BC125" s="79"/>
      <c r="BD125" s="120">
        <v>6</v>
      </c>
      <c r="BE125" s="95"/>
      <c r="BF125" s="120">
        <v>1</v>
      </c>
      <c r="BG125" s="90">
        <v>2</v>
      </c>
      <c r="BH125" s="153">
        <v>3</v>
      </c>
      <c r="BI125" s="144">
        <v>4</v>
      </c>
      <c r="BJ125" s="79"/>
      <c r="BK125" s="79"/>
      <c r="BL125" s="96"/>
      <c r="BM125" s="120">
        <v>1</v>
      </c>
      <c r="BN125" s="90">
        <v>2</v>
      </c>
      <c r="BO125" s="66">
        <v>3</v>
      </c>
      <c r="BP125" s="144">
        <v>4</v>
      </c>
      <c r="BQ125" s="79"/>
      <c r="BR125" s="211"/>
      <c r="BS125" s="98" t="s">
        <v>385</v>
      </c>
      <c r="BT125" s="64" t="s">
        <v>735</v>
      </c>
      <c r="BU125" s="64" t="str">
        <f t="shared" si="17"/>
        <v>2/2/2/0/3/3/0</v>
      </c>
      <c r="BV125" s="64" t="s">
        <v>682</v>
      </c>
      <c r="BW125" s="64" t="s">
        <v>378</v>
      </c>
      <c r="BX125" s="64" t="s">
        <v>753</v>
      </c>
      <c r="BY125" s="64"/>
      <c r="BZ125" s="64" t="s">
        <v>756</v>
      </c>
      <c r="CA125" s="64"/>
      <c r="CB125" s="64" t="s">
        <v>571</v>
      </c>
      <c r="CC125" s="64">
        <v>2</v>
      </c>
      <c r="CD125" s="64">
        <v>2</v>
      </c>
      <c r="CE125" s="64">
        <v>2</v>
      </c>
      <c r="CF125" s="64">
        <v>0</v>
      </c>
      <c r="CG125" s="64">
        <v>3</v>
      </c>
      <c r="CH125" s="64">
        <v>3</v>
      </c>
      <c r="CI125" s="64">
        <v>0</v>
      </c>
      <c r="CJ125" s="64" t="str">
        <f t="shared" si="18"/>
        <v>SECO445</v>
      </c>
      <c r="CK125" s="64" t="s">
        <v>682</v>
      </c>
      <c r="CL125" s="64" t="b">
        <f t="shared" si="19"/>
        <v>1</v>
      </c>
      <c r="CM125" s="148">
        <v>2</v>
      </c>
      <c r="CN125" s="148">
        <v>2</v>
      </c>
      <c r="CO125" s="148">
        <v>2</v>
      </c>
      <c r="CP125" s="148">
        <v>0</v>
      </c>
      <c r="CQ125" s="148">
        <v>3</v>
      </c>
      <c r="CR125" s="148">
        <v>3</v>
      </c>
      <c r="CS125" s="148">
        <v>0</v>
      </c>
      <c r="CT125" t="s">
        <v>761</v>
      </c>
      <c r="CU125"/>
    </row>
    <row r="126" spans="1:101" s="1" customFormat="1" ht="15.6" x14ac:dyDescent="0.3">
      <c r="A126" s="64">
        <v>457</v>
      </c>
      <c r="B126" s="64" t="str">
        <f t="shared" si="16"/>
        <v>0457</v>
      </c>
      <c r="C126" s="64" t="s">
        <v>293</v>
      </c>
      <c r="D126" s="64" t="str">
        <f t="shared" si="24"/>
        <v>Unimarc</v>
      </c>
      <c r="E126" s="64">
        <v>12</v>
      </c>
      <c r="F126" s="64" t="s">
        <v>9</v>
      </c>
      <c r="G126" s="64">
        <f t="shared" si="20"/>
        <v>3</v>
      </c>
      <c r="H126" s="64">
        <f t="shared" si="21"/>
        <v>3</v>
      </c>
      <c r="I126" s="64">
        <f t="shared" si="22"/>
        <v>0</v>
      </c>
      <c r="J126" s="64" t="s">
        <v>436</v>
      </c>
      <c r="K126" s="64" t="s">
        <v>540</v>
      </c>
      <c r="L126" s="64" t="s">
        <v>588</v>
      </c>
      <c r="M126" s="64" t="s">
        <v>571</v>
      </c>
      <c r="N126" s="84">
        <v>1</v>
      </c>
      <c r="O126" s="71"/>
      <c r="P126" s="85">
        <v>3</v>
      </c>
      <c r="Q126" s="71"/>
      <c r="R126" s="71"/>
      <c r="S126" s="99">
        <v>6</v>
      </c>
      <c r="T126" s="70"/>
      <c r="U126" s="90">
        <v>1</v>
      </c>
      <c r="V126" s="84">
        <v>2</v>
      </c>
      <c r="W126" s="79"/>
      <c r="X126" s="85">
        <v>4</v>
      </c>
      <c r="Y126" s="71"/>
      <c r="Z126" s="71"/>
      <c r="AA126" s="70"/>
      <c r="AB126" s="90">
        <v>1</v>
      </c>
      <c r="AC126" s="84">
        <v>2</v>
      </c>
      <c r="AD126" s="79"/>
      <c r="AE126" s="85">
        <v>4</v>
      </c>
      <c r="AF126" s="71"/>
      <c r="AG126" s="71"/>
      <c r="AH126" s="73"/>
      <c r="AI126" s="79"/>
      <c r="AJ126" s="85">
        <v>2</v>
      </c>
      <c r="AK126" s="71"/>
      <c r="AL126" s="71">
        <v>4</v>
      </c>
      <c r="AM126" s="90"/>
      <c r="AN126" s="226">
        <v>6</v>
      </c>
      <c r="AO126" s="262"/>
      <c r="AP126" s="247"/>
      <c r="AQ126" s="263"/>
      <c r="AR126" s="84">
        <v>1</v>
      </c>
      <c r="AS126" s="71"/>
      <c r="AT126" s="85">
        <v>3</v>
      </c>
      <c r="AU126" s="71"/>
      <c r="AV126" s="71"/>
      <c r="AW126" s="99">
        <v>6</v>
      </c>
      <c r="AX126" s="70"/>
      <c r="AY126" s="90">
        <v>1</v>
      </c>
      <c r="AZ126" s="84">
        <v>2</v>
      </c>
      <c r="BA126" s="79"/>
      <c r="BB126" s="85">
        <v>4</v>
      </c>
      <c r="BC126" s="71"/>
      <c r="BD126" s="71"/>
      <c r="BE126" s="70"/>
      <c r="BF126" s="90">
        <v>1</v>
      </c>
      <c r="BG126" s="84">
        <v>2</v>
      </c>
      <c r="BH126" s="79"/>
      <c r="BI126" s="85">
        <v>4</v>
      </c>
      <c r="BJ126" s="71"/>
      <c r="BK126" s="71"/>
      <c r="BL126" s="73"/>
      <c r="BM126" s="79"/>
      <c r="BN126" s="85">
        <v>2</v>
      </c>
      <c r="BO126" s="71"/>
      <c r="BP126" s="71"/>
      <c r="BQ126" s="90">
        <v>5</v>
      </c>
      <c r="BR126" s="226">
        <v>6</v>
      </c>
      <c r="BS126" s="127" t="s">
        <v>585</v>
      </c>
      <c r="BT126" s="64" t="s">
        <v>732</v>
      </c>
      <c r="BU126" s="64" t="str">
        <f t="shared" si="17"/>
        <v>20/0/20/0/0/20/0</v>
      </c>
      <c r="BV126" s="64" t="s">
        <v>683</v>
      </c>
      <c r="BW126" s="64" t="s">
        <v>13</v>
      </c>
      <c r="BX126" s="64"/>
      <c r="BY126" s="64"/>
      <c r="BZ126" s="64"/>
      <c r="CA126" s="64"/>
      <c r="CB126" s="64" t="s">
        <v>636</v>
      </c>
      <c r="CC126" s="64">
        <v>20</v>
      </c>
      <c r="CD126" s="64">
        <v>0</v>
      </c>
      <c r="CE126" s="64">
        <v>20</v>
      </c>
      <c r="CF126" s="64">
        <v>0</v>
      </c>
      <c r="CG126" s="64">
        <v>0</v>
      </c>
      <c r="CH126" s="64">
        <v>20</v>
      </c>
      <c r="CI126" s="64">
        <v>0</v>
      </c>
      <c r="CJ126" s="64" t="str">
        <f t="shared" si="18"/>
        <v>SECO457</v>
      </c>
      <c r="CK126" s="64" t="s">
        <v>683</v>
      </c>
      <c r="CL126" s="64" t="b">
        <f t="shared" si="19"/>
        <v>1</v>
      </c>
      <c r="CM126" s="148">
        <v>20</v>
      </c>
      <c r="CN126" s="148">
        <v>0</v>
      </c>
      <c r="CO126" s="148">
        <v>20</v>
      </c>
      <c r="CP126" s="148">
        <v>0</v>
      </c>
      <c r="CQ126" s="148">
        <v>0</v>
      </c>
      <c r="CR126" s="148">
        <v>20</v>
      </c>
      <c r="CS126" s="148">
        <v>0</v>
      </c>
      <c r="CT126" t="s">
        <v>761</v>
      </c>
      <c r="CU126"/>
    </row>
    <row r="127" spans="1:101" s="1" customFormat="1" ht="15.6" x14ac:dyDescent="0.3">
      <c r="A127" s="64">
        <v>458</v>
      </c>
      <c r="B127" s="64" t="str">
        <f t="shared" si="16"/>
        <v>0458</v>
      </c>
      <c r="C127" s="64" t="s">
        <v>294</v>
      </c>
      <c r="D127" s="64" t="str">
        <f t="shared" si="24"/>
        <v>Unimarc</v>
      </c>
      <c r="E127" s="64">
        <v>12</v>
      </c>
      <c r="F127" s="64" t="s">
        <v>9</v>
      </c>
      <c r="G127" s="64">
        <f t="shared" si="20"/>
        <v>3</v>
      </c>
      <c r="H127" s="64">
        <f t="shared" si="21"/>
        <v>3</v>
      </c>
      <c r="I127" s="64">
        <f t="shared" si="22"/>
        <v>0</v>
      </c>
      <c r="J127" s="64" t="s">
        <v>436</v>
      </c>
      <c r="K127" s="64" t="s">
        <v>540</v>
      </c>
      <c r="L127" s="64" t="s">
        <v>588</v>
      </c>
      <c r="M127" s="64" t="s">
        <v>571</v>
      </c>
      <c r="N127" s="84">
        <v>1</v>
      </c>
      <c r="O127" s="71"/>
      <c r="P127" s="85">
        <v>3</v>
      </c>
      <c r="Q127" s="71"/>
      <c r="R127" s="71"/>
      <c r="S127" s="99">
        <v>6</v>
      </c>
      <c r="T127" s="70"/>
      <c r="U127" s="90">
        <v>1</v>
      </c>
      <c r="V127" s="84">
        <v>2</v>
      </c>
      <c r="W127" s="79"/>
      <c r="X127" s="85">
        <v>4</v>
      </c>
      <c r="Y127" s="71"/>
      <c r="Z127" s="71"/>
      <c r="AA127" s="70"/>
      <c r="AB127" s="90">
        <v>1</v>
      </c>
      <c r="AC127" s="84">
        <v>2</v>
      </c>
      <c r="AD127" s="79"/>
      <c r="AE127" s="85">
        <v>4</v>
      </c>
      <c r="AF127" s="71"/>
      <c r="AG127" s="71"/>
      <c r="AH127" s="73"/>
      <c r="AI127" s="79"/>
      <c r="AJ127" s="85">
        <v>2</v>
      </c>
      <c r="AK127" s="71"/>
      <c r="AL127" s="71">
        <v>4</v>
      </c>
      <c r="AM127" s="90"/>
      <c r="AN127" s="226">
        <v>6</v>
      </c>
      <c r="AO127" s="262"/>
      <c r="AP127" s="247"/>
      <c r="AQ127" s="263"/>
      <c r="AR127" s="84">
        <v>1</v>
      </c>
      <c r="AS127" s="71"/>
      <c r="AT127" s="85">
        <v>3</v>
      </c>
      <c r="AU127" s="71"/>
      <c r="AV127" s="71"/>
      <c r="AW127" s="99">
        <v>6</v>
      </c>
      <c r="AX127" s="70"/>
      <c r="AY127" s="90">
        <v>1</v>
      </c>
      <c r="AZ127" s="84">
        <v>2</v>
      </c>
      <c r="BA127" s="79"/>
      <c r="BB127" s="85">
        <v>4</v>
      </c>
      <c r="BC127" s="71"/>
      <c r="BD127" s="71"/>
      <c r="BE127" s="70"/>
      <c r="BF127" s="90">
        <v>1</v>
      </c>
      <c r="BG127" s="84">
        <v>2</v>
      </c>
      <c r="BH127" s="79"/>
      <c r="BI127" s="85">
        <v>4</v>
      </c>
      <c r="BJ127" s="71"/>
      <c r="BK127" s="71"/>
      <c r="BL127" s="73"/>
      <c r="BM127" s="79"/>
      <c r="BN127" s="85">
        <v>2</v>
      </c>
      <c r="BO127" s="71"/>
      <c r="BP127" s="71"/>
      <c r="BQ127" s="90">
        <v>5</v>
      </c>
      <c r="BR127" s="226">
        <v>6</v>
      </c>
      <c r="BS127" s="127" t="s">
        <v>585</v>
      </c>
      <c r="BT127" s="64" t="s">
        <v>732</v>
      </c>
      <c r="BU127" s="64" t="str">
        <f t="shared" si="17"/>
        <v>20/0/20/0/0/20/0</v>
      </c>
      <c r="BV127" s="64" t="s">
        <v>683</v>
      </c>
      <c r="BW127" s="64" t="s">
        <v>13</v>
      </c>
      <c r="BX127" s="64"/>
      <c r="BY127" s="64"/>
      <c r="BZ127" s="64"/>
      <c r="CA127" s="64"/>
      <c r="CB127" s="64" t="s">
        <v>571</v>
      </c>
      <c r="CC127" s="64">
        <v>20</v>
      </c>
      <c r="CD127" s="64">
        <v>0</v>
      </c>
      <c r="CE127" s="64">
        <v>20</v>
      </c>
      <c r="CF127" s="64">
        <v>0</v>
      </c>
      <c r="CG127" s="64">
        <v>0</v>
      </c>
      <c r="CH127" s="64">
        <v>20</v>
      </c>
      <c r="CI127" s="64">
        <v>0</v>
      </c>
      <c r="CJ127" s="64" t="str">
        <f t="shared" si="18"/>
        <v>SECO458</v>
      </c>
      <c r="CK127" s="64" t="s">
        <v>683</v>
      </c>
      <c r="CL127" s="64" t="b">
        <f t="shared" si="19"/>
        <v>1</v>
      </c>
      <c r="CM127" s="148">
        <v>20</v>
      </c>
      <c r="CN127" s="148">
        <v>0</v>
      </c>
      <c r="CO127" s="148">
        <v>20</v>
      </c>
      <c r="CP127" s="148">
        <v>0</v>
      </c>
      <c r="CQ127" s="148">
        <v>0</v>
      </c>
      <c r="CR127" s="148">
        <v>20</v>
      </c>
      <c r="CS127" s="148">
        <v>0</v>
      </c>
      <c r="CT127" t="s">
        <v>761</v>
      </c>
      <c r="CU127"/>
    </row>
    <row r="128" spans="1:101" s="1" customFormat="1" ht="15.6" x14ac:dyDescent="0.3">
      <c r="A128" s="64">
        <v>459</v>
      </c>
      <c r="B128" s="64" t="str">
        <f t="shared" si="16"/>
        <v>0459</v>
      </c>
      <c r="C128" s="64" t="s">
        <v>295</v>
      </c>
      <c r="D128" s="64" t="str">
        <f t="shared" si="24"/>
        <v>Unimarc</v>
      </c>
      <c r="E128" s="64">
        <v>12</v>
      </c>
      <c r="F128" s="64" t="s">
        <v>9</v>
      </c>
      <c r="G128" s="64">
        <f t="shared" si="20"/>
        <v>3</v>
      </c>
      <c r="H128" s="64">
        <f t="shared" si="21"/>
        <v>3</v>
      </c>
      <c r="I128" s="64">
        <f t="shared" si="22"/>
        <v>0</v>
      </c>
      <c r="J128" s="64" t="s">
        <v>436</v>
      </c>
      <c r="K128" s="64" t="s">
        <v>540</v>
      </c>
      <c r="L128" s="64" t="s">
        <v>588</v>
      </c>
      <c r="M128" s="64" t="s">
        <v>571</v>
      </c>
      <c r="N128" s="84">
        <v>1</v>
      </c>
      <c r="O128" s="71"/>
      <c r="P128" s="85">
        <v>3</v>
      </c>
      <c r="Q128" s="71"/>
      <c r="R128" s="71"/>
      <c r="S128" s="99">
        <v>6</v>
      </c>
      <c r="T128" s="70"/>
      <c r="U128" s="90">
        <v>1</v>
      </c>
      <c r="V128" s="84">
        <v>2</v>
      </c>
      <c r="W128" s="79"/>
      <c r="X128" s="85">
        <v>4</v>
      </c>
      <c r="Y128" s="71"/>
      <c r="Z128" s="71"/>
      <c r="AA128" s="70"/>
      <c r="AB128" s="90">
        <v>1</v>
      </c>
      <c r="AC128" s="84">
        <v>2</v>
      </c>
      <c r="AD128" s="79"/>
      <c r="AE128" s="85">
        <v>4</v>
      </c>
      <c r="AF128" s="71"/>
      <c r="AG128" s="71"/>
      <c r="AH128" s="73"/>
      <c r="AI128" s="79"/>
      <c r="AJ128" s="85">
        <v>2</v>
      </c>
      <c r="AK128" s="71"/>
      <c r="AL128" s="71">
        <v>4</v>
      </c>
      <c r="AM128" s="90"/>
      <c r="AN128" s="226">
        <v>6</v>
      </c>
      <c r="AO128" s="262"/>
      <c r="AP128" s="247"/>
      <c r="AQ128" s="263"/>
      <c r="AR128" s="84">
        <v>1</v>
      </c>
      <c r="AS128" s="71"/>
      <c r="AT128" s="85">
        <v>3</v>
      </c>
      <c r="AU128" s="71"/>
      <c r="AV128" s="71"/>
      <c r="AW128" s="99">
        <v>6</v>
      </c>
      <c r="AX128" s="70"/>
      <c r="AY128" s="90">
        <v>1</v>
      </c>
      <c r="AZ128" s="84">
        <v>2</v>
      </c>
      <c r="BA128" s="79"/>
      <c r="BB128" s="85">
        <v>4</v>
      </c>
      <c r="BC128" s="71"/>
      <c r="BD128" s="71"/>
      <c r="BE128" s="70"/>
      <c r="BF128" s="90">
        <v>1</v>
      </c>
      <c r="BG128" s="84">
        <v>2</v>
      </c>
      <c r="BH128" s="79"/>
      <c r="BI128" s="85">
        <v>4</v>
      </c>
      <c r="BJ128" s="71"/>
      <c r="BK128" s="71"/>
      <c r="BL128" s="73"/>
      <c r="BM128" s="79"/>
      <c r="BN128" s="85">
        <v>2</v>
      </c>
      <c r="BO128" s="71"/>
      <c r="BP128" s="71"/>
      <c r="BQ128" s="90">
        <v>5</v>
      </c>
      <c r="BR128" s="226">
        <v>6</v>
      </c>
      <c r="BS128" s="127" t="s">
        <v>585</v>
      </c>
      <c r="BT128" s="64" t="s">
        <v>732</v>
      </c>
      <c r="BU128" s="64" t="str">
        <f t="shared" si="17"/>
        <v>20/0/20/0/0/20/0</v>
      </c>
      <c r="BV128" s="64" t="s">
        <v>683</v>
      </c>
      <c r="BW128" s="64" t="s">
        <v>13</v>
      </c>
      <c r="BX128" s="64"/>
      <c r="BY128" s="64"/>
      <c r="BZ128" s="64"/>
      <c r="CA128" s="64"/>
      <c r="CB128" s="64" t="s">
        <v>571</v>
      </c>
      <c r="CC128" s="64">
        <v>20</v>
      </c>
      <c r="CD128" s="64">
        <v>0</v>
      </c>
      <c r="CE128" s="64">
        <v>20</v>
      </c>
      <c r="CF128" s="64">
        <v>0</v>
      </c>
      <c r="CG128" s="64">
        <v>0</v>
      </c>
      <c r="CH128" s="64">
        <v>20</v>
      </c>
      <c r="CI128" s="64">
        <v>0</v>
      </c>
      <c r="CJ128" s="64" t="str">
        <f t="shared" si="18"/>
        <v>SECO459</v>
      </c>
      <c r="CK128" s="64" t="s">
        <v>683</v>
      </c>
      <c r="CL128" s="64" t="b">
        <f t="shared" si="19"/>
        <v>1</v>
      </c>
      <c r="CM128" s="148">
        <v>20</v>
      </c>
      <c r="CN128" s="148">
        <v>0</v>
      </c>
      <c r="CO128" s="148">
        <v>20</v>
      </c>
      <c r="CP128" s="148">
        <v>0</v>
      </c>
      <c r="CQ128" s="148">
        <v>0</v>
      </c>
      <c r="CR128" s="148">
        <v>20</v>
      </c>
      <c r="CS128" s="148">
        <v>0</v>
      </c>
      <c r="CT128" t="s">
        <v>761</v>
      </c>
      <c r="CU128"/>
    </row>
    <row r="129" spans="1:99" s="1" customFormat="1" ht="15.6" x14ac:dyDescent="0.3">
      <c r="A129" s="64">
        <v>461</v>
      </c>
      <c r="B129" s="64" t="str">
        <f t="shared" si="16"/>
        <v>0461</v>
      </c>
      <c r="C129" s="64" t="s">
        <v>296</v>
      </c>
      <c r="D129" s="64" t="str">
        <f t="shared" si="24"/>
        <v>Unimarc</v>
      </c>
      <c r="E129" s="64">
        <v>12</v>
      </c>
      <c r="F129" s="64" t="s">
        <v>9</v>
      </c>
      <c r="G129" s="64">
        <f t="shared" si="20"/>
        <v>3</v>
      </c>
      <c r="H129" s="64">
        <f t="shared" si="21"/>
        <v>3</v>
      </c>
      <c r="I129" s="64">
        <f t="shared" si="22"/>
        <v>0</v>
      </c>
      <c r="J129" s="64" t="s">
        <v>436</v>
      </c>
      <c r="K129" s="64" t="s">
        <v>540</v>
      </c>
      <c r="L129" s="64" t="s">
        <v>588</v>
      </c>
      <c r="M129" s="64" t="s">
        <v>571</v>
      </c>
      <c r="N129" s="84">
        <v>1</v>
      </c>
      <c r="O129" s="71"/>
      <c r="P129" s="85">
        <v>3</v>
      </c>
      <c r="Q129" s="71"/>
      <c r="R129" s="71"/>
      <c r="S129" s="99">
        <v>6</v>
      </c>
      <c r="T129" s="70"/>
      <c r="U129" s="90">
        <v>1</v>
      </c>
      <c r="V129" s="84">
        <v>2</v>
      </c>
      <c r="W129" s="79"/>
      <c r="X129" s="85">
        <v>4</v>
      </c>
      <c r="Y129" s="71"/>
      <c r="Z129" s="71"/>
      <c r="AA129" s="70"/>
      <c r="AB129" s="90">
        <v>1</v>
      </c>
      <c r="AC129" s="84">
        <v>2</v>
      </c>
      <c r="AD129" s="79"/>
      <c r="AE129" s="85">
        <v>4</v>
      </c>
      <c r="AF129" s="71"/>
      <c r="AG129" s="71"/>
      <c r="AH129" s="73"/>
      <c r="AI129" s="79"/>
      <c r="AJ129" s="85">
        <v>2</v>
      </c>
      <c r="AK129" s="71"/>
      <c r="AL129" s="71">
        <v>4</v>
      </c>
      <c r="AM129" s="90"/>
      <c r="AN129" s="226">
        <v>6</v>
      </c>
      <c r="AO129" s="262"/>
      <c r="AP129" s="247"/>
      <c r="AQ129" s="263"/>
      <c r="AR129" s="84">
        <v>1</v>
      </c>
      <c r="AS129" s="71"/>
      <c r="AT129" s="85">
        <v>3</v>
      </c>
      <c r="AU129" s="71"/>
      <c r="AV129" s="71"/>
      <c r="AW129" s="99">
        <v>6</v>
      </c>
      <c r="AX129" s="70"/>
      <c r="AY129" s="90">
        <v>1</v>
      </c>
      <c r="AZ129" s="84">
        <v>2</v>
      </c>
      <c r="BA129" s="79"/>
      <c r="BB129" s="85">
        <v>4</v>
      </c>
      <c r="BC129" s="71"/>
      <c r="BD129" s="71"/>
      <c r="BE129" s="70"/>
      <c r="BF129" s="90">
        <v>1</v>
      </c>
      <c r="BG129" s="84">
        <v>2</v>
      </c>
      <c r="BH129" s="79"/>
      <c r="BI129" s="85">
        <v>4</v>
      </c>
      <c r="BJ129" s="71"/>
      <c r="BK129" s="71"/>
      <c r="BL129" s="73"/>
      <c r="BM129" s="79"/>
      <c r="BN129" s="85">
        <v>2</v>
      </c>
      <c r="BO129" s="71"/>
      <c r="BP129" s="71"/>
      <c r="BQ129" s="90">
        <v>5</v>
      </c>
      <c r="BR129" s="226">
        <v>6</v>
      </c>
      <c r="BS129" s="127" t="s">
        <v>585</v>
      </c>
      <c r="BT129" s="64" t="s">
        <v>732</v>
      </c>
      <c r="BU129" s="64" t="str">
        <f t="shared" si="17"/>
        <v>20/0/20/0/0/20/0</v>
      </c>
      <c r="BV129" s="64" t="s">
        <v>683</v>
      </c>
      <c r="BW129" s="64" t="s">
        <v>13</v>
      </c>
      <c r="BX129" s="64"/>
      <c r="BY129" s="64"/>
      <c r="BZ129" s="64"/>
      <c r="CA129" s="64"/>
      <c r="CB129" s="64" t="s">
        <v>571</v>
      </c>
      <c r="CC129" s="64">
        <v>20</v>
      </c>
      <c r="CD129" s="64">
        <v>0</v>
      </c>
      <c r="CE129" s="64">
        <v>20</v>
      </c>
      <c r="CF129" s="64">
        <v>0</v>
      </c>
      <c r="CG129" s="64">
        <v>0</v>
      </c>
      <c r="CH129" s="64">
        <v>20</v>
      </c>
      <c r="CI129" s="64">
        <v>0</v>
      </c>
      <c r="CJ129" s="64" t="str">
        <f t="shared" si="18"/>
        <v>SECO461</v>
      </c>
      <c r="CK129" s="64" t="s">
        <v>683</v>
      </c>
      <c r="CL129" s="64" t="b">
        <f t="shared" si="19"/>
        <v>1</v>
      </c>
      <c r="CM129" s="148">
        <v>20</v>
      </c>
      <c r="CN129" s="148">
        <v>0</v>
      </c>
      <c r="CO129" s="148">
        <v>20</v>
      </c>
      <c r="CP129" s="148">
        <v>0</v>
      </c>
      <c r="CQ129" s="148">
        <v>0</v>
      </c>
      <c r="CR129" s="148">
        <v>20</v>
      </c>
      <c r="CS129" s="148">
        <v>0</v>
      </c>
      <c r="CT129" t="s">
        <v>761</v>
      </c>
      <c r="CU129"/>
    </row>
    <row r="130" spans="1:99" s="1" customFormat="1" ht="15.6" x14ac:dyDescent="0.3">
      <c r="A130" s="64">
        <v>463</v>
      </c>
      <c r="B130" s="64" t="str">
        <f t="shared" si="16"/>
        <v>0463</v>
      </c>
      <c r="C130" s="64" t="s">
        <v>297</v>
      </c>
      <c r="D130" s="64" t="str">
        <f t="shared" si="24"/>
        <v>Unimarc</v>
      </c>
      <c r="E130" s="64">
        <v>12</v>
      </c>
      <c r="F130" s="64" t="s">
        <v>9</v>
      </c>
      <c r="G130" s="64">
        <f t="shared" si="20"/>
        <v>3</v>
      </c>
      <c r="H130" s="64">
        <f t="shared" si="21"/>
        <v>3</v>
      </c>
      <c r="I130" s="64">
        <f t="shared" si="22"/>
        <v>0</v>
      </c>
      <c r="J130" s="64" t="s">
        <v>436</v>
      </c>
      <c r="K130" s="64" t="s">
        <v>540</v>
      </c>
      <c r="L130" s="64" t="s">
        <v>588</v>
      </c>
      <c r="M130" s="64" t="s">
        <v>571</v>
      </c>
      <c r="N130" s="84">
        <v>1</v>
      </c>
      <c r="O130" s="71"/>
      <c r="P130" s="85">
        <v>3</v>
      </c>
      <c r="Q130" s="71"/>
      <c r="R130" s="71"/>
      <c r="S130" s="99">
        <v>6</v>
      </c>
      <c r="T130" s="70"/>
      <c r="U130" s="90">
        <v>1</v>
      </c>
      <c r="V130" s="84">
        <v>2</v>
      </c>
      <c r="W130" s="79"/>
      <c r="X130" s="85">
        <v>4</v>
      </c>
      <c r="Y130" s="71"/>
      <c r="Z130" s="71"/>
      <c r="AA130" s="70"/>
      <c r="AB130" s="90">
        <v>1</v>
      </c>
      <c r="AC130" s="84">
        <v>2</v>
      </c>
      <c r="AD130" s="79"/>
      <c r="AE130" s="85">
        <v>4</v>
      </c>
      <c r="AF130" s="71"/>
      <c r="AG130" s="71"/>
      <c r="AH130" s="73"/>
      <c r="AI130" s="79"/>
      <c r="AJ130" s="85">
        <v>2</v>
      </c>
      <c r="AK130" s="71"/>
      <c r="AL130" s="71">
        <v>4</v>
      </c>
      <c r="AM130" s="90"/>
      <c r="AN130" s="226">
        <v>6</v>
      </c>
      <c r="AO130" s="262"/>
      <c r="AP130" s="247"/>
      <c r="AQ130" s="263"/>
      <c r="AR130" s="84">
        <v>1</v>
      </c>
      <c r="AS130" s="71"/>
      <c r="AT130" s="85">
        <v>3</v>
      </c>
      <c r="AU130" s="71"/>
      <c r="AV130" s="71"/>
      <c r="AW130" s="99">
        <v>6</v>
      </c>
      <c r="AX130" s="70"/>
      <c r="AY130" s="90">
        <v>1</v>
      </c>
      <c r="AZ130" s="84">
        <v>2</v>
      </c>
      <c r="BA130" s="79"/>
      <c r="BB130" s="85">
        <v>4</v>
      </c>
      <c r="BC130" s="71"/>
      <c r="BD130" s="71"/>
      <c r="BE130" s="70"/>
      <c r="BF130" s="90">
        <v>1</v>
      </c>
      <c r="BG130" s="84">
        <v>2</v>
      </c>
      <c r="BH130" s="79"/>
      <c r="BI130" s="85">
        <v>4</v>
      </c>
      <c r="BJ130" s="71"/>
      <c r="BK130" s="71"/>
      <c r="BL130" s="73"/>
      <c r="BM130" s="79"/>
      <c r="BN130" s="85">
        <v>2</v>
      </c>
      <c r="BO130" s="71"/>
      <c r="BP130" s="71"/>
      <c r="BQ130" s="90">
        <v>5</v>
      </c>
      <c r="BR130" s="226">
        <v>6</v>
      </c>
      <c r="BS130" s="127" t="s">
        <v>585</v>
      </c>
      <c r="BT130" s="64" t="s">
        <v>732</v>
      </c>
      <c r="BU130" s="64" t="str">
        <f t="shared" si="17"/>
        <v>20/0/20/0/0/20/0</v>
      </c>
      <c r="BV130" s="64" t="s">
        <v>683</v>
      </c>
      <c r="BW130" s="64" t="s">
        <v>13</v>
      </c>
      <c r="BX130" s="64"/>
      <c r="BY130" s="64"/>
      <c r="BZ130" s="64"/>
      <c r="CA130" s="64"/>
      <c r="CB130" s="64" t="s">
        <v>571</v>
      </c>
      <c r="CC130" s="64">
        <v>20</v>
      </c>
      <c r="CD130" s="64">
        <v>0</v>
      </c>
      <c r="CE130" s="64">
        <v>20</v>
      </c>
      <c r="CF130" s="64">
        <v>0</v>
      </c>
      <c r="CG130" s="64">
        <v>0</v>
      </c>
      <c r="CH130" s="64">
        <v>20</v>
      </c>
      <c r="CI130" s="64">
        <v>0</v>
      </c>
      <c r="CJ130" s="64" t="str">
        <f t="shared" si="18"/>
        <v>SECO463</v>
      </c>
      <c r="CK130" s="64" t="s">
        <v>683</v>
      </c>
      <c r="CL130" s="64" t="b">
        <f t="shared" si="19"/>
        <v>1</v>
      </c>
      <c r="CM130" s="148">
        <v>20</v>
      </c>
      <c r="CN130" s="148">
        <v>0</v>
      </c>
      <c r="CO130" s="148">
        <v>20</v>
      </c>
      <c r="CP130" s="148">
        <v>0</v>
      </c>
      <c r="CQ130" s="148">
        <v>0</v>
      </c>
      <c r="CR130" s="148">
        <v>20</v>
      </c>
      <c r="CS130" s="148">
        <v>0</v>
      </c>
      <c r="CT130" t="s">
        <v>761</v>
      </c>
      <c r="CU130"/>
    </row>
    <row r="131" spans="1:99" s="1" customFormat="1" ht="15.6" x14ac:dyDescent="0.3">
      <c r="A131" s="64">
        <v>464</v>
      </c>
      <c r="B131" s="64" t="str">
        <f t="shared" si="16"/>
        <v>0464</v>
      </c>
      <c r="C131" s="64" t="s">
        <v>298</v>
      </c>
      <c r="D131" s="64" t="str">
        <f t="shared" si="24"/>
        <v>Unimarc</v>
      </c>
      <c r="E131" s="64">
        <v>12</v>
      </c>
      <c r="F131" s="64" t="s">
        <v>9</v>
      </c>
      <c r="G131" s="64">
        <f t="shared" si="20"/>
        <v>3</v>
      </c>
      <c r="H131" s="64">
        <f t="shared" si="21"/>
        <v>3</v>
      </c>
      <c r="I131" s="64">
        <f t="shared" si="22"/>
        <v>0</v>
      </c>
      <c r="J131" s="64" t="s">
        <v>436</v>
      </c>
      <c r="K131" s="64" t="s">
        <v>540</v>
      </c>
      <c r="L131" s="64" t="s">
        <v>588</v>
      </c>
      <c r="M131" s="64" t="s">
        <v>571</v>
      </c>
      <c r="N131" s="84">
        <v>1</v>
      </c>
      <c r="O131" s="71"/>
      <c r="P131" s="85">
        <v>3</v>
      </c>
      <c r="Q131" s="71"/>
      <c r="R131" s="71"/>
      <c r="S131" s="99">
        <v>6</v>
      </c>
      <c r="T131" s="70"/>
      <c r="U131" s="90">
        <v>1</v>
      </c>
      <c r="V131" s="84">
        <v>2</v>
      </c>
      <c r="W131" s="79"/>
      <c r="X131" s="85">
        <v>4</v>
      </c>
      <c r="Y131" s="71"/>
      <c r="Z131" s="71"/>
      <c r="AA131" s="70"/>
      <c r="AB131" s="90">
        <v>1</v>
      </c>
      <c r="AC131" s="84">
        <v>2</v>
      </c>
      <c r="AD131" s="79"/>
      <c r="AE131" s="85">
        <v>4</v>
      </c>
      <c r="AF131" s="71"/>
      <c r="AG131" s="71"/>
      <c r="AH131" s="73"/>
      <c r="AI131" s="79"/>
      <c r="AJ131" s="85">
        <v>2</v>
      </c>
      <c r="AK131" s="71"/>
      <c r="AL131" s="71">
        <v>4</v>
      </c>
      <c r="AM131" s="90"/>
      <c r="AN131" s="226">
        <v>6</v>
      </c>
      <c r="AO131" s="262"/>
      <c r="AP131" s="247"/>
      <c r="AQ131" s="263"/>
      <c r="AR131" s="84">
        <v>1</v>
      </c>
      <c r="AS131" s="71"/>
      <c r="AT131" s="85">
        <v>3</v>
      </c>
      <c r="AU131" s="71"/>
      <c r="AV131" s="71"/>
      <c r="AW131" s="99">
        <v>6</v>
      </c>
      <c r="AX131" s="70"/>
      <c r="AY131" s="90">
        <v>1</v>
      </c>
      <c r="AZ131" s="84">
        <v>2</v>
      </c>
      <c r="BA131" s="79"/>
      <c r="BB131" s="85">
        <v>4</v>
      </c>
      <c r="BC131" s="71"/>
      <c r="BD131" s="71"/>
      <c r="BE131" s="70"/>
      <c r="BF131" s="90">
        <v>1</v>
      </c>
      <c r="BG131" s="84">
        <v>2</v>
      </c>
      <c r="BH131" s="79"/>
      <c r="BI131" s="85">
        <v>4</v>
      </c>
      <c r="BJ131" s="71"/>
      <c r="BK131" s="71"/>
      <c r="BL131" s="73"/>
      <c r="BM131" s="79"/>
      <c r="BN131" s="85">
        <v>2</v>
      </c>
      <c r="BO131" s="71"/>
      <c r="BP131" s="71"/>
      <c r="BQ131" s="90">
        <v>5</v>
      </c>
      <c r="BR131" s="226">
        <v>6</v>
      </c>
      <c r="BS131" s="127" t="s">
        <v>585</v>
      </c>
      <c r="BT131" s="64" t="s">
        <v>732</v>
      </c>
      <c r="BU131" s="64" t="str">
        <f t="shared" si="17"/>
        <v>20/0/20/0/0/20/0</v>
      </c>
      <c r="BV131" s="64" t="s">
        <v>683</v>
      </c>
      <c r="BW131" s="64" t="s">
        <v>13</v>
      </c>
      <c r="BX131" s="64"/>
      <c r="BY131" s="64"/>
      <c r="BZ131" s="64"/>
      <c r="CA131" s="64"/>
      <c r="CB131" s="64" t="s">
        <v>571</v>
      </c>
      <c r="CC131" s="64">
        <v>20</v>
      </c>
      <c r="CD131" s="64">
        <v>0</v>
      </c>
      <c r="CE131" s="64">
        <v>20</v>
      </c>
      <c r="CF131" s="64">
        <v>0</v>
      </c>
      <c r="CG131" s="64">
        <v>0</v>
      </c>
      <c r="CH131" s="64">
        <v>20</v>
      </c>
      <c r="CI131" s="64">
        <v>0</v>
      </c>
      <c r="CJ131" s="64" t="str">
        <f t="shared" si="18"/>
        <v>SECO464</v>
      </c>
      <c r="CK131" s="64" t="s">
        <v>683</v>
      </c>
      <c r="CL131" s="64" t="b">
        <f t="shared" si="19"/>
        <v>1</v>
      </c>
      <c r="CM131" s="148">
        <v>20</v>
      </c>
      <c r="CN131" s="148">
        <v>0</v>
      </c>
      <c r="CO131" s="148">
        <v>20</v>
      </c>
      <c r="CP131" s="148">
        <v>0</v>
      </c>
      <c r="CQ131" s="148">
        <v>0</v>
      </c>
      <c r="CR131" s="148">
        <v>20</v>
      </c>
      <c r="CS131" s="148">
        <v>0</v>
      </c>
      <c r="CT131" t="s">
        <v>761</v>
      </c>
      <c r="CU131"/>
    </row>
    <row r="132" spans="1:99" s="1" customFormat="1" ht="15.6" x14ac:dyDescent="0.3">
      <c r="A132" s="64">
        <v>465</v>
      </c>
      <c r="B132" s="64" t="str">
        <f t="shared" si="16"/>
        <v>0465</v>
      </c>
      <c r="C132" s="64" t="s">
        <v>299</v>
      </c>
      <c r="D132" s="64" t="str">
        <f t="shared" si="24"/>
        <v>Unimarc</v>
      </c>
      <c r="E132" s="64">
        <v>12</v>
      </c>
      <c r="F132" s="64" t="s">
        <v>9</v>
      </c>
      <c r="G132" s="64">
        <f t="shared" si="20"/>
        <v>3</v>
      </c>
      <c r="H132" s="64">
        <f t="shared" si="21"/>
        <v>3</v>
      </c>
      <c r="I132" s="64">
        <f t="shared" si="22"/>
        <v>0</v>
      </c>
      <c r="J132" s="64" t="s">
        <v>436</v>
      </c>
      <c r="K132" s="64" t="s">
        <v>540</v>
      </c>
      <c r="L132" s="64" t="s">
        <v>588</v>
      </c>
      <c r="M132" s="64" t="s">
        <v>571</v>
      </c>
      <c r="N132" s="84">
        <v>1</v>
      </c>
      <c r="O132" s="71"/>
      <c r="P132" s="85">
        <v>3</v>
      </c>
      <c r="Q132" s="71"/>
      <c r="R132" s="71"/>
      <c r="S132" s="99">
        <v>6</v>
      </c>
      <c r="T132" s="70"/>
      <c r="U132" s="90">
        <v>1</v>
      </c>
      <c r="V132" s="84">
        <v>2</v>
      </c>
      <c r="W132" s="79"/>
      <c r="X132" s="85">
        <v>4</v>
      </c>
      <c r="Y132" s="71"/>
      <c r="Z132" s="71"/>
      <c r="AA132" s="70"/>
      <c r="AB132" s="90">
        <v>1</v>
      </c>
      <c r="AC132" s="84">
        <v>2</v>
      </c>
      <c r="AD132" s="79"/>
      <c r="AE132" s="85">
        <v>4</v>
      </c>
      <c r="AF132" s="71"/>
      <c r="AG132" s="71"/>
      <c r="AH132" s="73"/>
      <c r="AI132" s="79"/>
      <c r="AJ132" s="85">
        <v>2</v>
      </c>
      <c r="AK132" s="71"/>
      <c r="AL132" s="71">
        <v>4</v>
      </c>
      <c r="AM132" s="90"/>
      <c r="AN132" s="226">
        <v>6</v>
      </c>
      <c r="AO132" s="262"/>
      <c r="AP132" s="247"/>
      <c r="AQ132" s="263"/>
      <c r="AR132" s="84">
        <v>1</v>
      </c>
      <c r="AS132" s="71"/>
      <c r="AT132" s="85">
        <v>3</v>
      </c>
      <c r="AU132" s="71"/>
      <c r="AV132" s="71"/>
      <c r="AW132" s="99">
        <v>6</v>
      </c>
      <c r="AX132" s="70"/>
      <c r="AY132" s="90">
        <v>1</v>
      </c>
      <c r="AZ132" s="84">
        <v>2</v>
      </c>
      <c r="BA132" s="79"/>
      <c r="BB132" s="85">
        <v>4</v>
      </c>
      <c r="BC132" s="71"/>
      <c r="BD132" s="71"/>
      <c r="BE132" s="70"/>
      <c r="BF132" s="90">
        <v>1</v>
      </c>
      <c r="BG132" s="84">
        <v>2</v>
      </c>
      <c r="BH132" s="79"/>
      <c r="BI132" s="85">
        <v>4</v>
      </c>
      <c r="BJ132" s="71"/>
      <c r="BK132" s="71"/>
      <c r="BL132" s="73"/>
      <c r="BM132" s="79"/>
      <c r="BN132" s="85">
        <v>2</v>
      </c>
      <c r="BO132" s="71"/>
      <c r="BP132" s="71"/>
      <c r="BQ132" s="90">
        <v>5</v>
      </c>
      <c r="BR132" s="226">
        <v>6</v>
      </c>
      <c r="BS132" s="127" t="s">
        <v>585</v>
      </c>
      <c r="BT132" s="64" t="s">
        <v>732</v>
      </c>
      <c r="BU132" s="64" t="str">
        <f t="shared" si="17"/>
        <v>20/0/20/0/0/20/0</v>
      </c>
      <c r="BV132" s="64" t="s">
        <v>683</v>
      </c>
      <c r="BW132" s="64" t="s">
        <v>13</v>
      </c>
      <c r="BX132" s="64"/>
      <c r="BY132" s="64"/>
      <c r="BZ132" s="64"/>
      <c r="CA132" s="64"/>
      <c r="CB132" s="64" t="s">
        <v>636</v>
      </c>
      <c r="CC132" s="64">
        <v>20</v>
      </c>
      <c r="CD132" s="64">
        <v>0</v>
      </c>
      <c r="CE132" s="64">
        <v>20</v>
      </c>
      <c r="CF132" s="64">
        <v>0</v>
      </c>
      <c r="CG132" s="64">
        <v>0</v>
      </c>
      <c r="CH132" s="64">
        <v>20</v>
      </c>
      <c r="CI132" s="64">
        <v>0</v>
      </c>
      <c r="CJ132" s="64" t="str">
        <f t="shared" si="18"/>
        <v>SECO465</v>
      </c>
      <c r="CK132" s="64" t="s">
        <v>683</v>
      </c>
      <c r="CL132" s="64" t="b">
        <f t="shared" si="19"/>
        <v>1</v>
      </c>
      <c r="CM132" s="148">
        <v>20</v>
      </c>
      <c r="CN132" s="148">
        <v>0</v>
      </c>
      <c r="CO132" s="148">
        <v>20</v>
      </c>
      <c r="CP132" s="148">
        <v>0</v>
      </c>
      <c r="CQ132" s="148">
        <v>0</v>
      </c>
      <c r="CR132" s="148">
        <v>20</v>
      </c>
      <c r="CS132" s="148">
        <v>0</v>
      </c>
      <c r="CT132" t="s">
        <v>761</v>
      </c>
      <c r="CU132"/>
    </row>
    <row r="133" spans="1:99" s="1" customFormat="1" ht="15.6" x14ac:dyDescent="0.3">
      <c r="A133" s="64">
        <v>469</v>
      </c>
      <c r="B133" s="64" t="str">
        <f t="shared" si="16"/>
        <v>0469</v>
      </c>
      <c r="C133" s="64" t="s">
        <v>50</v>
      </c>
      <c r="D133" s="64" t="str">
        <f t="shared" si="24"/>
        <v>Unimarc</v>
      </c>
      <c r="E133" s="64">
        <v>13</v>
      </c>
      <c r="F133" s="64" t="s">
        <v>6</v>
      </c>
      <c r="G133" s="64">
        <f t="shared" si="20"/>
        <v>6</v>
      </c>
      <c r="H133" s="64">
        <f t="shared" si="21"/>
        <v>5</v>
      </c>
      <c r="I133" s="64">
        <f t="shared" si="22"/>
        <v>-1</v>
      </c>
      <c r="J133" s="64" t="s">
        <v>437</v>
      </c>
      <c r="K133" s="64" t="s">
        <v>540</v>
      </c>
      <c r="L133" s="64" t="s">
        <v>595</v>
      </c>
      <c r="M133" s="64" t="s">
        <v>590</v>
      </c>
      <c r="N133" s="66">
        <v>1</v>
      </c>
      <c r="O133" s="89">
        <v>2</v>
      </c>
      <c r="P133" s="69">
        <v>3</v>
      </c>
      <c r="Q133" s="99">
        <v>4</v>
      </c>
      <c r="R133" s="183">
        <v>5</v>
      </c>
      <c r="S133" s="128">
        <v>6</v>
      </c>
      <c r="T133" s="70"/>
      <c r="U133" s="128">
        <v>1</v>
      </c>
      <c r="V133" s="153">
        <v>2</v>
      </c>
      <c r="W133" s="89">
        <v>3</v>
      </c>
      <c r="X133" s="69">
        <v>4</v>
      </c>
      <c r="Y133" s="90">
        <v>5</v>
      </c>
      <c r="Z133" s="181">
        <v>6</v>
      </c>
      <c r="AA133" s="70"/>
      <c r="AB133" s="181">
        <v>1</v>
      </c>
      <c r="AC133" s="128">
        <v>2</v>
      </c>
      <c r="AD133" s="153">
        <v>3</v>
      </c>
      <c r="AE133" s="89">
        <v>4</v>
      </c>
      <c r="AF133" s="69">
        <v>5</v>
      </c>
      <c r="AG133" s="90">
        <v>6</v>
      </c>
      <c r="AH133" s="73"/>
      <c r="AI133" s="181">
        <v>1</v>
      </c>
      <c r="AJ133" s="109">
        <v>2</v>
      </c>
      <c r="AK133" s="66">
        <v>3</v>
      </c>
      <c r="AL133" s="85">
        <v>4</v>
      </c>
      <c r="AM133" s="69"/>
      <c r="AN133" s="213">
        <v>6</v>
      </c>
      <c r="AO133" s="254"/>
      <c r="AP133" s="198"/>
      <c r="AQ133" s="255"/>
      <c r="AR133" s="66">
        <v>1</v>
      </c>
      <c r="AS133" s="89">
        <v>2</v>
      </c>
      <c r="AT133" s="99">
        <v>3</v>
      </c>
      <c r="AU133" s="169">
        <v>4</v>
      </c>
      <c r="AV133" s="64"/>
      <c r="AW133" s="128">
        <v>6</v>
      </c>
      <c r="AX133" s="70"/>
      <c r="AY133" s="128">
        <v>1</v>
      </c>
      <c r="AZ133" s="153">
        <v>2</v>
      </c>
      <c r="BA133" s="89">
        <v>3</v>
      </c>
      <c r="BB133" s="99">
        <v>4</v>
      </c>
      <c r="BC133" s="81"/>
      <c r="BD133" s="181">
        <v>6</v>
      </c>
      <c r="BE133" s="70"/>
      <c r="BF133" s="181">
        <v>1</v>
      </c>
      <c r="BG133" s="128">
        <v>2</v>
      </c>
      <c r="BH133" s="153">
        <v>3</v>
      </c>
      <c r="BI133" s="89">
        <v>4</v>
      </c>
      <c r="BJ133" s="71"/>
      <c r="BK133" s="90">
        <v>6</v>
      </c>
      <c r="BL133" s="73"/>
      <c r="BM133" s="181">
        <v>1</v>
      </c>
      <c r="BN133" s="109">
        <v>2</v>
      </c>
      <c r="BO133" s="66">
        <v>3</v>
      </c>
      <c r="BP133" s="85">
        <v>4</v>
      </c>
      <c r="BQ133" s="71"/>
      <c r="BR133" s="213">
        <v>6</v>
      </c>
      <c r="BS133" s="98" t="s">
        <v>722</v>
      </c>
      <c r="BT133" s="64" t="s">
        <v>741</v>
      </c>
      <c r="BU133" s="64" t="str">
        <f t="shared" si="17"/>
        <v>2/2/2/2/3/3/0</v>
      </c>
      <c r="BV133" s="64" t="s">
        <v>551</v>
      </c>
      <c r="BW133" s="64" t="s">
        <v>378</v>
      </c>
      <c r="BX133" s="64" t="s">
        <v>753</v>
      </c>
      <c r="BY133" s="64" t="s">
        <v>755</v>
      </c>
      <c r="BZ133" s="64" t="s">
        <v>756</v>
      </c>
      <c r="CA133" s="64"/>
      <c r="CB133" s="64" t="s">
        <v>571</v>
      </c>
      <c r="CC133" s="64">
        <v>2</v>
      </c>
      <c r="CD133" s="64">
        <v>2</v>
      </c>
      <c r="CE133" s="64">
        <v>2</v>
      </c>
      <c r="CF133" s="64">
        <v>2</v>
      </c>
      <c r="CG133" s="64">
        <v>3</v>
      </c>
      <c r="CH133" s="64">
        <v>3</v>
      </c>
      <c r="CI133" s="64">
        <v>0</v>
      </c>
      <c r="CJ133" s="64" t="str">
        <f t="shared" si="18"/>
        <v>SECO469</v>
      </c>
      <c r="CK133" s="64" t="s">
        <v>551</v>
      </c>
      <c r="CL133" s="64" t="b">
        <f t="shared" si="19"/>
        <v>0</v>
      </c>
      <c r="CM133" s="148">
        <v>1</v>
      </c>
      <c r="CN133" s="148">
        <v>1</v>
      </c>
      <c r="CO133" s="148">
        <v>1</v>
      </c>
      <c r="CP133" s="148">
        <v>1</v>
      </c>
      <c r="CQ133" s="148">
        <v>1</v>
      </c>
      <c r="CR133" s="148">
        <v>2</v>
      </c>
      <c r="CS133" s="148">
        <v>0</v>
      </c>
      <c r="CT133" t="s">
        <v>761</v>
      </c>
      <c r="CU133"/>
    </row>
    <row r="134" spans="1:99" s="1" customFormat="1" ht="15.6" hidden="1" x14ac:dyDescent="0.3">
      <c r="A134" s="64">
        <v>472</v>
      </c>
      <c r="B134" s="64" t="str">
        <f t="shared" si="16"/>
        <v>0472</v>
      </c>
      <c r="C134" s="64" t="s">
        <v>337</v>
      </c>
      <c r="D134" s="64" t="str">
        <f t="shared" si="24"/>
        <v>Unimarc</v>
      </c>
      <c r="E134" s="64">
        <v>3</v>
      </c>
      <c r="F134" s="64" t="s">
        <v>6</v>
      </c>
      <c r="G134" s="64">
        <f t="shared" si="20"/>
        <v>1</v>
      </c>
      <c r="H134" s="64">
        <f t="shared" si="21"/>
        <v>1</v>
      </c>
      <c r="I134" s="64">
        <f t="shared" si="22"/>
        <v>0</v>
      </c>
      <c r="J134" s="64" t="s">
        <v>387</v>
      </c>
      <c r="K134" s="64" t="s">
        <v>540</v>
      </c>
      <c r="L134" s="64" t="s">
        <v>588</v>
      </c>
      <c r="M134" s="64" t="s">
        <v>571</v>
      </c>
      <c r="N134" s="137"/>
      <c r="O134" s="72"/>
      <c r="P134" s="71"/>
      <c r="Q134" s="67">
        <v>4</v>
      </c>
      <c r="R134" s="71"/>
      <c r="S134" s="71"/>
      <c r="T134" s="70"/>
      <c r="U134" s="71"/>
      <c r="V134" s="77"/>
      <c r="W134" s="72"/>
      <c r="X134" s="71"/>
      <c r="Y134" s="67">
        <v>5</v>
      </c>
      <c r="Z134" s="71"/>
      <c r="AA134" s="70"/>
      <c r="AB134" s="71"/>
      <c r="AC134" s="77"/>
      <c r="AD134" s="72"/>
      <c r="AE134" s="71"/>
      <c r="AF134" s="67">
        <v>5</v>
      </c>
      <c r="AG134" s="71"/>
      <c r="AH134" s="73"/>
      <c r="AI134" s="71"/>
      <c r="AJ134" s="83">
        <v>2</v>
      </c>
      <c r="AK134" s="79"/>
      <c r="AL134" s="138"/>
      <c r="AM134" s="81"/>
      <c r="AN134" s="204"/>
      <c r="AO134" s="242"/>
      <c r="AP134" s="193"/>
      <c r="AQ134" s="243"/>
      <c r="AR134" s="137"/>
      <c r="AS134" s="67">
        <v>2</v>
      </c>
      <c r="AT134" s="71"/>
      <c r="AU134" s="71"/>
      <c r="AV134" s="71"/>
      <c r="AW134" s="71"/>
      <c r="AX134" s="70"/>
      <c r="AY134" s="71"/>
      <c r="AZ134" s="77"/>
      <c r="BA134" s="67">
        <v>3</v>
      </c>
      <c r="BB134" s="71"/>
      <c r="BC134" s="71"/>
      <c r="BD134" s="71"/>
      <c r="BE134" s="70"/>
      <c r="BF134" s="71"/>
      <c r="BG134" s="77"/>
      <c r="BH134" s="67">
        <v>3</v>
      </c>
      <c r="BI134" s="71"/>
      <c r="BJ134" s="71"/>
      <c r="BK134" s="71"/>
      <c r="BL134" s="73"/>
      <c r="BM134" s="71"/>
      <c r="BN134" s="83">
        <v>2</v>
      </c>
      <c r="BO134" s="79"/>
      <c r="BP134" s="138"/>
      <c r="BQ134" s="81"/>
      <c r="BR134" s="204"/>
      <c r="BS134" s="82" t="s">
        <v>544</v>
      </c>
      <c r="BT134" s="64" t="s">
        <v>733</v>
      </c>
      <c r="BU134" s="64" t="str">
        <f t="shared" si="17"/>
        <v>0/0/0/5/0/0/0</v>
      </c>
      <c r="BV134" s="64" t="s">
        <v>649</v>
      </c>
      <c r="BW134" s="64" t="s">
        <v>14</v>
      </c>
      <c r="BX134" s="64" t="s">
        <v>760</v>
      </c>
      <c r="BY134" s="64"/>
      <c r="BZ134" s="64"/>
      <c r="CA134" s="64"/>
      <c r="CB134" s="64" t="s">
        <v>636</v>
      </c>
      <c r="CC134" s="64">
        <v>0</v>
      </c>
      <c r="CD134" s="64">
        <v>0</v>
      </c>
      <c r="CE134" s="64">
        <v>0</v>
      </c>
      <c r="CF134" s="64">
        <v>5</v>
      </c>
      <c r="CG134" s="64">
        <v>0</v>
      </c>
      <c r="CH134" s="64">
        <v>0</v>
      </c>
      <c r="CI134" s="64">
        <v>0</v>
      </c>
      <c r="CJ134" s="64" t="str">
        <f t="shared" si="18"/>
        <v>SECO472</v>
      </c>
      <c r="CK134" s="64" t="s">
        <v>663</v>
      </c>
      <c r="CL134" s="64" t="b">
        <f t="shared" si="19"/>
        <v>0</v>
      </c>
      <c r="CM134" s="148">
        <v>0</v>
      </c>
      <c r="CN134" s="148">
        <v>0</v>
      </c>
      <c r="CO134" s="148">
        <v>0</v>
      </c>
      <c r="CP134" s="148">
        <v>5</v>
      </c>
      <c r="CQ134" s="148">
        <v>0</v>
      </c>
      <c r="CR134" s="148">
        <v>0</v>
      </c>
      <c r="CS134" s="148">
        <v>0</v>
      </c>
      <c r="CT134"/>
      <c r="CU134"/>
    </row>
    <row r="135" spans="1:99" s="1" customFormat="1" ht="15.6" x14ac:dyDescent="0.3">
      <c r="A135" s="64">
        <v>474</v>
      </c>
      <c r="B135" s="64" t="str">
        <f t="shared" ref="B135:B198" si="25">+TEXT(A135,"0000")</f>
        <v>0474</v>
      </c>
      <c r="C135" s="64" t="s">
        <v>221</v>
      </c>
      <c r="D135" s="64" t="str">
        <f t="shared" si="24"/>
        <v>Unimarc</v>
      </c>
      <c r="E135" s="64">
        <v>16</v>
      </c>
      <c r="F135" s="64" t="s">
        <v>6</v>
      </c>
      <c r="G135" s="64">
        <f t="shared" si="20"/>
        <v>2</v>
      </c>
      <c r="H135" s="64">
        <f t="shared" si="21"/>
        <v>2</v>
      </c>
      <c r="I135" s="64">
        <f t="shared" si="22"/>
        <v>0</v>
      </c>
      <c r="J135" s="64" t="s">
        <v>438</v>
      </c>
      <c r="K135" s="64" t="s">
        <v>540</v>
      </c>
      <c r="L135" s="64" t="s">
        <v>595</v>
      </c>
      <c r="M135" s="64" t="s">
        <v>590</v>
      </c>
      <c r="N135" s="84">
        <v>1</v>
      </c>
      <c r="O135" s="71"/>
      <c r="P135" s="85">
        <v>3</v>
      </c>
      <c r="Q135" s="71"/>
      <c r="R135" s="80"/>
      <c r="S135" s="71"/>
      <c r="T135" s="70"/>
      <c r="U135" s="71"/>
      <c r="V135" s="84">
        <v>2</v>
      </c>
      <c r="W135" s="71"/>
      <c r="X135" s="85">
        <v>4</v>
      </c>
      <c r="Y135" s="71"/>
      <c r="Z135" s="80"/>
      <c r="AA135" s="70"/>
      <c r="AB135" s="71"/>
      <c r="AC135" s="84">
        <v>2</v>
      </c>
      <c r="AD135" s="71"/>
      <c r="AE135" s="85">
        <v>4</v>
      </c>
      <c r="AF135" s="71"/>
      <c r="AG135" s="80"/>
      <c r="AH135" s="73"/>
      <c r="AI135" s="71"/>
      <c r="AJ135" s="79"/>
      <c r="AK135" s="84">
        <v>3</v>
      </c>
      <c r="AL135" s="71">
        <v>4</v>
      </c>
      <c r="AM135" s="85"/>
      <c r="AN135" s="211"/>
      <c r="AO135" s="260"/>
      <c r="AP135" s="246"/>
      <c r="AQ135" s="261"/>
      <c r="AR135" s="84">
        <v>1</v>
      </c>
      <c r="AS135" s="71"/>
      <c r="AT135" s="85">
        <v>3</v>
      </c>
      <c r="AU135" s="71"/>
      <c r="AV135" s="80"/>
      <c r="AW135" s="71"/>
      <c r="AX135" s="70"/>
      <c r="AY135" s="71"/>
      <c r="AZ135" s="84">
        <v>2</v>
      </c>
      <c r="BA135" s="71"/>
      <c r="BB135" s="85">
        <v>4</v>
      </c>
      <c r="BC135" s="71"/>
      <c r="BD135" s="80"/>
      <c r="BE135" s="70"/>
      <c r="BF135" s="71"/>
      <c r="BG135" s="84">
        <v>2</v>
      </c>
      <c r="BH135" s="71"/>
      <c r="BI135" s="85">
        <v>4</v>
      </c>
      <c r="BJ135" s="71"/>
      <c r="BK135" s="80"/>
      <c r="BL135" s="73"/>
      <c r="BM135" s="71"/>
      <c r="BN135" s="79"/>
      <c r="BO135" s="84">
        <v>3</v>
      </c>
      <c r="BP135" s="71"/>
      <c r="BQ135" s="85">
        <v>5</v>
      </c>
      <c r="BR135" s="211"/>
      <c r="BS135" s="98" t="s">
        <v>385</v>
      </c>
      <c r="BT135" s="64" t="s">
        <v>737</v>
      </c>
      <c r="BU135" s="64" t="str">
        <f t="shared" ref="BU135:BU198" si="26">+CC135&amp;"/"&amp;CD135&amp;"/"&amp;CE135&amp;"/"&amp;CF135&amp;"/"&amp;CG135&amp;"/"&amp;CH135&amp;"/"&amp;CI135</f>
        <v>2/0/2/0/0/0/0</v>
      </c>
      <c r="BV135" s="64" t="s">
        <v>666</v>
      </c>
      <c r="BW135" s="64" t="s">
        <v>378</v>
      </c>
      <c r="BX135" s="64"/>
      <c r="BY135" s="64"/>
      <c r="BZ135" s="64"/>
      <c r="CA135" s="64"/>
      <c r="CB135" s="64" t="s">
        <v>571</v>
      </c>
      <c r="CC135" s="64">
        <v>2</v>
      </c>
      <c r="CD135" s="64">
        <v>0</v>
      </c>
      <c r="CE135" s="64">
        <v>2</v>
      </c>
      <c r="CF135" s="64">
        <v>0</v>
      </c>
      <c r="CG135" s="64">
        <v>0</v>
      </c>
      <c r="CH135" s="64">
        <v>0</v>
      </c>
      <c r="CI135" s="64">
        <v>0</v>
      </c>
      <c r="CJ135" s="64" t="str">
        <f t="shared" ref="CJ135:CJ198" si="27">$DA$2&amp;A135</f>
        <v>SECO474</v>
      </c>
      <c r="CK135" s="64" t="s">
        <v>666</v>
      </c>
      <c r="CL135" s="64" t="b">
        <f t="shared" ref="CL135:CL198" si="28">BU135=CK135</f>
        <v>1</v>
      </c>
      <c r="CM135" s="148">
        <v>2</v>
      </c>
      <c r="CN135" s="148">
        <v>0</v>
      </c>
      <c r="CO135" s="148">
        <v>2</v>
      </c>
      <c r="CP135" s="148">
        <v>0</v>
      </c>
      <c r="CQ135" s="148">
        <v>0</v>
      </c>
      <c r="CR135" s="148">
        <v>0</v>
      </c>
      <c r="CS135" s="148">
        <v>0</v>
      </c>
      <c r="CT135" t="s">
        <v>761</v>
      </c>
      <c r="CU135"/>
    </row>
    <row r="136" spans="1:99" s="1" customFormat="1" ht="15.6" x14ac:dyDescent="0.3">
      <c r="A136" s="64">
        <v>476</v>
      </c>
      <c r="B136" s="64" t="str">
        <f t="shared" si="25"/>
        <v>0476</v>
      </c>
      <c r="C136" s="64" t="s">
        <v>51</v>
      </c>
      <c r="D136" s="64" t="str">
        <f t="shared" si="24"/>
        <v>Unimarc</v>
      </c>
      <c r="E136" s="64">
        <v>13</v>
      </c>
      <c r="F136" s="64" t="s">
        <v>8</v>
      </c>
      <c r="G136" s="64">
        <f t="shared" ref="G136:G199" si="29">COUNTA(N136:S136)</f>
        <v>5</v>
      </c>
      <c r="H136" s="64">
        <f t="shared" ref="H136:H199" si="30">COUNTA(AR136:AW136)</f>
        <v>4</v>
      </c>
      <c r="I136" s="64">
        <f t="shared" ref="I136:I199" si="31">H136-G136</f>
        <v>-1</v>
      </c>
      <c r="J136" s="64" t="s">
        <v>459</v>
      </c>
      <c r="K136" s="64" t="s">
        <v>540</v>
      </c>
      <c r="L136" s="64" t="s">
        <v>595</v>
      </c>
      <c r="M136" s="64" t="s">
        <v>590</v>
      </c>
      <c r="N136" s="66">
        <v>1</v>
      </c>
      <c r="O136" s="89">
        <v>2</v>
      </c>
      <c r="P136" s="69">
        <v>3</v>
      </c>
      <c r="Q136" s="71"/>
      <c r="R136" s="183">
        <v>5</v>
      </c>
      <c r="S136" s="128">
        <v>6</v>
      </c>
      <c r="T136" s="70"/>
      <c r="U136" s="128">
        <v>1</v>
      </c>
      <c r="V136" s="153">
        <v>2</v>
      </c>
      <c r="W136" s="89">
        <v>3</v>
      </c>
      <c r="X136" s="69">
        <v>4</v>
      </c>
      <c r="Y136" s="79"/>
      <c r="Z136" s="181">
        <v>6</v>
      </c>
      <c r="AA136" s="70"/>
      <c r="AB136" s="181">
        <v>1</v>
      </c>
      <c r="AC136" s="128">
        <v>2</v>
      </c>
      <c r="AD136" s="153">
        <v>3</v>
      </c>
      <c r="AE136" s="89">
        <v>4</v>
      </c>
      <c r="AF136" s="69">
        <v>5</v>
      </c>
      <c r="AG136" s="79"/>
      <c r="AH136" s="73"/>
      <c r="AI136" s="181">
        <v>1</v>
      </c>
      <c r="AJ136" s="109">
        <v>2</v>
      </c>
      <c r="AK136" s="66">
        <v>3</v>
      </c>
      <c r="AL136" s="85">
        <v>4</v>
      </c>
      <c r="AM136" s="69"/>
      <c r="AN136" s="205"/>
      <c r="AO136" s="256"/>
      <c r="AP136" s="244"/>
      <c r="AQ136" s="257"/>
      <c r="AR136" s="66">
        <v>1</v>
      </c>
      <c r="AS136" s="89">
        <v>2</v>
      </c>
      <c r="AT136" s="71"/>
      <c r="AU136" s="169">
        <v>4</v>
      </c>
      <c r="AV136" s="64"/>
      <c r="AW136" s="128">
        <v>6</v>
      </c>
      <c r="AX136" s="70"/>
      <c r="AY136" s="128">
        <v>1</v>
      </c>
      <c r="AZ136" s="153">
        <v>2</v>
      </c>
      <c r="BA136" s="89">
        <v>3</v>
      </c>
      <c r="BB136" s="71"/>
      <c r="BC136" s="79"/>
      <c r="BD136" s="181">
        <v>6</v>
      </c>
      <c r="BE136" s="70"/>
      <c r="BF136" s="181">
        <v>1</v>
      </c>
      <c r="BG136" s="128">
        <v>2</v>
      </c>
      <c r="BH136" s="153">
        <v>3</v>
      </c>
      <c r="BI136" s="89">
        <v>4</v>
      </c>
      <c r="BJ136" s="71"/>
      <c r="BK136" s="79"/>
      <c r="BL136" s="73"/>
      <c r="BM136" s="181">
        <v>1</v>
      </c>
      <c r="BN136" s="109">
        <v>2</v>
      </c>
      <c r="BO136" s="66">
        <v>3</v>
      </c>
      <c r="BP136" s="85">
        <v>4</v>
      </c>
      <c r="BQ136" s="71"/>
      <c r="BR136" s="205"/>
      <c r="BS136" s="98" t="s">
        <v>722</v>
      </c>
      <c r="BT136" s="64" t="s">
        <v>739</v>
      </c>
      <c r="BU136" s="64" t="str">
        <f t="shared" si="26"/>
        <v>2/2/2/0/3/3/0</v>
      </c>
      <c r="BV136" s="64" t="s">
        <v>552</v>
      </c>
      <c r="BW136" s="64" t="s">
        <v>378</v>
      </c>
      <c r="BX136" s="64" t="s">
        <v>753</v>
      </c>
      <c r="BY136" s="64"/>
      <c r="BZ136" s="64" t="s">
        <v>756</v>
      </c>
      <c r="CA136" s="64"/>
      <c r="CB136" s="64" t="s">
        <v>571</v>
      </c>
      <c r="CC136" s="64">
        <v>2</v>
      </c>
      <c r="CD136" s="64">
        <v>2</v>
      </c>
      <c r="CE136" s="64">
        <v>2</v>
      </c>
      <c r="CF136" s="64">
        <v>0</v>
      </c>
      <c r="CG136" s="64">
        <v>3</v>
      </c>
      <c r="CH136" s="64">
        <v>3</v>
      </c>
      <c r="CI136" s="64">
        <v>0</v>
      </c>
      <c r="CJ136" s="64" t="str">
        <f t="shared" si="27"/>
        <v>SECO476</v>
      </c>
      <c r="CK136" s="64" t="s">
        <v>552</v>
      </c>
      <c r="CL136" s="64" t="b">
        <f t="shared" si="28"/>
        <v>0</v>
      </c>
      <c r="CM136" s="148">
        <v>1</v>
      </c>
      <c r="CN136" s="148">
        <v>1</v>
      </c>
      <c r="CO136" s="148">
        <v>1</v>
      </c>
      <c r="CP136" s="148">
        <v>1</v>
      </c>
      <c r="CQ136" s="148">
        <v>0</v>
      </c>
      <c r="CR136" s="148">
        <v>2</v>
      </c>
      <c r="CS136" s="148">
        <v>0</v>
      </c>
      <c r="CT136" t="s">
        <v>761</v>
      </c>
      <c r="CU136"/>
    </row>
    <row r="137" spans="1:99" s="1" customFormat="1" ht="15.6" x14ac:dyDescent="0.3">
      <c r="A137" s="64">
        <v>477</v>
      </c>
      <c r="B137" s="64" t="str">
        <f t="shared" si="25"/>
        <v>0477</v>
      </c>
      <c r="C137" s="64" t="s">
        <v>115</v>
      </c>
      <c r="D137" s="64" t="str">
        <f t="shared" si="24"/>
        <v>Unimarc</v>
      </c>
      <c r="E137" s="64">
        <v>5</v>
      </c>
      <c r="F137" s="64" t="s">
        <v>6</v>
      </c>
      <c r="G137" s="64">
        <f t="shared" si="29"/>
        <v>3</v>
      </c>
      <c r="H137" s="64">
        <f t="shared" si="30"/>
        <v>2</v>
      </c>
      <c r="I137" s="64">
        <f t="shared" si="31"/>
        <v>-1</v>
      </c>
      <c r="J137" s="64" t="s">
        <v>401</v>
      </c>
      <c r="K137" s="64" t="s">
        <v>540</v>
      </c>
      <c r="L137" s="64" t="s">
        <v>595</v>
      </c>
      <c r="M137" s="64" t="s">
        <v>590</v>
      </c>
      <c r="N137" s="66">
        <v>1</v>
      </c>
      <c r="O137" s="79"/>
      <c r="P137" s="121">
        <v>3</v>
      </c>
      <c r="Q137" s="71"/>
      <c r="R137" s="184">
        <v>5</v>
      </c>
      <c r="S137" s="71"/>
      <c r="T137" s="70"/>
      <c r="U137" s="64"/>
      <c r="V137" s="153">
        <v>2</v>
      </c>
      <c r="W137" s="64"/>
      <c r="X137" s="69">
        <v>4</v>
      </c>
      <c r="Y137" s="80"/>
      <c r="Z137" s="181">
        <v>6</v>
      </c>
      <c r="AA137" s="70"/>
      <c r="AB137" s="181">
        <v>1</v>
      </c>
      <c r="AC137" s="64"/>
      <c r="AD137" s="153">
        <v>3</v>
      </c>
      <c r="AE137" s="64"/>
      <c r="AF137" s="69">
        <v>5</v>
      </c>
      <c r="AG137" s="79"/>
      <c r="AH137" s="73"/>
      <c r="AI137" s="181">
        <v>1</v>
      </c>
      <c r="AJ137" s="74"/>
      <c r="AK137" s="66">
        <v>3</v>
      </c>
      <c r="AL137" s="74">
        <v>4</v>
      </c>
      <c r="AM137" s="69"/>
      <c r="AN137" s="205"/>
      <c r="AO137" s="256"/>
      <c r="AP137" s="244"/>
      <c r="AQ137" s="257"/>
      <c r="AR137" s="66">
        <v>1</v>
      </c>
      <c r="AS137" s="79"/>
      <c r="AT137" s="79"/>
      <c r="AU137" s="169">
        <v>4</v>
      </c>
      <c r="AV137" s="146"/>
      <c r="AW137" s="71"/>
      <c r="AX137" s="70"/>
      <c r="AY137" s="64"/>
      <c r="AZ137" s="153">
        <v>2</v>
      </c>
      <c r="BA137" s="64"/>
      <c r="BB137" s="71"/>
      <c r="BC137" s="80"/>
      <c r="BD137" s="181">
        <v>6</v>
      </c>
      <c r="BE137" s="70"/>
      <c r="BF137" s="181">
        <v>1</v>
      </c>
      <c r="BG137" s="64"/>
      <c r="BH137" s="153">
        <v>3</v>
      </c>
      <c r="BI137" s="64"/>
      <c r="BJ137" s="71"/>
      <c r="BK137" s="79"/>
      <c r="BL137" s="73"/>
      <c r="BM137" s="181">
        <v>1</v>
      </c>
      <c r="BN137" s="74"/>
      <c r="BO137" s="66">
        <v>3</v>
      </c>
      <c r="BP137" s="74"/>
      <c r="BQ137" s="71"/>
      <c r="BR137" s="205"/>
      <c r="BS137" s="98" t="s">
        <v>722</v>
      </c>
      <c r="BT137" s="64" t="s">
        <v>735</v>
      </c>
      <c r="BU137" s="64" t="str">
        <f t="shared" si="26"/>
        <v>2/0/2/0/3/0/0</v>
      </c>
      <c r="BV137" s="64" t="s">
        <v>661</v>
      </c>
      <c r="BW137" s="64" t="s">
        <v>378</v>
      </c>
      <c r="BX137" s="64" t="s">
        <v>753</v>
      </c>
      <c r="BY137" s="64"/>
      <c r="BZ137" s="64" t="s">
        <v>756</v>
      </c>
      <c r="CA137" s="64"/>
      <c r="CB137" s="64" t="s">
        <v>571</v>
      </c>
      <c r="CC137" s="64">
        <v>2</v>
      </c>
      <c r="CD137" s="64">
        <v>0</v>
      </c>
      <c r="CE137" s="64">
        <v>2</v>
      </c>
      <c r="CF137" s="64">
        <v>0</v>
      </c>
      <c r="CG137" s="64">
        <v>3</v>
      </c>
      <c r="CH137" s="64">
        <v>0</v>
      </c>
      <c r="CI137" s="64">
        <v>0</v>
      </c>
      <c r="CJ137" s="64" t="str">
        <f t="shared" si="27"/>
        <v>SECO477</v>
      </c>
      <c r="CK137" s="64" t="s">
        <v>661</v>
      </c>
      <c r="CL137" s="64" t="b">
        <f t="shared" si="28"/>
        <v>0</v>
      </c>
      <c r="CM137" s="148">
        <v>0</v>
      </c>
      <c r="CN137" s="148">
        <v>1</v>
      </c>
      <c r="CO137" s="148">
        <v>0</v>
      </c>
      <c r="CP137" s="148">
        <v>1</v>
      </c>
      <c r="CQ137" s="148">
        <v>0</v>
      </c>
      <c r="CR137" s="148">
        <v>2</v>
      </c>
      <c r="CS137" s="148">
        <v>0</v>
      </c>
      <c r="CT137" t="s">
        <v>761</v>
      </c>
      <c r="CU137"/>
    </row>
    <row r="138" spans="1:99" s="1" customFormat="1" ht="15.6" x14ac:dyDescent="0.3">
      <c r="A138" s="64">
        <v>481</v>
      </c>
      <c r="B138" s="64" t="str">
        <f t="shared" si="25"/>
        <v>0481</v>
      </c>
      <c r="C138" s="64" t="s">
        <v>52</v>
      </c>
      <c r="D138" s="64" t="str">
        <f t="shared" si="24"/>
        <v>Unimarc</v>
      </c>
      <c r="E138" s="64">
        <v>13</v>
      </c>
      <c r="F138" s="64" t="s">
        <v>6</v>
      </c>
      <c r="G138" s="64">
        <f t="shared" si="29"/>
        <v>5</v>
      </c>
      <c r="H138" s="64">
        <f t="shared" si="30"/>
        <v>4</v>
      </c>
      <c r="I138" s="64">
        <f t="shared" si="31"/>
        <v>-1</v>
      </c>
      <c r="J138" s="64" t="s">
        <v>439</v>
      </c>
      <c r="K138" s="64" t="s">
        <v>540</v>
      </c>
      <c r="L138" s="64" t="s">
        <v>595</v>
      </c>
      <c r="M138" s="64" t="s">
        <v>590</v>
      </c>
      <c r="N138" s="66">
        <v>1</v>
      </c>
      <c r="O138" s="89">
        <v>2</v>
      </c>
      <c r="P138" s="69">
        <v>3</v>
      </c>
      <c r="Q138" s="71"/>
      <c r="R138" s="181">
        <v>5</v>
      </c>
      <c r="S138" s="128">
        <v>6</v>
      </c>
      <c r="T138" s="70"/>
      <c r="U138" s="128">
        <v>1</v>
      </c>
      <c r="V138" s="153">
        <v>2</v>
      </c>
      <c r="W138" s="89">
        <v>3</v>
      </c>
      <c r="X138" s="69">
        <v>4</v>
      </c>
      <c r="Y138" s="71"/>
      <c r="Z138" s="181">
        <v>6</v>
      </c>
      <c r="AA138" s="70"/>
      <c r="AB138" s="181">
        <v>1</v>
      </c>
      <c r="AC138" s="128">
        <v>2</v>
      </c>
      <c r="AD138" s="153">
        <v>3</v>
      </c>
      <c r="AE138" s="89">
        <v>4</v>
      </c>
      <c r="AF138" s="69">
        <v>5</v>
      </c>
      <c r="AG138" s="79"/>
      <c r="AH138" s="73"/>
      <c r="AI138" s="181">
        <v>1</v>
      </c>
      <c r="AJ138" s="109">
        <v>2</v>
      </c>
      <c r="AK138" s="66">
        <v>3</v>
      </c>
      <c r="AL138" s="85">
        <v>4</v>
      </c>
      <c r="AM138" s="69"/>
      <c r="AN138" s="205"/>
      <c r="AO138" s="256"/>
      <c r="AP138" s="244"/>
      <c r="AQ138" s="257"/>
      <c r="AR138" s="66">
        <v>1</v>
      </c>
      <c r="AS138" s="89">
        <v>2</v>
      </c>
      <c r="AT138" s="71"/>
      <c r="AU138" s="169">
        <v>4</v>
      </c>
      <c r="AV138" s="135"/>
      <c r="AW138" s="128">
        <v>6</v>
      </c>
      <c r="AX138" s="70"/>
      <c r="AY138" s="128">
        <v>1</v>
      </c>
      <c r="AZ138" s="153">
        <v>2</v>
      </c>
      <c r="BA138" s="89">
        <v>3</v>
      </c>
      <c r="BB138" s="71"/>
      <c r="BC138" s="71"/>
      <c r="BD138" s="181">
        <v>6</v>
      </c>
      <c r="BE138" s="70"/>
      <c r="BF138" s="181">
        <v>1</v>
      </c>
      <c r="BG138" s="128">
        <v>2</v>
      </c>
      <c r="BH138" s="153">
        <v>3</v>
      </c>
      <c r="BI138" s="89">
        <v>4</v>
      </c>
      <c r="BJ138" s="71"/>
      <c r="BK138" s="79"/>
      <c r="BL138" s="73"/>
      <c r="BM138" s="181">
        <v>1</v>
      </c>
      <c r="BN138" s="109">
        <v>2</v>
      </c>
      <c r="BO138" s="66">
        <v>3</v>
      </c>
      <c r="BP138" s="85">
        <v>4</v>
      </c>
      <c r="BQ138" s="71"/>
      <c r="BR138" s="205"/>
      <c r="BS138" s="98" t="s">
        <v>722</v>
      </c>
      <c r="BT138" s="64" t="s">
        <v>741</v>
      </c>
      <c r="BU138" s="64" t="str">
        <f t="shared" si="26"/>
        <v>2/2/2/0/3/3/0</v>
      </c>
      <c r="BV138" s="64" t="s">
        <v>552</v>
      </c>
      <c r="BW138" s="64" t="s">
        <v>378</v>
      </c>
      <c r="BX138" s="64" t="s">
        <v>753</v>
      </c>
      <c r="BY138" s="64"/>
      <c r="BZ138" s="64" t="s">
        <v>756</v>
      </c>
      <c r="CA138" s="64"/>
      <c r="CB138" s="64" t="s">
        <v>571</v>
      </c>
      <c r="CC138" s="64">
        <v>2</v>
      </c>
      <c r="CD138" s="64">
        <v>2</v>
      </c>
      <c r="CE138" s="64">
        <v>2</v>
      </c>
      <c r="CF138" s="64">
        <v>0</v>
      </c>
      <c r="CG138" s="64">
        <v>3</v>
      </c>
      <c r="CH138" s="64">
        <v>3</v>
      </c>
      <c r="CI138" s="64">
        <v>0</v>
      </c>
      <c r="CJ138" s="64" t="str">
        <f t="shared" si="27"/>
        <v>SECO481</v>
      </c>
      <c r="CK138" s="64" t="s">
        <v>552</v>
      </c>
      <c r="CL138" s="64" t="b">
        <f t="shared" si="28"/>
        <v>0</v>
      </c>
      <c r="CM138" s="148">
        <v>1</v>
      </c>
      <c r="CN138" s="148">
        <v>1</v>
      </c>
      <c r="CO138" s="148">
        <v>1</v>
      </c>
      <c r="CP138" s="148">
        <v>1</v>
      </c>
      <c r="CQ138" s="148">
        <v>0</v>
      </c>
      <c r="CR138" s="148">
        <v>2</v>
      </c>
      <c r="CS138" s="148">
        <v>0</v>
      </c>
      <c r="CT138" t="s">
        <v>761</v>
      </c>
      <c r="CU138"/>
    </row>
    <row r="139" spans="1:99" s="1" customFormat="1" ht="15.6" hidden="1" x14ac:dyDescent="0.3">
      <c r="A139" s="64">
        <v>482</v>
      </c>
      <c r="B139" s="64" t="str">
        <f t="shared" si="25"/>
        <v>0482</v>
      </c>
      <c r="C139" s="64" t="s">
        <v>53</v>
      </c>
      <c r="D139" s="64" t="str">
        <f t="shared" si="24"/>
        <v>Unimarc</v>
      </c>
      <c r="E139" s="64">
        <v>13</v>
      </c>
      <c r="F139" s="64" t="s">
        <v>8</v>
      </c>
      <c r="G139" s="64">
        <f t="shared" si="29"/>
        <v>3</v>
      </c>
      <c r="H139" s="64">
        <f t="shared" si="30"/>
        <v>3</v>
      </c>
      <c r="I139" s="64">
        <f t="shared" si="31"/>
        <v>0</v>
      </c>
      <c r="J139" s="64" t="s">
        <v>440</v>
      </c>
      <c r="K139" s="64" t="s">
        <v>540</v>
      </c>
      <c r="L139" s="64" t="s">
        <v>595</v>
      </c>
      <c r="M139" s="64" t="s">
        <v>590</v>
      </c>
      <c r="N139" s="66">
        <v>1</v>
      </c>
      <c r="O139" s="79"/>
      <c r="P139" s="71"/>
      <c r="Q139" s="99">
        <v>4</v>
      </c>
      <c r="R139" s="181">
        <v>5</v>
      </c>
      <c r="S139" s="71"/>
      <c r="T139" s="70"/>
      <c r="U139" s="79"/>
      <c r="V139" s="153">
        <v>2</v>
      </c>
      <c r="W139" s="71"/>
      <c r="X139" s="71"/>
      <c r="Y139" s="90">
        <v>5</v>
      </c>
      <c r="Z139" s="181">
        <v>6</v>
      </c>
      <c r="AA139" s="70"/>
      <c r="AB139" s="181">
        <v>1</v>
      </c>
      <c r="AC139" s="79"/>
      <c r="AD139" s="153">
        <v>3</v>
      </c>
      <c r="AE139" s="71"/>
      <c r="AF139" s="71"/>
      <c r="AG139" s="90">
        <v>6</v>
      </c>
      <c r="AH139" s="73"/>
      <c r="AI139" s="181">
        <v>1</v>
      </c>
      <c r="AJ139" s="86"/>
      <c r="AK139" s="66">
        <v>3</v>
      </c>
      <c r="AL139" s="92"/>
      <c r="AM139" s="71"/>
      <c r="AN139" s="223">
        <v>6</v>
      </c>
      <c r="AO139" s="266"/>
      <c r="AP139" s="249"/>
      <c r="AQ139" s="267"/>
      <c r="AR139" s="66">
        <v>1</v>
      </c>
      <c r="AS139" s="79"/>
      <c r="AT139" s="99">
        <v>3</v>
      </c>
      <c r="AU139" s="169">
        <v>4</v>
      </c>
      <c r="AV139" s="135"/>
      <c r="AW139" s="71"/>
      <c r="AX139" s="70"/>
      <c r="AY139" s="79"/>
      <c r="AZ139" s="153">
        <v>2</v>
      </c>
      <c r="BA139" s="71"/>
      <c r="BB139" s="99">
        <v>4</v>
      </c>
      <c r="BC139" s="81"/>
      <c r="BD139" s="181">
        <v>6</v>
      </c>
      <c r="BE139" s="70"/>
      <c r="BF139" s="181">
        <v>1</v>
      </c>
      <c r="BG139" s="79"/>
      <c r="BH139" s="153">
        <v>3</v>
      </c>
      <c r="BI139" s="71"/>
      <c r="BJ139" s="71"/>
      <c r="BK139" s="90">
        <v>6</v>
      </c>
      <c r="BL139" s="73"/>
      <c r="BM139" s="181">
        <v>1</v>
      </c>
      <c r="BN139" s="86"/>
      <c r="BO139" s="66">
        <v>3</v>
      </c>
      <c r="BP139" s="92"/>
      <c r="BQ139" s="71"/>
      <c r="BR139" s="223">
        <v>6</v>
      </c>
      <c r="BS139" s="98" t="s">
        <v>722</v>
      </c>
      <c r="BT139" s="64" t="s">
        <v>739</v>
      </c>
      <c r="BU139" s="64" t="str">
        <f t="shared" si="26"/>
        <v>2/0/0/2/3/0/0</v>
      </c>
      <c r="BV139" s="64" t="s">
        <v>685</v>
      </c>
      <c r="BW139" s="64" t="s">
        <v>378</v>
      </c>
      <c r="BX139" s="64"/>
      <c r="BY139" s="64" t="s">
        <v>755</v>
      </c>
      <c r="BZ139" s="64" t="s">
        <v>756</v>
      </c>
      <c r="CA139" s="64"/>
      <c r="CB139" s="64" t="s">
        <v>571</v>
      </c>
      <c r="CC139" s="64">
        <v>2</v>
      </c>
      <c r="CD139" s="64">
        <v>0</v>
      </c>
      <c r="CE139" s="64">
        <v>0</v>
      </c>
      <c r="CF139" s="64">
        <v>2</v>
      </c>
      <c r="CG139" s="64">
        <v>3</v>
      </c>
      <c r="CH139" s="64">
        <v>0</v>
      </c>
      <c r="CI139" s="64">
        <v>0</v>
      </c>
      <c r="CJ139" s="64" t="str">
        <f t="shared" si="27"/>
        <v>SECO482</v>
      </c>
      <c r="CK139" s="64" t="s">
        <v>685</v>
      </c>
      <c r="CL139" s="64" t="b">
        <f t="shared" si="28"/>
        <v>0</v>
      </c>
      <c r="CM139" s="148">
        <v>0</v>
      </c>
      <c r="CN139" s="148">
        <v>1</v>
      </c>
      <c r="CO139" s="148">
        <v>0</v>
      </c>
      <c r="CP139" s="148">
        <v>0</v>
      </c>
      <c r="CQ139" s="148">
        <v>1</v>
      </c>
      <c r="CR139" s="148">
        <v>2</v>
      </c>
      <c r="CS139" s="148">
        <v>0</v>
      </c>
      <c r="CT139"/>
      <c r="CU139"/>
    </row>
    <row r="140" spans="1:99" s="1" customFormat="1" ht="15.6" x14ac:dyDescent="0.3">
      <c r="A140" s="64">
        <v>483</v>
      </c>
      <c r="B140" s="64" t="str">
        <f t="shared" si="25"/>
        <v>0483</v>
      </c>
      <c r="C140" s="64" t="s">
        <v>116</v>
      </c>
      <c r="D140" s="64" t="str">
        <f t="shared" si="24"/>
        <v>Unimarc</v>
      </c>
      <c r="E140" s="64">
        <v>5</v>
      </c>
      <c r="F140" s="64" t="s">
        <v>5</v>
      </c>
      <c r="G140" s="64">
        <f t="shared" si="29"/>
        <v>5</v>
      </c>
      <c r="H140" s="64">
        <f t="shared" si="30"/>
        <v>4</v>
      </c>
      <c r="I140" s="64">
        <f t="shared" si="31"/>
        <v>-1</v>
      </c>
      <c r="J140" s="64" t="s">
        <v>441</v>
      </c>
      <c r="K140" s="64" t="s">
        <v>540</v>
      </c>
      <c r="L140" s="64" t="s">
        <v>595</v>
      </c>
      <c r="M140" s="64" t="s">
        <v>590</v>
      </c>
      <c r="N140" s="113">
        <v>1</v>
      </c>
      <c r="O140" s="160"/>
      <c r="P140" s="180">
        <v>3</v>
      </c>
      <c r="Q140" s="129">
        <v>4</v>
      </c>
      <c r="R140" s="182">
        <v>5</v>
      </c>
      <c r="S140" s="172">
        <v>6</v>
      </c>
      <c r="T140" s="116"/>
      <c r="U140" s="128">
        <v>1</v>
      </c>
      <c r="V140" s="153">
        <v>2</v>
      </c>
      <c r="W140" s="114"/>
      <c r="X140" s="69">
        <v>4</v>
      </c>
      <c r="Y140" s="90">
        <v>5</v>
      </c>
      <c r="Z140" s="181">
        <v>6</v>
      </c>
      <c r="AA140" s="116"/>
      <c r="AB140" s="181">
        <v>1</v>
      </c>
      <c r="AC140" s="128">
        <v>2</v>
      </c>
      <c r="AD140" s="153">
        <v>3</v>
      </c>
      <c r="AE140" s="114"/>
      <c r="AF140" s="69">
        <v>5</v>
      </c>
      <c r="AG140" s="90">
        <v>6</v>
      </c>
      <c r="AH140" s="118"/>
      <c r="AI140" s="182">
        <v>1</v>
      </c>
      <c r="AJ140" s="172">
        <v>2</v>
      </c>
      <c r="AK140" s="113">
        <v>3</v>
      </c>
      <c r="AL140" s="114">
        <v>4</v>
      </c>
      <c r="AM140" s="117"/>
      <c r="AN140" s="218">
        <v>6</v>
      </c>
      <c r="AO140" s="264"/>
      <c r="AP140" s="248"/>
      <c r="AQ140" s="265"/>
      <c r="AR140" s="113">
        <v>1</v>
      </c>
      <c r="AS140" s="160"/>
      <c r="AT140" s="99">
        <v>3</v>
      </c>
      <c r="AU140" s="169">
        <v>4</v>
      </c>
      <c r="AV140" s="160"/>
      <c r="AW140" s="172">
        <v>6</v>
      </c>
      <c r="AX140" s="116"/>
      <c r="AY140" s="128">
        <v>1</v>
      </c>
      <c r="AZ140" s="153">
        <v>2</v>
      </c>
      <c r="BA140" s="114"/>
      <c r="BB140" s="99">
        <v>4</v>
      </c>
      <c r="BC140" s="81"/>
      <c r="BD140" s="181">
        <v>6</v>
      </c>
      <c r="BE140" s="116"/>
      <c r="BF140" s="181">
        <v>1</v>
      </c>
      <c r="BG140" s="128">
        <v>2</v>
      </c>
      <c r="BH140" s="153">
        <v>3</v>
      </c>
      <c r="BI140" s="114"/>
      <c r="BJ140" s="71"/>
      <c r="BK140" s="90">
        <v>6</v>
      </c>
      <c r="BL140" s="118"/>
      <c r="BM140" s="182">
        <v>1</v>
      </c>
      <c r="BN140" s="172">
        <v>2</v>
      </c>
      <c r="BO140" s="113">
        <v>3</v>
      </c>
      <c r="BP140" s="114"/>
      <c r="BQ140" s="158"/>
      <c r="BR140" s="218">
        <v>6</v>
      </c>
      <c r="BS140" s="98" t="s">
        <v>722</v>
      </c>
      <c r="BT140" s="64" t="s">
        <v>735</v>
      </c>
      <c r="BU140" s="64" t="str">
        <f t="shared" si="26"/>
        <v>2/0/2/2/3/3/0</v>
      </c>
      <c r="BV140" s="64" t="s">
        <v>671</v>
      </c>
      <c r="BW140" s="64" t="s">
        <v>378</v>
      </c>
      <c r="BX140" s="64" t="s">
        <v>753</v>
      </c>
      <c r="BY140" s="64" t="s">
        <v>755</v>
      </c>
      <c r="BZ140" s="64" t="s">
        <v>756</v>
      </c>
      <c r="CA140" s="64"/>
      <c r="CB140" s="64" t="s">
        <v>636</v>
      </c>
      <c r="CC140" s="64">
        <v>2</v>
      </c>
      <c r="CD140" s="64">
        <v>0</v>
      </c>
      <c r="CE140" s="64">
        <v>2</v>
      </c>
      <c r="CF140" s="64">
        <v>2</v>
      </c>
      <c r="CG140" s="64">
        <v>3</v>
      </c>
      <c r="CH140" s="64">
        <v>3</v>
      </c>
      <c r="CI140" s="64">
        <v>0</v>
      </c>
      <c r="CJ140" s="64" t="str">
        <f t="shared" si="27"/>
        <v>SECO483</v>
      </c>
      <c r="CK140" s="64" t="s">
        <v>551</v>
      </c>
      <c r="CL140" s="64" t="b">
        <f t="shared" si="28"/>
        <v>0</v>
      </c>
      <c r="CM140" s="148">
        <v>1</v>
      </c>
      <c r="CN140" s="148">
        <v>1</v>
      </c>
      <c r="CO140" s="148">
        <v>0</v>
      </c>
      <c r="CP140" s="148">
        <v>1</v>
      </c>
      <c r="CQ140" s="148">
        <v>1</v>
      </c>
      <c r="CR140" s="148">
        <v>2</v>
      </c>
      <c r="CS140" s="148">
        <v>0</v>
      </c>
      <c r="CT140" t="s">
        <v>761</v>
      </c>
      <c r="CU140"/>
    </row>
    <row r="141" spans="1:99" s="1" customFormat="1" ht="15.6" hidden="1" x14ac:dyDescent="0.3">
      <c r="A141" s="64">
        <v>485</v>
      </c>
      <c r="B141" s="64" t="str">
        <f t="shared" si="25"/>
        <v>0485</v>
      </c>
      <c r="C141" s="64" t="s">
        <v>117</v>
      </c>
      <c r="D141" s="64" t="str">
        <f t="shared" si="24"/>
        <v>Unimarc</v>
      </c>
      <c r="E141" s="64">
        <v>5</v>
      </c>
      <c r="F141" s="64" t="s">
        <v>5</v>
      </c>
      <c r="G141" s="64">
        <f t="shared" si="29"/>
        <v>3</v>
      </c>
      <c r="H141" s="64">
        <f t="shared" si="30"/>
        <v>3</v>
      </c>
      <c r="I141" s="64">
        <f t="shared" si="31"/>
        <v>0</v>
      </c>
      <c r="J141" s="64" t="s">
        <v>442</v>
      </c>
      <c r="K141" s="64" t="s">
        <v>540</v>
      </c>
      <c r="L141" s="64" t="s">
        <v>595</v>
      </c>
      <c r="M141" s="64" t="s">
        <v>590</v>
      </c>
      <c r="N141" s="72"/>
      <c r="O141" s="131">
        <v>2</v>
      </c>
      <c r="P141" s="77"/>
      <c r="Q141" s="132">
        <v>4</v>
      </c>
      <c r="R141" s="71"/>
      <c r="S141" s="93">
        <v>6</v>
      </c>
      <c r="T141" s="70"/>
      <c r="U141" s="93">
        <v>1</v>
      </c>
      <c r="V141" s="72"/>
      <c r="W141" s="78">
        <v>3</v>
      </c>
      <c r="X141" s="77"/>
      <c r="Y141" s="90">
        <v>5</v>
      </c>
      <c r="Z141" s="71"/>
      <c r="AA141" s="70"/>
      <c r="AB141" s="135"/>
      <c r="AC141" s="93">
        <v>2</v>
      </c>
      <c r="AD141" s="64"/>
      <c r="AE141" s="78">
        <v>4</v>
      </c>
      <c r="AF141" s="77"/>
      <c r="AG141" s="90">
        <v>6</v>
      </c>
      <c r="AH141" s="73"/>
      <c r="AI141" s="71"/>
      <c r="AJ141" s="93">
        <v>2</v>
      </c>
      <c r="AK141" s="71"/>
      <c r="AL141" s="131">
        <v>4</v>
      </c>
      <c r="AM141" s="71"/>
      <c r="AN141" s="223">
        <v>6</v>
      </c>
      <c r="AO141" s="266"/>
      <c r="AP141" s="249"/>
      <c r="AQ141" s="267"/>
      <c r="AR141" s="72"/>
      <c r="AS141" s="131">
        <v>2</v>
      </c>
      <c r="AT141" s="99">
        <v>3</v>
      </c>
      <c r="AU141" s="281"/>
      <c r="AV141" s="71"/>
      <c r="AW141" s="93">
        <v>6</v>
      </c>
      <c r="AX141" s="70"/>
      <c r="AY141" s="93">
        <v>1</v>
      </c>
      <c r="AZ141" s="72"/>
      <c r="BA141" s="78">
        <v>3</v>
      </c>
      <c r="BB141" s="99">
        <v>4</v>
      </c>
      <c r="BC141" s="81"/>
      <c r="BD141" s="71"/>
      <c r="BE141" s="70"/>
      <c r="BF141" s="135"/>
      <c r="BG141" s="93">
        <v>2</v>
      </c>
      <c r="BH141" s="64"/>
      <c r="BI141" s="78">
        <v>4</v>
      </c>
      <c r="BJ141" s="77"/>
      <c r="BK141" s="90">
        <v>6</v>
      </c>
      <c r="BL141" s="73"/>
      <c r="BM141" s="71"/>
      <c r="BN141" s="93">
        <v>2</v>
      </c>
      <c r="BO141" s="71"/>
      <c r="BP141" s="131">
        <v>4</v>
      </c>
      <c r="BQ141" s="71"/>
      <c r="BR141" s="223">
        <v>6</v>
      </c>
      <c r="BS141" s="98" t="s">
        <v>385</v>
      </c>
      <c r="BT141" s="64" t="s">
        <v>735</v>
      </c>
      <c r="BU141" s="64" t="str">
        <f t="shared" si="26"/>
        <v>0/2/0/2/0/3/0</v>
      </c>
      <c r="BV141" s="64" t="s">
        <v>675</v>
      </c>
      <c r="BW141" s="64" t="s">
        <v>378</v>
      </c>
      <c r="BX141" s="64"/>
      <c r="BY141" s="64" t="s">
        <v>755</v>
      </c>
      <c r="BZ141" s="64"/>
      <c r="CA141" s="64"/>
      <c r="CB141" s="64" t="s">
        <v>636</v>
      </c>
      <c r="CC141" s="64">
        <v>0</v>
      </c>
      <c r="CD141" s="64">
        <v>2</v>
      </c>
      <c r="CE141" s="64">
        <v>0</v>
      </c>
      <c r="CF141" s="64">
        <v>2</v>
      </c>
      <c r="CG141" s="64">
        <v>0</v>
      </c>
      <c r="CH141" s="64">
        <v>3</v>
      </c>
      <c r="CI141" s="64">
        <v>0</v>
      </c>
      <c r="CJ141" s="64" t="str">
        <f t="shared" si="27"/>
        <v>SECO485</v>
      </c>
      <c r="CK141" s="64" t="s">
        <v>686</v>
      </c>
      <c r="CL141" s="64" t="b">
        <f t="shared" si="28"/>
        <v>0</v>
      </c>
      <c r="CM141" s="148">
        <v>0</v>
      </c>
      <c r="CN141" s="148">
        <v>2</v>
      </c>
      <c r="CO141" s="148">
        <v>0</v>
      </c>
      <c r="CP141" s="148">
        <v>2</v>
      </c>
      <c r="CQ141" s="148">
        <v>0</v>
      </c>
      <c r="CR141" s="148">
        <v>3</v>
      </c>
      <c r="CS141" s="148">
        <v>0</v>
      </c>
      <c r="CT141"/>
      <c r="CU141"/>
    </row>
    <row r="142" spans="1:99" s="1" customFormat="1" ht="15.6" x14ac:dyDescent="0.3">
      <c r="A142" s="64">
        <v>486</v>
      </c>
      <c r="B142" s="64" t="str">
        <f t="shared" si="25"/>
        <v>0486</v>
      </c>
      <c r="C142" s="64" t="s">
        <v>54</v>
      </c>
      <c r="D142" s="64" t="str">
        <f t="shared" si="24"/>
        <v>Unimarc</v>
      </c>
      <c r="E142" s="64">
        <v>13</v>
      </c>
      <c r="F142" s="64" t="s">
        <v>8</v>
      </c>
      <c r="G142" s="64">
        <f t="shared" si="29"/>
        <v>4</v>
      </c>
      <c r="H142" s="64">
        <f t="shared" si="30"/>
        <v>3</v>
      </c>
      <c r="I142" s="64">
        <f t="shared" si="31"/>
        <v>-1</v>
      </c>
      <c r="J142" s="64" t="s">
        <v>443</v>
      </c>
      <c r="K142" s="64" t="s">
        <v>540</v>
      </c>
      <c r="L142" s="64" t="s">
        <v>596</v>
      </c>
      <c r="M142" s="64" t="s">
        <v>592</v>
      </c>
      <c r="N142" s="79"/>
      <c r="O142" s="89">
        <v>2</v>
      </c>
      <c r="P142" s="69">
        <v>3</v>
      </c>
      <c r="Q142" s="71"/>
      <c r="R142" s="183">
        <v>5</v>
      </c>
      <c r="S142" s="128">
        <v>6</v>
      </c>
      <c r="T142" s="70"/>
      <c r="U142" s="128">
        <v>1</v>
      </c>
      <c r="V142" s="79"/>
      <c r="W142" s="89">
        <v>3</v>
      </c>
      <c r="X142" s="69">
        <v>4</v>
      </c>
      <c r="Y142" s="79"/>
      <c r="Z142" s="181">
        <v>6</v>
      </c>
      <c r="AA142" s="70"/>
      <c r="AB142" s="181">
        <v>1</v>
      </c>
      <c r="AC142" s="128">
        <v>2</v>
      </c>
      <c r="AD142" s="79"/>
      <c r="AE142" s="89">
        <v>4</v>
      </c>
      <c r="AF142" s="69">
        <v>5</v>
      </c>
      <c r="AG142" s="79"/>
      <c r="AH142" s="73"/>
      <c r="AI142" s="181">
        <v>1</v>
      </c>
      <c r="AJ142" s="109">
        <v>2</v>
      </c>
      <c r="AK142" s="79"/>
      <c r="AL142" s="85">
        <v>4</v>
      </c>
      <c r="AM142" s="69"/>
      <c r="AN142" s="207"/>
      <c r="AO142" s="256"/>
      <c r="AP142" s="244"/>
      <c r="AQ142" s="257"/>
      <c r="AR142" s="79"/>
      <c r="AS142" s="89">
        <v>2</v>
      </c>
      <c r="AT142" s="71"/>
      <c r="AU142" s="169">
        <v>4</v>
      </c>
      <c r="AV142" s="64"/>
      <c r="AW142" s="128">
        <v>6</v>
      </c>
      <c r="AX142" s="70"/>
      <c r="AY142" s="128">
        <v>1</v>
      </c>
      <c r="AZ142" s="79"/>
      <c r="BA142" s="89">
        <v>3</v>
      </c>
      <c r="BB142" s="71"/>
      <c r="BC142" s="79"/>
      <c r="BD142" s="181">
        <v>6</v>
      </c>
      <c r="BE142" s="70"/>
      <c r="BF142" s="181">
        <v>1</v>
      </c>
      <c r="BG142" s="128">
        <v>2</v>
      </c>
      <c r="BH142" s="79"/>
      <c r="BI142" s="89">
        <v>4</v>
      </c>
      <c r="BJ142" s="71"/>
      <c r="BK142" s="79"/>
      <c r="BL142" s="73"/>
      <c r="BM142" s="181">
        <v>1</v>
      </c>
      <c r="BN142" s="109">
        <v>2</v>
      </c>
      <c r="BO142" s="79"/>
      <c r="BP142" s="85">
        <v>4</v>
      </c>
      <c r="BQ142" s="71"/>
      <c r="BR142" s="207"/>
      <c r="BS142" s="98" t="s">
        <v>722</v>
      </c>
      <c r="BT142" s="64" t="s">
        <v>740</v>
      </c>
      <c r="BU142" s="64" t="str">
        <f t="shared" si="26"/>
        <v>0/2/2/0/3/3/0</v>
      </c>
      <c r="BV142" s="64" t="s">
        <v>552</v>
      </c>
      <c r="BW142" s="64" t="s">
        <v>378</v>
      </c>
      <c r="BX142" s="64" t="s">
        <v>753</v>
      </c>
      <c r="BY142" s="64"/>
      <c r="BZ142" s="64" t="s">
        <v>756</v>
      </c>
      <c r="CA142" s="64"/>
      <c r="CB142" s="64" t="s">
        <v>571</v>
      </c>
      <c r="CC142" s="64">
        <v>0</v>
      </c>
      <c r="CD142" s="64">
        <v>2</v>
      </c>
      <c r="CE142" s="64">
        <v>2</v>
      </c>
      <c r="CF142" s="64">
        <v>0</v>
      </c>
      <c r="CG142" s="64">
        <v>3</v>
      </c>
      <c r="CH142" s="64">
        <v>3</v>
      </c>
      <c r="CI142" s="64">
        <v>0</v>
      </c>
      <c r="CJ142" s="64" t="str">
        <f t="shared" si="27"/>
        <v>SECO486</v>
      </c>
      <c r="CK142" s="64" t="s">
        <v>552</v>
      </c>
      <c r="CL142" s="64" t="b">
        <f t="shared" si="28"/>
        <v>0</v>
      </c>
      <c r="CM142" s="148">
        <v>1</v>
      </c>
      <c r="CN142" s="148">
        <v>1</v>
      </c>
      <c r="CO142" s="148">
        <v>1</v>
      </c>
      <c r="CP142" s="148">
        <v>1</v>
      </c>
      <c r="CQ142" s="148">
        <v>0</v>
      </c>
      <c r="CR142" s="148">
        <v>2</v>
      </c>
      <c r="CS142" s="148">
        <v>0</v>
      </c>
      <c r="CT142" t="s">
        <v>761</v>
      </c>
      <c r="CU142"/>
    </row>
    <row r="143" spans="1:99" s="1" customFormat="1" ht="15.6" hidden="1" x14ac:dyDescent="0.3">
      <c r="A143" s="64">
        <v>510</v>
      </c>
      <c r="B143" s="64" t="str">
        <f t="shared" si="25"/>
        <v>0510</v>
      </c>
      <c r="C143" s="64" t="s">
        <v>155</v>
      </c>
      <c r="D143" s="64" t="str">
        <f t="shared" si="24"/>
        <v>Unimarc</v>
      </c>
      <c r="E143" s="64">
        <v>7</v>
      </c>
      <c r="F143" s="64" t="s">
        <v>6</v>
      </c>
      <c r="G143" s="64">
        <f t="shared" si="29"/>
        <v>3</v>
      </c>
      <c r="H143" s="64">
        <f t="shared" si="30"/>
        <v>2</v>
      </c>
      <c r="I143" s="64">
        <f t="shared" si="31"/>
        <v>-1</v>
      </c>
      <c r="J143" s="64" t="s">
        <v>422</v>
      </c>
      <c r="K143" s="64" t="s">
        <v>540</v>
      </c>
      <c r="L143" s="64" t="s">
        <v>595</v>
      </c>
      <c r="M143" s="64" t="s">
        <v>590</v>
      </c>
      <c r="N143" s="79"/>
      <c r="O143" s="66">
        <v>2</v>
      </c>
      <c r="P143" s="79"/>
      <c r="Q143" s="67">
        <v>4</v>
      </c>
      <c r="R143" s="79"/>
      <c r="S143" s="69">
        <v>6</v>
      </c>
      <c r="T143" s="70"/>
      <c r="U143" s="69">
        <v>1</v>
      </c>
      <c r="V143" s="79"/>
      <c r="W143" s="66">
        <v>3</v>
      </c>
      <c r="X143" s="79"/>
      <c r="Y143" s="67">
        <v>5</v>
      </c>
      <c r="Z143" s="79"/>
      <c r="AA143" s="70"/>
      <c r="AB143" s="69">
        <v>1</v>
      </c>
      <c r="AC143" s="79"/>
      <c r="AD143" s="66">
        <v>3</v>
      </c>
      <c r="AE143" s="79"/>
      <c r="AF143" s="67">
        <v>5</v>
      </c>
      <c r="AG143" s="79"/>
      <c r="AH143" s="73"/>
      <c r="AI143" s="71"/>
      <c r="AJ143" s="69">
        <v>2</v>
      </c>
      <c r="AK143" s="71"/>
      <c r="AL143" s="66">
        <v>4</v>
      </c>
      <c r="AM143" s="71"/>
      <c r="AN143" s="216">
        <v>6</v>
      </c>
      <c r="AO143" s="262"/>
      <c r="AP143" s="247"/>
      <c r="AQ143" s="263"/>
      <c r="AR143" s="79"/>
      <c r="AS143" s="66">
        <v>2</v>
      </c>
      <c r="AT143" s="79"/>
      <c r="AU143" s="71"/>
      <c r="AV143" s="79"/>
      <c r="AW143" s="69">
        <v>6</v>
      </c>
      <c r="AX143" s="70"/>
      <c r="AY143" s="69">
        <v>1</v>
      </c>
      <c r="AZ143" s="79"/>
      <c r="BA143" s="66">
        <v>3</v>
      </c>
      <c r="BB143" s="79"/>
      <c r="BC143" s="71"/>
      <c r="BD143" s="79"/>
      <c r="BE143" s="70"/>
      <c r="BF143" s="69">
        <v>1</v>
      </c>
      <c r="BG143" s="79"/>
      <c r="BH143" s="66">
        <v>3</v>
      </c>
      <c r="BI143" s="79"/>
      <c r="BJ143" s="71"/>
      <c r="BK143" s="79"/>
      <c r="BL143" s="73"/>
      <c r="BM143" s="71"/>
      <c r="BN143" s="69">
        <v>2</v>
      </c>
      <c r="BO143" s="71"/>
      <c r="BP143" s="66">
        <v>4</v>
      </c>
      <c r="BQ143" s="71"/>
      <c r="BR143" s="215"/>
      <c r="BS143" s="98" t="s">
        <v>385</v>
      </c>
      <c r="BT143" s="64" t="s">
        <v>736</v>
      </c>
      <c r="BU143" s="64" t="str">
        <f t="shared" si="26"/>
        <v>0/2/0/2/0/3/0</v>
      </c>
      <c r="BV143" s="64" t="s">
        <v>675</v>
      </c>
      <c r="BW143" s="64" t="s">
        <v>378</v>
      </c>
      <c r="BX143" s="64" t="s">
        <v>754</v>
      </c>
      <c r="BY143" s="64"/>
      <c r="BZ143" s="64"/>
      <c r="CA143" s="64"/>
      <c r="CB143" s="64" t="s">
        <v>571</v>
      </c>
      <c r="CC143" s="64">
        <v>0</v>
      </c>
      <c r="CD143" s="64">
        <v>2</v>
      </c>
      <c r="CE143" s="64">
        <v>0</v>
      </c>
      <c r="CF143" s="64">
        <v>2</v>
      </c>
      <c r="CG143" s="64">
        <v>0</v>
      </c>
      <c r="CH143" s="64">
        <v>3</v>
      </c>
      <c r="CI143" s="64">
        <v>0</v>
      </c>
      <c r="CJ143" s="64" t="str">
        <f t="shared" si="27"/>
        <v>SECO510</v>
      </c>
      <c r="CK143" s="64" t="s">
        <v>675</v>
      </c>
      <c r="CL143" s="64" t="b">
        <f t="shared" si="28"/>
        <v>1</v>
      </c>
      <c r="CM143" s="148">
        <v>0</v>
      </c>
      <c r="CN143" s="148">
        <v>2</v>
      </c>
      <c r="CO143" s="148">
        <v>0</v>
      </c>
      <c r="CP143" s="148">
        <v>2</v>
      </c>
      <c r="CQ143" s="148">
        <v>0</v>
      </c>
      <c r="CR143" s="148">
        <v>3</v>
      </c>
      <c r="CS143" s="148">
        <v>0</v>
      </c>
      <c r="CT143"/>
      <c r="CU143"/>
    </row>
    <row r="144" spans="1:99" s="1" customFormat="1" ht="15.6" x14ac:dyDescent="0.3">
      <c r="A144" s="64">
        <v>511</v>
      </c>
      <c r="B144" s="64" t="str">
        <f t="shared" si="25"/>
        <v>0511</v>
      </c>
      <c r="C144" s="64" t="s">
        <v>156</v>
      </c>
      <c r="D144" s="64" t="str">
        <f t="shared" si="24"/>
        <v>Unimarc</v>
      </c>
      <c r="E144" s="64">
        <v>7</v>
      </c>
      <c r="F144" s="64" t="s">
        <v>5</v>
      </c>
      <c r="G144" s="64">
        <f t="shared" si="29"/>
        <v>2</v>
      </c>
      <c r="H144" s="64">
        <f t="shared" si="30"/>
        <v>2</v>
      </c>
      <c r="I144" s="64">
        <f t="shared" si="31"/>
        <v>0</v>
      </c>
      <c r="J144" s="64" t="s">
        <v>444</v>
      </c>
      <c r="K144" s="64" t="s">
        <v>540</v>
      </c>
      <c r="L144" s="64" t="s">
        <v>595</v>
      </c>
      <c r="M144" s="64" t="s">
        <v>590</v>
      </c>
      <c r="N144" s="85">
        <v>1</v>
      </c>
      <c r="O144" s="71"/>
      <c r="P144" s="78">
        <v>3</v>
      </c>
      <c r="Q144" s="79"/>
      <c r="R144" s="79"/>
      <c r="S144" s="71"/>
      <c r="T144" s="70"/>
      <c r="U144" s="79"/>
      <c r="V144" s="85">
        <v>2</v>
      </c>
      <c r="W144" s="71"/>
      <c r="X144" s="78">
        <v>4</v>
      </c>
      <c r="Y144" s="79"/>
      <c r="Z144" s="71"/>
      <c r="AA144" s="70"/>
      <c r="AB144" s="71"/>
      <c r="AC144" s="85">
        <v>2</v>
      </c>
      <c r="AD144" s="71"/>
      <c r="AE144" s="78">
        <v>4</v>
      </c>
      <c r="AF144" s="79"/>
      <c r="AG144" s="79"/>
      <c r="AH144" s="73"/>
      <c r="AI144" s="71"/>
      <c r="AJ144" s="79"/>
      <c r="AK144" s="85">
        <v>3</v>
      </c>
      <c r="AL144" s="71">
        <v>4</v>
      </c>
      <c r="AM144" s="78"/>
      <c r="AN144" s="205"/>
      <c r="AO144" s="256"/>
      <c r="AP144" s="244"/>
      <c r="AQ144" s="257"/>
      <c r="AR144" s="85">
        <v>1</v>
      </c>
      <c r="AS144" s="71"/>
      <c r="AT144" s="78">
        <v>3</v>
      </c>
      <c r="AU144" s="79"/>
      <c r="AV144" s="79"/>
      <c r="AW144" s="71"/>
      <c r="AX144" s="70"/>
      <c r="AY144" s="79"/>
      <c r="AZ144" s="85">
        <v>2</v>
      </c>
      <c r="BA144" s="71"/>
      <c r="BB144" s="78">
        <v>4</v>
      </c>
      <c r="BC144" s="79"/>
      <c r="BD144" s="71"/>
      <c r="BE144" s="70"/>
      <c r="BF144" s="71"/>
      <c r="BG144" s="85">
        <v>2</v>
      </c>
      <c r="BH144" s="71"/>
      <c r="BI144" s="78">
        <v>4</v>
      </c>
      <c r="BJ144" s="79"/>
      <c r="BK144" s="79"/>
      <c r="BL144" s="73"/>
      <c r="BM144" s="71"/>
      <c r="BN144" s="79"/>
      <c r="BO144" s="85">
        <v>3</v>
      </c>
      <c r="BP144" s="71"/>
      <c r="BQ144" s="78">
        <v>5</v>
      </c>
      <c r="BR144" s="205"/>
      <c r="BS144" s="98" t="s">
        <v>385</v>
      </c>
      <c r="BT144" s="64" t="s">
        <v>736</v>
      </c>
      <c r="BU144" s="64" t="str">
        <f t="shared" si="26"/>
        <v>2/0/2/0/0/0/0</v>
      </c>
      <c r="BV144" s="64" t="s">
        <v>555</v>
      </c>
      <c r="BW144" s="64" t="s">
        <v>378</v>
      </c>
      <c r="BX144" s="64"/>
      <c r="BY144" s="64"/>
      <c r="BZ144" s="64"/>
      <c r="CA144" s="64"/>
      <c r="CB144" s="64" t="s">
        <v>571</v>
      </c>
      <c r="CC144" s="64">
        <v>2</v>
      </c>
      <c r="CD144" s="64">
        <v>0</v>
      </c>
      <c r="CE144" s="64">
        <v>2</v>
      </c>
      <c r="CF144" s="64">
        <v>0</v>
      </c>
      <c r="CG144" s="64">
        <v>0</v>
      </c>
      <c r="CH144" s="64">
        <v>0</v>
      </c>
      <c r="CI144" s="64">
        <v>0</v>
      </c>
      <c r="CJ144" s="64" t="str">
        <f t="shared" si="27"/>
        <v>SECO511</v>
      </c>
      <c r="CK144" s="64" t="s">
        <v>678</v>
      </c>
      <c r="CL144" s="64" t="b">
        <f t="shared" si="28"/>
        <v>0</v>
      </c>
      <c r="CM144" s="148">
        <v>0</v>
      </c>
      <c r="CN144" s="148">
        <v>1</v>
      </c>
      <c r="CO144" s="148">
        <v>0</v>
      </c>
      <c r="CP144" s="148">
        <v>1</v>
      </c>
      <c r="CQ144" s="148">
        <v>0</v>
      </c>
      <c r="CR144" s="148">
        <v>0</v>
      </c>
      <c r="CS144" s="148">
        <v>0</v>
      </c>
      <c r="CT144" t="s">
        <v>761</v>
      </c>
      <c r="CU144"/>
    </row>
    <row r="145" spans="1:99" s="1" customFormat="1" ht="15.6" hidden="1" x14ac:dyDescent="0.3">
      <c r="A145" s="64">
        <v>512</v>
      </c>
      <c r="B145" s="64" t="str">
        <f t="shared" si="25"/>
        <v>0512</v>
      </c>
      <c r="C145" s="64" t="s">
        <v>157</v>
      </c>
      <c r="D145" s="64" t="str">
        <f t="shared" si="24"/>
        <v>Unimarc</v>
      </c>
      <c r="E145" s="64">
        <v>7</v>
      </c>
      <c r="F145" s="64" t="s">
        <v>6</v>
      </c>
      <c r="G145" s="64">
        <f t="shared" si="29"/>
        <v>3</v>
      </c>
      <c r="H145" s="64">
        <f t="shared" si="30"/>
        <v>2</v>
      </c>
      <c r="I145" s="64">
        <f t="shared" si="31"/>
        <v>-1</v>
      </c>
      <c r="J145" s="64" t="s">
        <v>445</v>
      </c>
      <c r="K145" s="64" t="s">
        <v>540</v>
      </c>
      <c r="L145" s="64" t="s">
        <v>595</v>
      </c>
      <c r="M145" s="64" t="s">
        <v>590</v>
      </c>
      <c r="N145" s="79"/>
      <c r="O145" s="66">
        <v>2</v>
      </c>
      <c r="P145" s="133"/>
      <c r="Q145" s="67">
        <v>4</v>
      </c>
      <c r="R145" s="79"/>
      <c r="S145" s="69">
        <v>6</v>
      </c>
      <c r="T145" s="70"/>
      <c r="U145" s="69">
        <v>1</v>
      </c>
      <c r="V145" s="79"/>
      <c r="W145" s="66">
        <v>3</v>
      </c>
      <c r="X145" s="133"/>
      <c r="Y145" s="67">
        <v>5</v>
      </c>
      <c r="Z145" s="79"/>
      <c r="AA145" s="70"/>
      <c r="AB145" s="69">
        <v>1</v>
      </c>
      <c r="AC145" s="79"/>
      <c r="AD145" s="66">
        <v>3</v>
      </c>
      <c r="AE145" s="133"/>
      <c r="AF145" s="67">
        <v>5</v>
      </c>
      <c r="AG145" s="79"/>
      <c r="AH145" s="73"/>
      <c r="AI145" s="71"/>
      <c r="AJ145" s="69">
        <v>2</v>
      </c>
      <c r="AK145" s="71"/>
      <c r="AL145" s="66">
        <v>4</v>
      </c>
      <c r="AM145" s="71"/>
      <c r="AN145" s="216">
        <v>6</v>
      </c>
      <c r="AO145" s="262"/>
      <c r="AP145" s="247"/>
      <c r="AQ145" s="263"/>
      <c r="AR145" s="79"/>
      <c r="AS145" s="66">
        <v>2</v>
      </c>
      <c r="AT145" s="133"/>
      <c r="AU145" s="71"/>
      <c r="AV145" s="79"/>
      <c r="AW145" s="69">
        <v>6</v>
      </c>
      <c r="AX145" s="70"/>
      <c r="AY145" s="69">
        <v>1</v>
      </c>
      <c r="AZ145" s="79"/>
      <c r="BA145" s="66">
        <v>3</v>
      </c>
      <c r="BB145" s="133"/>
      <c r="BC145" s="71"/>
      <c r="BD145" s="79"/>
      <c r="BE145" s="70"/>
      <c r="BF145" s="69">
        <v>1</v>
      </c>
      <c r="BG145" s="79"/>
      <c r="BH145" s="66">
        <v>3</v>
      </c>
      <c r="BI145" s="133"/>
      <c r="BJ145" s="71"/>
      <c r="BK145" s="79"/>
      <c r="BL145" s="73"/>
      <c r="BM145" s="71"/>
      <c r="BN145" s="69">
        <v>2</v>
      </c>
      <c r="BO145" s="71"/>
      <c r="BP145" s="66">
        <v>4</v>
      </c>
      <c r="BQ145" s="71"/>
      <c r="BR145" s="215"/>
      <c r="BS145" s="98" t="s">
        <v>385</v>
      </c>
      <c r="BT145" s="64" t="s">
        <v>736</v>
      </c>
      <c r="BU145" s="64" t="str">
        <f t="shared" si="26"/>
        <v>0/2/0/2/0/3/0</v>
      </c>
      <c r="BV145" s="64" t="s">
        <v>675</v>
      </c>
      <c r="BW145" s="64" t="s">
        <v>378</v>
      </c>
      <c r="BX145" s="64" t="s">
        <v>754</v>
      </c>
      <c r="BY145" s="64"/>
      <c r="BZ145" s="64"/>
      <c r="CA145" s="64"/>
      <c r="CB145" s="64" t="s">
        <v>571</v>
      </c>
      <c r="CC145" s="64">
        <v>0</v>
      </c>
      <c r="CD145" s="64">
        <v>2</v>
      </c>
      <c r="CE145" s="64">
        <v>0</v>
      </c>
      <c r="CF145" s="64">
        <v>2</v>
      </c>
      <c r="CG145" s="64">
        <v>0</v>
      </c>
      <c r="CH145" s="64">
        <v>3</v>
      </c>
      <c r="CI145" s="64">
        <v>0</v>
      </c>
      <c r="CJ145" s="64" t="str">
        <f t="shared" si="27"/>
        <v>SECO512</v>
      </c>
      <c r="CK145" s="64" t="s">
        <v>675</v>
      </c>
      <c r="CL145" s="64" t="b">
        <f t="shared" si="28"/>
        <v>1</v>
      </c>
      <c r="CM145" s="148">
        <v>0</v>
      </c>
      <c r="CN145" s="148">
        <v>2</v>
      </c>
      <c r="CO145" s="148">
        <v>0</v>
      </c>
      <c r="CP145" s="148">
        <v>2</v>
      </c>
      <c r="CQ145" s="148">
        <v>0</v>
      </c>
      <c r="CR145" s="148">
        <v>3</v>
      </c>
      <c r="CS145" s="148">
        <v>0</v>
      </c>
      <c r="CT145"/>
      <c r="CU145"/>
    </row>
    <row r="146" spans="1:99" s="1" customFormat="1" ht="15.6" x14ac:dyDescent="0.3">
      <c r="A146" s="64">
        <v>513</v>
      </c>
      <c r="B146" s="64" t="str">
        <f t="shared" si="25"/>
        <v>0513</v>
      </c>
      <c r="C146" s="64" t="s">
        <v>158</v>
      </c>
      <c r="D146" s="64" t="str">
        <f t="shared" si="24"/>
        <v>Unimarc</v>
      </c>
      <c r="E146" s="64">
        <v>7</v>
      </c>
      <c r="F146" s="64" t="s">
        <v>5</v>
      </c>
      <c r="G146" s="64">
        <f t="shared" si="29"/>
        <v>3</v>
      </c>
      <c r="H146" s="64">
        <f t="shared" si="30"/>
        <v>3</v>
      </c>
      <c r="I146" s="64">
        <f t="shared" si="31"/>
        <v>0</v>
      </c>
      <c r="J146" s="64" t="s">
        <v>446</v>
      </c>
      <c r="K146" s="64" t="s">
        <v>540</v>
      </c>
      <c r="L146" s="64" t="s">
        <v>595</v>
      </c>
      <c r="M146" s="64" t="s">
        <v>590</v>
      </c>
      <c r="N146" s="84">
        <v>1</v>
      </c>
      <c r="O146" s="71"/>
      <c r="P146" s="85">
        <v>3</v>
      </c>
      <c r="Q146" s="71"/>
      <c r="R146" s="78">
        <v>5</v>
      </c>
      <c r="S146" s="71"/>
      <c r="T146" s="70"/>
      <c r="U146" s="79"/>
      <c r="V146" s="84">
        <v>2</v>
      </c>
      <c r="W146" s="79"/>
      <c r="X146" s="85">
        <v>4</v>
      </c>
      <c r="Y146" s="79"/>
      <c r="Z146" s="78">
        <v>6</v>
      </c>
      <c r="AA146" s="70"/>
      <c r="AB146" s="79"/>
      <c r="AC146" s="84">
        <v>2</v>
      </c>
      <c r="AD146" s="79"/>
      <c r="AE146" s="85">
        <v>4</v>
      </c>
      <c r="AF146" s="79"/>
      <c r="AG146" s="78">
        <v>6</v>
      </c>
      <c r="AH146" s="73"/>
      <c r="AI146" s="78">
        <v>1</v>
      </c>
      <c r="AJ146" s="79"/>
      <c r="AK146" s="84">
        <v>3</v>
      </c>
      <c r="AL146" s="71">
        <v>4</v>
      </c>
      <c r="AM146" s="85"/>
      <c r="AN146" s="211"/>
      <c r="AO146" s="260"/>
      <c r="AP146" s="246"/>
      <c r="AQ146" s="261"/>
      <c r="AR146" s="84">
        <v>1</v>
      </c>
      <c r="AS146" s="71"/>
      <c r="AT146" s="85">
        <v>3</v>
      </c>
      <c r="AU146" s="78">
        <v>4</v>
      </c>
      <c r="AV146" s="79"/>
      <c r="AW146" s="71"/>
      <c r="AX146" s="70"/>
      <c r="AY146" s="79"/>
      <c r="AZ146" s="84">
        <v>2</v>
      </c>
      <c r="BA146" s="79"/>
      <c r="BB146" s="85">
        <v>4</v>
      </c>
      <c r="BC146" s="79"/>
      <c r="BD146" s="78">
        <v>6</v>
      </c>
      <c r="BE146" s="70"/>
      <c r="BF146" s="79"/>
      <c r="BG146" s="84">
        <v>2</v>
      </c>
      <c r="BH146" s="79"/>
      <c r="BI146" s="85">
        <v>4</v>
      </c>
      <c r="BJ146" s="79"/>
      <c r="BK146" s="78">
        <v>6</v>
      </c>
      <c r="BL146" s="73"/>
      <c r="BM146" s="78">
        <v>1</v>
      </c>
      <c r="BN146" s="79"/>
      <c r="BO146" s="84">
        <v>3</v>
      </c>
      <c r="BP146" s="71"/>
      <c r="BQ146" s="85">
        <v>5</v>
      </c>
      <c r="BR146" s="211"/>
      <c r="BS146" s="98" t="s">
        <v>385</v>
      </c>
      <c r="BT146" s="64" t="s">
        <v>736</v>
      </c>
      <c r="BU146" s="64" t="str">
        <f t="shared" si="26"/>
        <v>2/0/2/0/3/0/0</v>
      </c>
      <c r="BV146" s="64" t="s">
        <v>670</v>
      </c>
      <c r="BW146" s="64" t="s">
        <v>378</v>
      </c>
      <c r="BX146" s="64"/>
      <c r="BY146" s="64"/>
      <c r="BZ146" s="64" t="s">
        <v>756</v>
      </c>
      <c r="CA146" s="64"/>
      <c r="CB146" s="64" t="s">
        <v>571</v>
      </c>
      <c r="CC146" s="64">
        <v>2</v>
      </c>
      <c r="CD146" s="64">
        <v>0</v>
      </c>
      <c r="CE146" s="64">
        <v>2</v>
      </c>
      <c r="CF146" s="64">
        <v>0</v>
      </c>
      <c r="CG146" s="64">
        <v>3</v>
      </c>
      <c r="CH146" s="64">
        <v>0</v>
      </c>
      <c r="CI146" s="64">
        <v>0</v>
      </c>
      <c r="CJ146" s="64" t="str">
        <f t="shared" si="27"/>
        <v>SECO513</v>
      </c>
      <c r="CK146" s="64" t="s">
        <v>670</v>
      </c>
      <c r="CL146" s="64" t="b">
        <f t="shared" si="28"/>
        <v>1</v>
      </c>
      <c r="CM146" s="148">
        <v>2</v>
      </c>
      <c r="CN146" s="148">
        <v>0</v>
      </c>
      <c r="CO146" s="148">
        <v>2</v>
      </c>
      <c r="CP146" s="148">
        <v>0</v>
      </c>
      <c r="CQ146" s="148">
        <v>3</v>
      </c>
      <c r="CR146" s="148">
        <v>0</v>
      </c>
      <c r="CS146" s="148">
        <v>0</v>
      </c>
      <c r="CT146" t="s">
        <v>761</v>
      </c>
      <c r="CU146"/>
    </row>
    <row r="147" spans="1:99" s="1" customFormat="1" ht="15.6" x14ac:dyDescent="0.3">
      <c r="A147" s="64">
        <v>515</v>
      </c>
      <c r="B147" s="64" t="str">
        <f t="shared" si="25"/>
        <v>0515</v>
      </c>
      <c r="C147" s="64" t="s">
        <v>159</v>
      </c>
      <c r="D147" s="64" t="str">
        <f t="shared" si="24"/>
        <v>Unimarc</v>
      </c>
      <c r="E147" s="64">
        <v>7</v>
      </c>
      <c r="F147" s="64" t="s">
        <v>5</v>
      </c>
      <c r="G147" s="64">
        <f t="shared" si="29"/>
        <v>2</v>
      </c>
      <c r="H147" s="64">
        <f t="shared" si="30"/>
        <v>2</v>
      </c>
      <c r="I147" s="64">
        <f t="shared" si="31"/>
        <v>0</v>
      </c>
      <c r="J147" s="64" t="s">
        <v>447</v>
      </c>
      <c r="K147" s="64" t="s">
        <v>540</v>
      </c>
      <c r="L147" s="64" t="s">
        <v>595</v>
      </c>
      <c r="M147" s="64" t="s">
        <v>590</v>
      </c>
      <c r="N147" s="79"/>
      <c r="O147" s="133"/>
      <c r="P147" s="85">
        <v>3</v>
      </c>
      <c r="Q147" s="71"/>
      <c r="R147" s="78">
        <v>5</v>
      </c>
      <c r="S147" s="71"/>
      <c r="T147" s="70"/>
      <c r="U147" s="71"/>
      <c r="V147" s="79"/>
      <c r="W147" s="133"/>
      <c r="X147" s="85">
        <v>4</v>
      </c>
      <c r="Y147" s="71"/>
      <c r="Z147" s="78">
        <v>6</v>
      </c>
      <c r="AA147" s="70"/>
      <c r="AB147" s="71"/>
      <c r="AC147" s="79"/>
      <c r="AD147" s="133"/>
      <c r="AE147" s="85">
        <v>4</v>
      </c>
      <c r="AF147" s="71"/>
      <c r="AG147" s="78">
        <v>6</v>
      </c>
      <c r="AH147" s="73"/>
      <c r="AI147" s="78">
        <v>1</v>
      </c>
      <c r="AJ147" s="79"/>
      <c r="AK147" s="71"/>
      <c r="AL147" s="71">
        <v>4</v>
      </c>
      <c r="AM147" s="85"/>
      <c r="AN147" s="211"/>
      <c r="AO147" s="260"/>
      <c r="AP147" s="246"/>
      <c r="AQ147" s="261"/>
      <c r="AR147" s="79"/>
      <c r="AS147" s="133"/>
      <c r="AT147" s="85">
        <v>3</v>
      </c>
      <c r="AU147" s="78">
        <v>4</v>
      </c>
      <c r="AV147" s="79"/>
      <c r="AW147" s="71"/>
      <c r="AX147" s="70"/>
      <c r="AY147" s="71"/>
      <c r="AZ147" s="79"/>
      <c r="BA147" s="133"/>
      <c r="BB147" s="85">
        <v>4</v>
      </c>
      <c r="BC147" s="71"/>
      <c r="BD147" s="78">
        <v>6</v>
      </c>
      <c r="BE147" s="70"/>
      <c r="BF147" s="71"/>
      <c r="BG147" s="79"/>
      <c r="BH147" s="133"/>
      <c r="BI147" s="85">
        <v>4</v>
      </c>
      <c r="BJ147" s="71"/>
      <c r="BK147" s="78">
        <v>6</v>
      </c>
      <c r="BL147" s="73"/>
      <c r="BM147" s="78">
        <v>1</v>
      </c>
      <c r="BN147" s="79"/>
      <c r="BO147" s="71"/>
      <c r="BP147" s="71"/>
      <c r="BQ147" s="85">
        <v>5</v>
      </c>
      <c r="BR147" s="211"/>
      <c r="BS147" s="98" t="s">
        <v>385</v>
      </c>
      <c r="BT147" s="64" t="s">
        <v>736</v>
      </c>
      <c r="BU147" s="64" t="str">
        <f t="shared" si="26"/>
        <v>0/0/2/0/3/0/0</v>
      </c>
      <c r="BV147" s="64" t="s">
        <v>678</v>
      </c>
      <c r="BW147" s="64" t="s">
        <v>378</v>
      </c>
      <c r="BX147" s="64"/>
      <c r="BY147" s="64"/>
      <c r="BZ147" s="64" t="s">
        <v>756</v>
      </c>
      <c r="CA147" s="64"/>
      <c r="CB147" s="64" t="s">
        <v>571</v>
      </c>
      <c r="CC147" s="64">
        <v>0</v>
      </c>
      <c r="CD147" s="64">
        <v>0</v>
      </c>
      <c r="CE147" s="64">
        <v>2</v>
      </c>
      <c r="CF147" s="64">
        <v>0</v>
      </c>
      <c r="CG147" s="64">
        <v>3</v>
      </c>
      <c r="CH147" s="64">
        <v>0</v>
      </c>
      <c r="CI147" s="64">
        <v>0</v>
      </c>
      <c r="CJ147" s="64" t="str">
        <f t="shared" si="27"/>
        <v>SECO515</v>
      </c>
      <c r="CK147" s="64" t="s">
        <v>678</v>
      </c>
      <c r="CL147" s="64" t="b">
        <f t="shared" si="28"/>
        <v>1</v>
      </c>
      <c r="CM147" s="148">
        <v>0</v>
      </c>
      <c r="CN147" s="148">
        <v>0</v>
      </c>
      <c r="CO147" s="148">
        <v>2</v>
      </c>
      <c r="CP147" s="148">
        <v>0</v>
      </c>
      <c r="CQ147" s="148">
        <v>3</v>
      </c>
      <c r="CR147" s="148">
        <v>0</v>
      </c>
      <c r="CS147" s="148">
        <v>0</v>
      </c>
      <c r="CT147" t="s">
        <v>761</v>
      </c>
      <c r="CU147"/>
    </row>
    <row r="148" spans="1:99" s="1" customFormat="1" ht="15.6" hidden="1" x14ac:dyDescent="0.3">
      <c r="A148" s="64">
        <v>517</v>
      </c>
      <c r="B148" s="64" t="str">
        <f t="shared" si="25"/>
        <v>0517</v>
      </c>
      <c r="C148" s="64" t="s">
        <v>160</v>
      </c>
      <c r="D148" s="64" t="str">
        <f t="shared" si="24"/>
        <v>Unimarc</v>
      </c>
      <c r="E148" s="64">
        <v>7</v>
      </c>
      <c r="F148" s="64" t="s">
        <v>6</v>
      </c>
      <c r="G148" s="64">
        <f t="shared" si="29"/>
        <v>2</v>
      </c>
      <c r="H148" s="64">
        <f t="shared" si="30"/>
        <v>1</v>
      </c>
      <c r="I148" s="64">
        <f t="shared" si="31"/>
        <v>-1</v>
      </c>
      <c r="J148" s="64" t="s">
        <v>445</v>
      </c>
      <c r="K148" s="64" t="s">
        <v>540</v>
      </c>
      <c r="L148" s="64" t="s">
        <v>595</v>
      </c>
      <c r="M148" s="64" t="s">
        <v>590</v>
      </c>
      <c r="N148" s="79"/>
      <c r="O148" s="79"/>
      <c r="P148" s="71"/>
      <c r="Q148" s="67">
        <v>4</v>
      </c>
      <c r="R148" s="71"/>
      <c r="S148" s="69">
        <v>6</v>
      </c>
      <c r="T148" s="70"/>
      <c r="U148" s="69">
        <v>1</v>
      </c>
      <c r="V148" s="79"/>
      <c r="W148" s="79"/>
      <c r="X148" s="79"/>
      <c r="Y148" s="67">
        <v>5</v>
      </c>
      <c r="Z148" s="79"/>
      <c r="AA148" s="70"/>
      <c r="AB148" s="69">
        <v>1</v>
      </c>
      <c r="AC148" s="79"/>
      <c r="AD148" s="79"/>
      <c r="AE148" s="79"/>
      <c r="AF148" s="67">
        <v>5</v>
      </c>
      <c r="AG148" s="79"/>
      <c r="AH148" s="73"/>
      <c r="AI148" s="71"/>
      <c r="AJ148" s="69">
        <v>2</v>
      </c>
      <c r="AK148" s="71"/>
      <c r="AL148" s="71"/>
      <c r="AM148" s="71"/>
      <c r="AN148" s="216">
        <v>6</v>
      </c>
      <c r="AO148" s="262"/>
      <c r="AP148" s="247"/>
      <c r="AQ148" s="263"/>
      <c r="AR148" s="79"/>
      <c r="AS148" s="79"/>
      <c r="AT148" s="71"/>
      <c r="AU148" s="71"/>
      <c r="AV148" s="71"/>
      <c r="AW148" s="69">
        <v>6</v>
      </c>
      <c r="AX148" s="70"/>
      <c r="AY148" s="69">
        <v>1</v>
      </c>
      <c r="AZ148" s="79"/>
      <c r="BA148" s="79"/>
      <c r="BB148" s="79"/>
      <c r="BC148" s="71"/>
      <c r="BD148" s="79"/>
      <c r="BE148" s="70"/>
      <c r="BF148" s="69">
        <v>1</v>
      </c>
      <c r="BG148" s="79"/>
      <c r="BH148" s="79"/>
      <c r="BI148" s="79"/>
      <c r="BJ148" s="71"/>
      <c r="BK148" s="79"/>
      <c r="BL148" s="73"/>
      <c r="BM148" s="71"/>
      <c r="BN148" s="69">
        <v>2</v>
      </c>
      <c r="BO148" s="71"/>
      <c r="BP148" s="71"/>
      <c r="BQ148" s="71"/>
      <c r="BR148" s="215"/>
      <c r="BS148" s="98" t="s">
        <v>385</v>
      </c>
      <c r="BT148" s="64" t="s">
        <v>736</v>
      </c>
      <c r="BU148" s="64" t="str">
        <f t="shared" si="26"/>
        <v>0/0/0/2/0/3/0</v>
      </c>
      <c r="BV148" s="64" t="s">
        <v>668</v>
      </c>
      <c r="BW148" s="64" t="s">
        <v>378</v>
      </c>
      <c r="BX148" s="64" t="s">
        <v>754</v>
      </c>
      <c r="BY148" s="64"/>
      <c r="BZ148" s="64"/>
      <c r="CA148" s="64"/>
      <c r="CB148" s="64" t="s">
        <v>571</v>
      </c>
      <c r="CC148" s="64">
        <v>0</v>
      </c>
      <c r="CD148" s="64">
        <v>0</v>
      </c>
      <c r="CE148" s="64">
        <v>0</v>
      </c>
      <c r="CF148" s="64">
        <v>2</v>
      </c>
      <c r="CG148" s="64">
        <v>0</v>
      </c>
      <c r="CH148" s="64">
        <v>3</v>
      </c>
      <c r="CI148" s="64">
        <v>0</v>
      </c>
      <c r="CJ148" s="64" t="str">
        <f t="shared" si="27"/>
        <v>SECO517</v>
      </c>
      <c r="CK148" s="64" t="s">
        <v>668</v>
      </c>
      <c r="CL148" s="64" t="b">
        <f t="shared" si="28"/>
        <v>1</v>
      </c>
      <c r="CM148" s="148">
        <v>0</v>
      </c>
      <c r="CN148" s="148">
        <v>0</v>
      </c>
      <c r="CO148" s="148">
        <v>0</v>
      </c>
      <c r="CP148" s="148">
        <v>2</v>
      </c>
      <c r="CQ148" s="148">
        <v>0</v>
      </c>
      <c r="CR148" s="148">
        <v>3</v>
      </c>
      <c r="CS148" s="148">
        <v>0</v>
      </c>
      <c r="CT148"/>
      <c r="CU148"/>
    </row>
    <row r="149" spans="1:99" s="1" customFormat="1" ht="15.6" hidden="1" x14ac:dyDescent="0.3">
      <c r="A149" s="64">
        <v>518</v>
      </c>
      <c r="B149" s="64" t="str">
        <f t="shared" si="25"/>
        <v>0518</v>
      </c>
      <c r="C149" s="64" t="s">
        <v>251</v>
      </c>
      <c r="D149" s="64" t="str">
        <f t="shared" si="24"/>
        <v>Unimarc</v>
      </c>
      <c r="E149" s="64">
        <v>9</v>
      </c>
      <c r="F149" s="64" t="s">
        <v>6</v>
      </c>
      <c r="G149" s="64">
        <f t="shared" si="29"/>
        <v>2</v>
      </c>
      <c r="H149" s="64">
        <f t="shared" si="30"/>
        <v>1</v>
      </c>
      <c r="I149" s="64">
        <f t="shared" si="31"/>
        <v>-1</v>
      </c>
      <c r="J149" s="64" t="s">
        <v>448</v>
      </c>
      <c r="K149" s="64" t="s">
        <v>540</v>
      </c>
      <c r="L149" s="64" t="s">
        <v>596</v>
      </c>
      <c r="M149" s="64" t="s">
        <v>592</v>
      </c>
      <c r="N149" s="76"/>
      <c r="O149" s="66">
        <v>2</v>
      </c>
      <c r="P149" s="71"/>
      <c r="Q149" s="67">
        <v>4</v>
      </c>
      <c r="R149" s="79"/>
      <c r="S149" s="71"/>
      <c r="T149" s="70"/>
      <c r="U149" s="71"/>
      <c r="V149" s="71"/>
      <c r="W149" s="66">
        <v>3</v>
      </c>
      <c r="X149" s="71"/>
      <c r="Y149" s="67">
        <v>5</v>
      </c>
      <c r="Z149" s="71"/>
      <c r="AA149" s="70"/>
      <c r="AB149" s="71"/>
      <c r="AC149" s="71"/>
      <c r="AD149" s="66">
        <v>3</v>
      </c>
      <c r="AE149" s="71"/>
      <c r="AF149" s="67">
        <v>5</v>
      </c>
      <c r="AG149" s="71"/>
      <c r="AH149" s="73"/>
      <c r="AI149" s="71"/>
      <c r="AJ149" s="79"/>
      <c r="AK149" s="71"/>
      <c r="AL149" s="66">
        <v>4</v>
      </c>
      <c r="AM149" s="71"/>
      <c r="AN149" s="216">
        <v>6</v>
      </c>
      <c r="AO149" s="262"/>
      <c r="AP149" s="247"/>
      <c r="AQ149" s="263"/>
      <c r="AR149" s="76"/>
      <c r="AS149" s="66">
        <v>2</v>
      </c>
      <c r="AT149" s="71"/>
      <c r="AU149" s="71"/>
      <c r="AV149" s="79"/>
      <c r="AW149" s="71"/>
      <c r="AX149" s="70"/>
      <c r="AY149" s="71"/>
      <c r="AZ149" s="71"/>
      <c r="BA149" s="66">
        <v>3</v>
      </c>
      <c r="BB149" s="71"/>
      <c r="BC149" s="71"/>
      <c r="BD149" s="71"/>
      <c r="BE149" s="70"/>
      <c r="BF149" s="71"/>
      <c r="BG149" s="71"/>
      <c r="BH149" s="66">
        <v>3</v>
      </c>
      <c r="BI149" s="71"/>
      <c r="BJ149" s="71"/>
      <c r="BK149" s="71"/>
      <c r="BL149" s="73"/>
      <c r="BM149" s="71"/>
      <c r="BN149" s="79"/>
      <c r="BO149" s="71"/>
      <c r="BP149" s="66">
        <v>4</v>
      </c>
      <c r="BQ149" s="71"/>
      <c r="BR149" s="215"/>
      <c r="BS149" s="98" t="s">
        <v>385</v>
      </c>
      <c r="BT149" s="64" t="s">
        <v>732</v>
      </c>
      <c r="BU149" s="64" t="str">
        <f t="shared" si="26"/>
        <v>0/2/0/2/0/0/0</v>
      </c>
      <c r="BV149" s="64" t="s">
        <v>687</v>
      </c>
      <c r="BW149" s="64" t="s">
        <v>378</v>
      </c>
      <c r="BX149" s="64" t="s">
        <v>754</v>
      </c>
      <c r="BY149" s="64"/>
      <c r="BZ149" s="64"/>
      <c r="CA149" s="64"/>
      <c r="CB149" s="64" t="s">
        <v>571</v>
      </c>
      <c r="CC149" s="64">
        <v>0</v>
      </c>
      <c r="CD149" s="64">
        <v>2</v>
      </c>
      <c r="CE149" s="64">
        <v>0</v>
      </c>
      <c r="CF149" s="64">
        <v>2</v>
      </c>
      <c r="CG149" s="64">
        <v>0</v>
      </c>
      <c r="CH149" s="64">
        <v>0</v>
      </c>
      <c r="CI149" s="64">
        <v>0</v>
      </c>
      <c r="CJ149" s="64" t="str">
        <f t="shared" si="27"/>
        <v>SECO518</v>
      </c>
      <c r="CK149" s="64" t="s">
        <v>687</v>
      </c>
      <c r="CL149" s="64" t="b">
        <f t="shared" si="28"/>
        <v>1</v>
      </c>
      <c r="CM149" s="148">
        <v>0</v>
      </c>
      <c r="CN149" s="148">
        <v>2</v>
      </c>
      <c r="CO149" s="148">
        <v>0</v>
      </c>
      <c r="CP149" s="148">
        <v>2</v>
      </c>
      <c r="CQ149" s="148">
        <v>0</v>
      </c>
      <c r="CR149" s="148">
        <v>0</v>
      </c>
      <c r="CS149" s="148">
        <v>0</v>
      </c>
      <c r="CT149"/>
      <c r="CU149"/>
    </row>
    <row r="150" spans="1:99" s="1" customFormat="1" ht="15.6" hidden="1" x14ac:dyDescent="0.3">
      <c r="A150" s="64">
        <v>519</v>
      </c>
      <c r="B150" s="64" t="str">
        <f t="shared" si="25"/>
        <v>0519</v>
      </c>
      <c r="C150" s="64" t="s">
        <v>238</v>
      </c>
      <c r="D150" s="64" t="str">
        <f t="shared" si="24"/>
        <v>Unimarc</v>
      </c>
      <c r="E150" s="64">
        <v>9</v>
      </c>
      <c r="F150" s="64" t="s">
        <v>5</v>
      </c>
      <c r="G150" s="64">
        <f t="shared" si="29"/>
        <v>2</v>
      </c>
      <c r="H150" s="64">
        <f t="shared" si="30"/>
        <v>2</v>
      </c>
      <c r="I150" s="64">
        <f t="shared" si="31"/>
        <v>0</v>
      </c>
      <c r="J150" s="64" t="s">
        <v>449</v>
      </c>
      <c r="K150" s="64" t="s">
        <v>540</v>
      </c>
      <c r="L150" s="64" t="s">
        <v>595</v>
      </c>
      <c r="M150" s="64" t="s">
        <v>590</v>
      </c>
      <c r="N150" s="84">
        <v>1</v>
      </c>
      <c r="O150" s="79"/>
      <c r="P150" s="71"/>
      <c r="Q150" s="71"/>
      <c r="R150" s="78">
        <v>5</v>
      </c>
      <c r="S150" s="79"/>
      <c r="T150" s="95"/>
      <c r="U150" s="79"/>
      <c r="V150" s="84">
        <v>2</v>
      </c>
      <c r="W150" s="79"/>
      <c r="X150" s="71"/>
      <c r="Y150" s="79"/>
      <c r="Z150" s="78">
        <v>6</v>
      </c>
      <c r="AA150" s="95"/>
      <c r="AB150" s="79"/>
      <c r="AC150" s="84">
        <v>2</v>
      </c>
      <c r="AD150" s="79"/>
      <c r="AE150" s="71"/>
      <c r="AF150" s="79"/>
      <c r="AG150" s="78">
        <v>6</v>
      </c>
      <c r="AH150" s="73"/>
      <c r="AI150" s="78">
        <v>1</v>
      </c>
      <c r="AJ150" s="79"/>
      <c r="AK150" s="84">
        <v>3</v>
      </c>
      <c r="AL150" s="71"/>
      <c r="AM150" s="71"/>
      <c r="AN150" s="211"/>
      <c r="AO150" s="260"/>
      <c r="AP150" s="246"/>
      <c r="AQ150" s="261"/>
      <c r="AR150" s="84">
        <v>1</v>
      </c>
      <c r="AS150" s="79"/>
      <c r="AT150" s="71"/>
      <c r="AU150" s="78">
        <v>4</v>
      </c>
      <c r="AV150" s="79"/>
      <c r="AW150" s="79"/>
      <c r="AX150" s="95"/>
      <c r="AY150" s="79"/>
      <c r="AZ150" s="84">
        <v>2</v>
      </c>
      <c r="BA150" s="79"/>
      <c r="BB150" s="71"/>
      <c r="BC150" s="79"/>
      <c r="BD150" s="78">
        <v>6</v>
      </c>
      <c r="BE150" s="95"/>
      <c r="BF150" s="79"/>
      <c r="BG150" s="84">
        <v>2</v>
      </c>
      <c r="BH150" s="79"/>
      <c r="BI150" s="71"/>
      <c r="BJ150" s="79"/>
      <c r="BK150" s="78">
        <v>6</v>
      </c>
      <c r="BL150" s="73"/>
      <c r="BM150" s="78">
        <v>1</v>
      </c>
      <c r="BN150" s="79"/>
      <c r="BO150" s="84">
        <v>3</v>
      </c>
      <c r="BP150" s="71"/>
      <c r="BQ150" s="71"/>
      <c r="BR150" s="211"/>
      <c r="BS150" s="98" t="s">
        <v>385</v>
      </c>
      <c r="BT150" s="64" t="s">
        <v>734</v>
      </c>
      <c r="BU150" s="64" t="str">
        <f t="shared" si="26"/>
        <v>2/0/0/0/3/0/0</v>
      </c>
      <c r="BV150" s="64" t="s">
        <v>688</v>
      </c>
      <c r="BW150" s="64" t="s">
        <v>378</v>
      </c>
      <c r="BX150" s="64"/>
      <c r="BY150" s="64"/>
      <c r="BZ150" s="64" t="s">
        <v>756</v>
      </c>
      <c r="CA150" s="64"/>
      <c r="CB150" s="64" t="s">
        <v>571</v>
      </c>
      <c r="CC150" s="64">
        <v>2</v>
      </c>
      <c r="CD150" s="64">
        <v>0</v>
      </c>
      <c r="CE150" s="64">
        <v>0</v>
      </c>
      <c r="CF150" s="64">
        <v>0</v>
      </c>
      <c r="CG150" s="64">
        <v>3</v>
      </c>
      <c r="CH150" s="64">
        <v>0</v>
      </c>
      <c r="CI150" s="64">
        <v>0</v>
      </c>
      <c r="CJ150" s="64" t="str">
        <f t="shared" si="27"/>
        <v>SECO519</v>
      </c>
      <c r="CK150" s="64" t="s">
        <v>688</v>
      </c>
      <c r="CL150" s="64" t="b">
        <f t="shared" si="28"/>
        <v>1</v>
      </c>
      <c r="CM150" s="148">
        <v>2</v>
      </c>
      <c r="CN150" s="148">
        <v>0</v>
      </c>
      <c r="CO150" s="148">
        <v>0</v>
      </c>
      <c r="CP150" s="148">
        <v>0</v>
      </c>
      <c r="CQ150" s="148">
        <v>3</v>
      </c>
      <c r="CR150" s="148">
        <v>0</v>
      </c>
      <c r="CS150" s="148">
        <v>0</v>
      </c>
      <c r="CT150"/>
      <c r="CU150"/>
    </row>
    <row r="151" spans="1:99" s="1" customFormat="1" ht="15.6" x14ac:dyDescent="0.3">
      <c r="A151" s="64">
        <v>520</v>
      </c>
      <c r="B151" s="64" t="str">
        <f t="shared" si="25"/>
        <v>0520</v>
      </c>
      <c r="C151" s="64" t="s">
        <v>161</v>
      </c>
      <c r="D151" s="64" t="str">
        <f t="shared" si="24"/>
        <v>Unimarc</v>
      </c>
      <c r="E151" s="64">
        <v>7</v>
      </c>
      <c r="F151" s="64" t="s">
        <v>5</v>
      </c>
      <c r="G151" s="64">
        <f t="shared" si="29"/>
        <v>2</v>
      </c>
      <c r="H151" s="64">
        <f t="shared" si="30"/>
        <v>2</v>
      </c>
      <c r="I151" s="64">
        <f t="shared" si="31"/>
        <v>0</v>
      </c>
      <c r="J151" s="64" t="s">
        <v>446</v>
      </c>
      <c r="K151" s="64" t="s">
        <v>540</v>
      </c>
      <c r="L151" s="64" t="s">
        <v>595</v>
      </c>
      <c r="M151" s="64" t="s">
        <v>590</v>
      </c>
      <c r="N151" s="79"/>
      <c r="O151" s="71"/>
      <c r="P151" s="85">
        <v>3</v>
      </c>
      <c r="Q151" s="71"/>
      <c r="R151" s="78">
        <v>5</v>
      </c>
      <c r="S151" s="71"/>
      <c r="T151" s="70"/>
      <c r="U151" s="79"/>
      <c r="V151" s="79"/>
      <c r="W151" s="79"/>
      <c r="X151" s="85">
        <v>4</v>
      </c>
      <c r="Y151" s="79"/>
      <c r="Z151" s="78">
        <v>6</v>
      </c>
      <c r="AA151" s="70"/>
      <c r="AB151" s="79"/>
      <c r="AC151" s="79"/>
      <c r="AD151" s="79"/>
      <c r="AE151" s="85">
        <v>4</v>
      </c>
      <c r="AF151" s="79"/>
      <c r="AG151" s="78">
        <v>6</v>
      </c>
      <c r="AH151" s="73"/>
      <c r="AI151" s="78">
        <v>1</v>
      </c>
      <c r="AJ151" s="79"/>
      <c r="AK151" s="71"/>
      <c r="AL151" s="71">
        <v>4</v>
      </c>
      <c r="AM151" s="85"/>
      <c r="AN151" s="211"/>
      <c r="AO151" s="260"/>
      <c r="AP151" s="246"/>
      <c r="AQ151" s="261"/>
      <c r="AR151" s="79"/>
      <c r="AS151" s="71"/>
      <c r="AT151" s="85">
        <v>3</v>
      </c>
      <c r="AU151" s="78">
        <v>4</v>
      </c>
      <c r="AV151" s="79"/>
      <c r="AW151" s="71"/>
      <c r="AX151" s="70"/>
      <c r="AY151" s="79"/>
      <c r="AZ151" s="79"/>
      <c r="BA151" s="79"/>
      <c r="BB151" s="85">
        <v>4</v>
      </c>
      <c r="BC151" s="79"/>
      <c r="BD151" s="78">
        <v>6</v>
      </c>
      <c r="BE151" s="70"/>
      <c r="BF151" s="79"/>
      <c r="BG151" s="79"/>
      <c r="BH151" s="79"/>
      <c r="BI151" s="85">
        <v>4</v>
      </c>
      <c r="BJ151" s="79"/>
      <c r="BK151" s="78">
        <v>6</v>
      </c>
      <c r="BL151" s="73"/>
      <c r="BM151" s="78">
        <v>1</v>
      </c>
      <c r="BN151" s="79"/>
      <c r="BO151" s="71"/>
      <c r="BP151" s="71"/>
      <c r="BQ151" s="85">
        <v>5</v>
      </c>
      <c r="BR151" s="211"/>
      <c r="BS151" s="98" t="s">
        <v>385</v>
      </c>
      <c r="BT151" s="64" t="s">
        <v>736</v>
      </c>
      <c r="BU151" s="64" t="str">
        <f t="shared" si="26"/>
        <v>0/0/2/0/3/0/0</v>
      </c>
      <c r="BV151" s="64" t="s">
        <v>678</v>
      </c>
      <c r="BW151" s="64" t="s">
        <v>378</v>
      </c>
      <c r="BX151" s="64"/>
      <c r="BY151" s="64"/>
      <c r="BZ151" s="64" t="s">
        <v>756</v>
      </c>
      <c r="CA151" s="64"/>
      <c r="CB151" s="64" t="s">
        <v>571</v>
      </c>
      <c r="CC151" s="64">
        <v>0</v>
      </c>
      <c r="CD151" s="64">
        <v>0</v>
      </c>
      <c r="CE151" s="64">
        <v>2</v>
      </c>
      <c r="CF151" s="64">
        <v>0</v>
      </c>
      <c r="CG151" s="64">
        <v>3</v>
      </c>
      <c r="CH151" s="64">
        <v>0</v>
      </c>
      <c r="CI151" s="64">
        <v>0</v>
      </c>
      <c r="CJ151" s="64" t="str">
        <f t="shared" si="27"/>
        <v>SECO520</v>
      </c>
      <c r="CK151" s="64" t="s">
        <v>678</v>
      </c>
      <c r="CL151" s="64" t="b">
        <f t="shared" si="28"/>
        <v>1</v>
      </c>
      <c r="CM151" s="148">
        <v>0</v>
      </c>
      <c r="CN151" s="148">
        <v>0</v>
      </c>
      <c r="CO151" s="148">
        <v>2</v>
      </c>
      <c r="CP151" s="148">
        <v>0</v>
      </c>
      <c r="CQ151" s="148">
        <v>3</v>
      </c>
      <c r="CR151" s="148">
        <v>0</v>
      </c>
      <c r="CS151" s="148">
        <v>0</v>
      </c>
      <c r="CT151" t="s">
        <v>761</v>
      </c>
      <c r="CU151"/>
    </row>
    <row r="152" spans="1:99" s="1" customFormat="1" ht="15.6" x14ac:dyDescent="0.3">
      <c r="A152" s="64">
        <v>521</v>
      </c>
      <c r="B152" s="64" t="str">
        <f t="shared" si="25"/>
        <v>0521</v>
      </c>
      <c r="C152" s="64" t="s">
        <v>233</v>
      </c>
      <c r="D152" s="64" t="str">
        <f t="shared" si="24"/>
        <v>Unimarc</v>
      </c>
      <c r="E152" s="64">
        <v>9</v>
      </c>
      <c r="F152" s="64" t="s">
        <v>6</v>
      </c>
      <c r="G152" s="64">
        <f t="shared" si="29"/>
        <v>2</v>
      </c>
      <c r="H152" s="64">
        <f t="shared" si="30"/>
        <v>2</v>
      </c>
      <c r="I152" s="64">
        <f t="shared" si="31"/>
        <v>0</v>
      </c>
      <c r="J152" s="64" t="s">
        <v>450</v>
      </c>
      <c r="K152" s="64" t="s">
        <v>540</v>
      </c>
      <c r="L152" s="64" t="s">
        <v>595</v>
      </c>
      <c r="M152" s="64" t="s">
        <v>590</v>
      </c>
      <c r="N152" s="84">
        <v>1</v>
      </c>
      <c r="O152" s="79"/>
      <c r="P152" s="85">
        <v>3</v>
      </c>
      <c r="Q152" s="71"/>
      <c r="R152" s="80"/>
      <c r="S152" s="79"/>
      <c r="T152" s="95"/>
      <c r="U152" s="79"/>
      <c r="V152" s="84">
        <v>2</v>
      </c>
      <c r="W152" s="79"/>
      <c r="X152" s="85">
        <v>4</v>
      </c>
      <c r="Y152" s="79"/>
      <c r="Z152" s="80"/>
      <c r="AA152" s="95"/>
      <c r="AB152" s="79"/>
      <c r="AC152" s="84">
        <v>2</v>
      </c>
      <c r="AD152" s="79"/>
      <c r="AE152" s="85">
        <v>4</v>
      </c>
      <c r="AF152" s="79"/>
      <c r="AG152" s="80"/>
      <c r="AH152" s="73"/>
      <c r="AI152" s="71"/>
      <c r="AJ152" s="79"/>
      <c r="AK152" s="84">
        <v>3</v>
      </c>
      <c r="AL152" s="71">
        <v>4</v>
      </c>
      <c r="AM152" s="85"/>
      <c r="AN152" s="211"/>
      <c r="AO152" s="260"/>
      <c r="AP152" s="246"/>
      <c r="AQ152" s="261"/>
      <c r="AR152" s="84">
        <v>1</v>
      </c>
      <c r="AS152" s="79"/>
      <c r="AT152" s="85">
        <v>3</v>
      </c>
      <c r="AU152" s="71"/>
      <c r="AV152" s="80"/>
      <c r="AW152" s="79"/>
      <c r="AX152" s="95"/>
      <c r="AY152" s="79"/>
      <c r="AZ152" s="84">
        <v>2</v>
      </c>
      <c r="BA152" s="79"/>
      <c r="BB152" s="85">
        <v>4</v>
      </c>
      <c r="BC152" s="79"/>
      <c r="BD152" s="80"/>
      <c r="BE152" s="95"/>
      <c r="BF152" s="79"/>
      <c r="BG152" s="84">
        <v>2</v>
      </c>
      <c r="BH152" s="79"/>
      <c r="BI152" s="85">
        <v>4</v>
      </c>
      <c r="BJ152" s="79"/>
      <c r="BK152" s="80"/>
      <c r="BL152" s="73"/>
      <c r="BM152" s="71"/>
      <c r="BN152" s="79"/>
      <c r="BO152" s="84">
        <v>3</v>
      </c>
      <c r="BP152" s="71"/>
      <c r="BQ152" s="85">
        <v>5</v>
      </c>
      <c r="BR152" s="211"/>
      <c r="BS152" s="98" t="s">
        <v>385</v>
      </c>
      <c r="BT152" s="64" t="s">
        <v>734</v>
      </c>
      <c r="BU152" s="64" t="str">
        <f t="shared" si="26"/>
        <v>2/0/2/0/0/0/0</v>
      </c>
      <c r="BV152" s="64" t="s">
        <v>666</v>
      </c>
      <c r="BW152" s="64" t="s">
        <v>378</v>
      </c>
      <c r="BX152" s="64"/>
      <c r="BY152" s="64"/>
      <c r="BZ152" s="64"/>
      <c r="CA152" s="64"/>
      <c r="CB152" s="64" t="s">
        <v>571</v>
      </c>
      <c r="CC152" s="64">
        <v>2</v>
      </c>
      <c r="CD152" s="64">
        <v>0</v>
      </c>
      <c r="CE152" s="64">
        <v>2</v>
      </c>
      <c r="CF152" s="64">
        <v>0</v>
      </c>
      <c r="CG152" s="64">
        <v>0</v>
      </c>
      <c r="CH152" s="64">
        <v>0</v>
      </c>
      <c r="CI152" s="64">
        <v>0</v>
      </c>
      <c r="CJ152" s="64" t="str">
        <f t="shared" si="27"/>
        <v>SECO521</v>
      </c>
      <c r="CK152" s="64" t="s">
        <v>666</v>
      </c>
      <c r="CL152" s="64" t="b">
        <f t="shared" si="28"/>
        <v>1</v>
      </c>
      <c r="CM152" s="148">
        <v>2</v>
      </c>
      <c r="CN152" s="148">
        <v>0</v>
      </c>
      <c r="CO152" s="148">
        <v>2</v>
      </c>
      <c r="CP152" s="148">
        <v>0</v>
      </c>
      <c r="CQ152" s="148">
        <v>0</v>
      </c>
      <c r="CR152" s="148">
        <v>0</v>
      </c>
      <c r="CS152" s="148">
        <v>0</v>
      </c>
      <c r="CT152" t="s">
        <v>761</v>
      </c>
      <c r="CU152"/>
    </row>
    <row r="153" spans="1:99" s="1" customFormat="1" ht="15.6" hidden="1" x14ac:dyDescent="0.3">
      <c r="A153" s="64">
        <v>525</v>
      </c>
      <c r="B153" s="64" t="str">
        <f t="shared" si="25"/>
        <v>0525</v>
      </c>
      <c r="C153" s="64" t="s">
        <v>235</v>
      </c>
      <c r="D153" s="64" t="str">
        <f t="shared" si="24"/>
        <v>Unimarc</v>
      </c>
      <c r="E153" s="64">
        <v>9</v>
      </c>
      <c r="F153" s="64" t="s">
        <v>6</v>
      </c>
      <c r="G153" s="64">
        <f t="shared" si="29"/>
        <v>2</v>
      </c>
      <c r="H153" s="64">
        <f t="shared" si="30"/>
        <v>1</v>
      </c>
      <c r="I153" s="64">
        <f t="shared" si="31"/>
        <v>-1</v>
      </c>
      <c r="J153" s="64" t="s">
        <v>452</v>
      </c>
      <c r="K153" s="64" t="s">
        <v>540</v>
      </c>
      <c r="L153" s="64" t="s">
        <v>595</v>
      </c>
      <c r="M153" s="64" t="s">
        <v>590</v>
      </c>
      <c r="N153" s="76"/>
      <c r="O153" s="66">
        <v>2</v>
      </c>
      <c r="P153" s="71"/>
      <c r="Q153" s="67">
        <v>4</v>
      </c>
      <c r="R153" s="79"/>
      <c r="S153" s="80"/>
      <c r="T153" s="70"/>
      <c r="U153" s="80"/>
      <c r="V153" s="71"/>
      <c r="W153" s="66">
        <v>3</v>
      </c>
      <c r="X153" s="71"/>
      <c r="Y153" s="67">
        <v>5</v>
      </c>
      <c r="Z153" s="71"/>
      <c r="AA153" s="70"/>
      <c r="AB153" s="80"/>
      <c r="AC153" s="71"/>
      <c r="AD153" s="66">
        <v>3</v>
      </c>
      <c r="AE153" s="71"/>
      <c r="AF153" s="67">
        <v>5</v>
      </c>
      <c r="AG153" s="71"/>
      <c r="AH153" s="73"/>
      <c r="AI153" s="71"/>
      <c r="AJ153" s="79"/>
      <c r="AK153" s="71"/>
      <c r="AL153" s="66">
        <v>4</v>
      </c>
      <c r="AM153" s="71"/>
      <c r="AN153" s="216">
        <v>6</v>
      </c>
      <c r="AO153" s="262"/>
      <c r="AP153" s="247"/>
      <c r="AQ153" s="263"/>
      <c r="AR153" s="76"/>
      <c r="AS153" s="66">
        <v>2</v>
      </c>
      <c r="AT153" s="71"/>
      <c r="AU153" s="71"/>
      <c r="AV153" s="79"/>
      <c r="AW153" s="80"/>
      <c r="AX153" s="70"/>
      <c r="AY153" s="80"/>
      <c r="AZ153" s="71"/>
      <c r="BA153" s="66">
        <v>3</v>
      </c>
      <c r="BB153" s="71"/>
      <c r="BC153" s="71"/>
      <c r="BD153" s="71"/>
      <c r="BE153" s="70"/>
      <c r="BF153" s="80"/>
      <c r="BG153" s="71"/>
      <c r="BH153" s="66">
        <v>3</v>
      </c>
      <c r="BI153" s="71"/>
      <c r="BJ153" s="71"/>
      <c r="BK153" s="71"/>
      <c r="BL153" s="73"/>
      <c r="BM153" s="71"/>
      <c r="BN153" s="79"/>
      <c r="BO153" s="71"/>
      <c r="BP153" s="66">
        <v>4</v>
      </c>
      <c r="BQ153" s="71"/>
      <c r="BR153" s="215"/>
      <c r="BS153" s="98" t="s">
        <v>385</v>
      </c>
      <c r="BT153" s="64" t="s">
        <v>732</v>
      </c>
      <c r="BU153" s="64" t="str">
        <f t="shared" si="26"/>
        <v>0/2/0/2/0/0/0</v>
      </c>
      <c r="BV153" s="64" t="s">
        <v>687</v>
      </c>
      <c r="BW153" s="64" t="s">
        <v>378</v>
      </c>
      <c r="BX153" s="64" t="s">
        <v>754</v>
      </c>
      <c r="BY153" s="64"/>
      <c r="BZ153" s="64"/>
      <c r="CA153" s="64"/>
      <c r="CB153" s="64" t="s">
        <v>571</v>
      </c>
      <c r="CC153" s="64">
        <v>0</v>
      </c>
      <c r="CD153" s="64">
        <v>2</v>
      </c>
      <c r="CE153" s="64">
        <v>0</v>
      </c>
      <c r="CF153" s="64">
        <v>2</v>
      </c>
      <c r="CG153" s="64">
        <v>0</v>
      </c>
      <c r="CH153" s="64">
        <v>0</v>
      </c>
      <c r="CI153" s="64">
        <v>0</v>
      </c>
      <c r="CJ153" s="64" t="str">
        <f t="shared" si="27"/>
        <v>SECO525</v>
      </c>
      <c r="CK153" s="64" t="s">
        <v>687</v>
      </c>
      <c r="CL153" s="64" t="b">
        <f t="shared" si="28"/>
        <v>1</v>
      </c>
      <c r="CM153" s="148">
        <v>0</v>
      </c>
      <c r="CN153" s="148">
        <v>2</v>
      </c>
      <c r="CO153" s="148">
        <v>0</v>
      </c>
      <c r="CP153" s="148">
        <v>2</v>
      </c>
      <c r="CQ153" s="148">
        <v>0</v>
      </c>
      <c r="CR153" s="148">
        <v>0</v>
      </c>
      <c r="CS153" s="148">
        <v>0</v>
      </c>
      <c r="CT153"/>
      <c r="CU153"/>
    </row>
    <row r="154" spans="1:99" s="1" customFormat="1" ht="15.6" hidden="1" x14ac:dyDescent="0.3">
      <c r="A154" s="64">
        <v>526</v>
      </c>
      <c r="B154" s="64" t="str">
        <f t="shared" si="25"/>
        <v>0526</v>
      </c>
      <c r="C154" s="64" t="s">
        <v>244</v>
      </c>
      <c r="D154" s="64" t="str">
        <f t="shared" ref="D154:D185" si="32">IF(A154&lt;3000,"Unimarc","Mayorista")</f>
        <v>Unimarc</v>
      </c>
      <c r="E154" s="64">
        <v>9</v>
      </c>
      <c r="F154" s="64" t="s">
        <v>6</v>
      </c>
      <c r="G154" s="64">
        <f t="shared" si="29"/>
        <v>2</v>
      </c>
      <c r="H154" s="64">
        <f t="shared" si="30"/>
        <v>2</v>
      </c>
      <c r="I154" s="64">
        <f t="shared" si="31"/>
        <v>0</v>
      </c>
      <c r="J154" s="64" t="s">
        <v>453</v>
      </c>
      <c r="K154" s="64" t="s">
        <v>540</v>
      </c>
      <c r="L154" s="64" t="s">
        <v>596</v>
      </c>
      <c r="M154" s="64" t="s">
        <v>592</v>
      </c>
      <c r="N154" s="84">
        <v>1</v>
      </c>
      <c r="O154" s="79"/>
      <c r="P154" s="71"/>
      <c r="Q154" s="71"/>
      <c r="R154" s="78">
        <v>5</v>
      </c>
      <c r="S154" s="79"/>
      <c r="T154" s="95"/>
      <c r="U154" s="79"/>
      <c r="V154" s="84">
        <v>2</v>
      </c>
      <c r="W154" s="79"/>
      <c r="X154" s="71"/>
      <c r="Y154" s="79"/>
      <c r="Z154" s="78">
        <v>6</v>
      </c>
      <c r="AA154" s="95"/>
      <c r="AB154" s="79"/>
      <c r="AC154" s="84">
        <v>2</v>
      </c>
      <c r="AD154" s="79"/>
      <c r="AE154" s="71"/>
      <c r="AF154" s="79"/>
      <c r="AG154" s="78">
        <v>6</v>
      </c>
      <c r="AH154" s="73"/>
      <c r="AI154" s="78">
        <v>1</v>
      </c>
      <c r="AJ154" s="79"/>
      <c r="AK154" s="84">
        <v>3</v>
      </c>
      <c r="AL154" s="71"/>
      <c r="AM154" s="71"/>
      <c r="AN154" s="211"/>
      <c r="AO154" s="260"/>
      <c r="AP154" s="246"/>
      <c r="AQ154" s="261"/>
      <c r="AR154" s="84">
        <v>1</v>
      </c>
      <c r="AS154" s="79"/>
      <c r="AT154" s="71"/>
      <c r="AU154" s="78">
        <v>4</v>
      </c>
      <c r="AV154" s="79"/>
      <c r="AW154" s="79"/>
      <c r="AX154" s="95"/>
      <c r="AY154" s="79"/>
      <c r="AZ154" s="84">
        <v>2</v>
      </c>
      <c r="BA154" s="79"/>
      <c r="BB154" s="71"/>
      <c r="BC154" s="79"/>
      <c r="BD154" s="78">
        <v>6</v>
      </c>
      <c r="BE154" s="95"/>
      <c r="BF154" s="79"/>
      <c r="BG154" s="84">
        <v>2</v>
      </c>
      <c r="BH154" s="79"/>
      <c r="BI154" s="71"/>
      <c r="BJ154" s="79"/>
      <c r="BK154" s="78">
        <v>6</v>
      </c>
      <c r="BL154" s="73"/>
      <c r="BM154" s="78">
        <v>1</v>
      </c>
      <c r="BN154" s="79"/>
      <c r="BO154" s="84">
        <v>3</v>
      </c>
      <c r="BP154" s="71"/>
      <c r="BQ154" s="71"/>
      <c r="BR154" s="211"/>
      <c r="BS154" s="98" t="s">
        <v>385</v>
      </c>
      <c r="BT154" s="64" t="s">
        <v>734</v>
      </c>
      <c r="BU154" s="64" t="str">
        <f t="shared" si="26"/>
        <v>2/0/0/0/3/0/0</v>
      </c>
      <c r="BV154" s="64" t="s">
        <v>688</v>
      </c>
      <c r="BW154" s="64" t="s">
        <v>378</v>
      </c>
      <c r="BX154" s="64"/>
      <c r="BY154" s="64"/>
      <c r="BZ154" s="64" t="s">
        <v>756</v>
      </c>
      <c r="CA154" s="64"/>
      <c r="CB154" s="64" t="s">
        <v>571</v>
      </c>
      <c r="CC154" s="64">
        <v>2</v>
      </c>
      <c r="CD154" s="64">
        <v>0</v>
      </c>
      <c r="CE154" s="64">
        <v>0</v>
      </c>
      <c r="CF154" s="64">
        <v>0</v>
      </c>
      <c r="CG154" s="64">
        <v>3</v>
      </c>
      <c r="CH154" s="64">
        <v>0</v>
      </c>
      <c r="CI154" s="64">
        <v>0</v>
      </c>
      <c r="CJ154" s="64" t="str">
        <f t="shared" si="27"/>
        <v>SECO526</v>
      </c>
      <c r="CK154" s="64" t="s">
        <v>688</v>
      </c>
      <c r="CL154" s="64" t="b">
        <f t="shared" si="28"/>
        <v>1</v>
      </c>
      <c r="CM154" s="148">
        <v>2</v>
      </c>
      <c r="CN154" s="148">
        <v>0</v>
      </c>
      <c r="CO154" s="148">
        <v>0</v>
      </c>
      <c r="CP154" s="148">
        <v>0</v>
      </c>
      <c r="CQ154" s="148">
        <v>3</v>
      </c>
      <c r="CR154" s="148">
        <v>0</v>
      </c>
      <c r="CS154" s="148">
        <v>0</v>
      </c>
      <c r="CT154"/>
      <c r="CU154"/>
    </row>
    <row r="155" spans="1:99" s="1" customFormat="1" ht="15.6" x14ac:dyDescent="0.3">
      <c r="A155" s="64">
        <v>529</v>
      </c>
      <c r="B155" s="64" t="str">
        <f t="shared" si="25"/>
        <v>0529</v>
      </c>
      <c r="C155" s="64" t="s">
        <v>234</v>
      </c>
      <c r="D155" s="64" t="str">
        <f t="shared" si="32"/>
        <v>Unimarc</v>
      </c>
      <c r="E155" s="64">
        <v>9</v>
      </c>
      <c r="F155" s="64" t="s">
        <v>6</v>
      </c>
      <c r="G155" s="64">
        <f t="shared" si="29"/>
        <v>2</v>
      </c>
      <c r="H155" s="64">
        <f t="shared" si="30"/>
        <v>2</v>
      </c>
      <c r="I155" s="64">
        <f t="shared" si="31"/>
        <v>0</v>
      </c>
      <c r="J155" s="64" t="s">
        <v>452</v>
      </c>
      <c r="K155" s="64" t="s">
        <v>540</v>
      </c>
      <c r="L155" s="64" t="s">
        <v>596</v>
      </c>
      <c r="M155" s="64" t="s">
        <v>592</v>
      </c>
      <c r="N155" s="66">
        <v>1</v>
      </c>
      <c r="O155" s="79"/>
      <c r="P155" s="67">
        <v>3</v>
      </c>
      <c r="Q155" s="71"/>
      <c r="R155" s="79"/>
      <c r="S155" s="80"/>
      <c r="T155" s="70"/>
      <c r="U155" s="76"/>
      <c r="V155" s="153">
        <v>2</v>
      </c>
      <c r="W155" s="71"/>
      <c r="X155" s="83">
        <v>4</v>
      </c>
      <c r="Y155" s="79"/>
      <c r="Z155" s="80"/>
      <c r="AA155" s="70"/>
      <c r="AB155" s="80"/>
      <c r="AC155" s="153">
        <v>2</v>
      </c>
      <c r="AD155" s="79"/>
      <c r="AE155" s="83">
        <v>4</v>
      </c>
      <c r="AF155" s="71"/>
      <c r="AG155" s="71"/>
      <c r="AH155" s="73"/>
      <c r="AI155" s="80"/>
      <c r="AJ155" s="71"/>
      <c r="AK155" s="66">
        <v>3</v>
      </c>
      <c r="AL155" s="71">
        <v>4</v>
      </c>
      <c r="AM155" s="67"/>
      <c r="AN155" s="215"/>
      <c r="AO155" s="262"/>
      <c r="AP155" s="247"/>
      <c r="AQ155" s="263"/>
      <c r="AR155" s="66">
        <v>1</v>
      </c>
      <c r="AS155" s="79"/>
      <c r="AT155" s="67">
        <v>3</v>
      </c>
      <c r="AU155" s="71"/>
      <c r="AV155" s="79"/>
      <c r="AW155" s="80"/>
      <c r="AX155" s="70"/>
      <c r="AY155" s="76"/>
      <c r="AZ155" s="153">
        <v>2</v>
      </c>
      <c r="BA155" s="71"/>
      <c r="BB155" s="83">
        <v>4</v>
      </c>
      <c r="BC155" s="79"/>
      <c r="BD155" s="80"/>
      <c r="BE155" s="70"/>
      <c r="BF155" s="80"/>
      <c r="BG155" s="153">
        <v>2</v>
      </c>
      <c r="BH155" s="79"/>
      <c r="BI155" s="83">
        <v>4</v>
      </c>
      <c r="BJ155" s="71"/>
      <c r="BK155" s="71"/>
      <c r="BL155" s="73"/>
      <c r="BM155" s="80"/>
      <c r="BN155" s="71"/>
      <c r="BO155" s="66">
        <v>3</v>
      </c>
      <c r="BP155" s="71"/>
      <c r="BQ155" s="67">
        <v>5</v>
      </c>
      <c r="BR155" s="215"/>
      <c r="BS155" s="98" t="s">
        <v>385</v>
      </c>
      <c r="BT155" s="64" t="s">
        <v>732</v>
      </c>
      <c r="BU155" s="64" t="str">
        <f t="shared" si="26"/>
        <v>2/0/2/0/0/0/0</v>
      </c>
      <c r="BV155" s="64" t="s">
        <v>691</v>
      </c>
      <c r="BW155" s="64" t="s">
        <v>378</v>
      </c>
      <c r="BX155" s="64"/>
      <c r="BY155" s="64"/>
      <c r="BZ155" s="64"/>
      <c r="CA155" s="64"/>
      <c r="CB155" s="64" t="s">
        <v>571</v>
      </c>
      <c r="CC155" s="64">
        <v>2</v>
      </c>
      <c r="CD155" s="64">
        <v>0</v>
      </c>
      <c r="CE155" s="64">
        <v>2</v>
      </c>
      <c r="CF155" s="64">
        <v>0</v>
      </c>
      <c r="CG155" s="64">
        <v>0</v>
      </c>
      <c r="CH155" s="64">
        <v>0</v>
      </c>
      <c r="CI155" s="64">
        <v>0</v>
      </c>
      <c r="CJ155" s="64" t="str">
        <f t="shared" si="27"/>
        <v>SECO529</v>
      </c>
      <c r="CK155" s="64" t="s">
        <v>687</v>
      </c>
      <c r="CL155" s="64" t="b">
        <f t="shared" si="28"/>
        <v>0</v>
      </c>
      <c r="CM155" s="148">
        <v>0</v>
      </c>
      <c r="CN155" s="148">
        <v>2</v>
      </c>
      <c r="CO155" s="148">
        <v>0</v>
      </c>
      <c r="CP155" s="148">
        <v>2</v>
      </c>
      <c r="CQ155" s="148">
        <v>0</v>
      </c>
      <c r="CR155" s="148">
        <v>0</v>
      </c>
      <c r="CS155" s="148">
        <v>0</v>
      </c>
      <c r="CT155" t="s">
        <v>761</v>
      </c>
      <c r="CU155"/>
    </row>
    <row r="156" spans="1:99" s="1" customFormat="1" ht="15.6" hidden="1" x14ac:dyDescent="0.3">
      <c r="A156" s="64">
        <v>531</v>
      </c>
      <c r="B156" s="64" t="str">
        <f t="shared" si="25"/>
        <v>0531</v>
      </c>
      <c r="C156" s="64" t="s">
        <v>211</v>
      </c>
      <c r="D156" s="64" t="str">
        <f t="shared" si="32"/>
        <v>Unimarc</v>
      </c>
      <c r="E156" s="64">
        <v>8</v>
      </c>
      <c r="F156" s="64" t="s">
        <v>6</v>
      </c>
      <c r="G156" s="64">
        <f t="shared" si="29"/>
        <v>2</v>
      </c>
      <c r="H156" s="64">
        <f t="shared" si="30"/>
        <v>1</v>
      </c>
      <c r="I156" s="64">
        <f t="shared" si="31"/>
        <v>-1</v>
      </c>
      <c r="J156" s="64" t="s">
        <v>403</v>
      </c>
      <c r="K156" s="64" t="s">
        <v>540</v>
      </c>
      <c r="L156" s="64" t="s">
        <v>588</v>
      </c>
      <c r="M156" s="64" t="s">
        <v>571</v>
      </c>
      <c r="N156" s="104">
        <v>1</v>
      </c>
      <c r="O156" s="79"/>
      <c r="P156" s="71"/>
      <c r="Q156" s="90">
        <v>4</v>
      </c>
      <c r="R156" s="71"/>
      <c r="S156" s="71"/>
      <c r="T156" s="70"/>
      <c r="U156" s="71"/>
      <c r="V156" s="104">
        <v>2</v>
      </c>
      <c r="W156" s="79"/>
      <c r="X156" s="71"/>
      <c r="Y156" s="90">
        <v>5</v>
      </c>
      <c r="Z156" s="71"/>
      <c r="AA156" s="70"/>
      <c r="AB156" s="71"/>
      <c r="AC156" s="104">
        <v>2</v>
      </c>
      <c r="AD156" s="79"/>
      <c r="AE156" s="71"/>
      <c r="AF156" s="90">
        <v>5</v>
      </c>
      <c r="AG156" s="71"/>
      <c r="AH156" s="70"/>
      <c r="AI156" s="79"/>
      <c r="AJ156" s="90">
        <v>2</v>
      </c>
      <c r="AK156" s="71"/>
      <c r="AL156" s="79">
        <v>4</v>
      </c>
      <c r="AM156" s="105"/>
      <c r="AN156" s="205"/>
      <c r="AO156" s="256"/>
      <c r="AP156" s="244"/>
      <c r="AQ156" s="257"/>
      <c r="AR156" s="104">
        <v>1</v>
      </c>
      <c r="AS156" s="79"/>
      <c r="AT156" s="71"/>
      <c r="AU156" s="81"/>
      <c r="AV156" s="71"/>
      <c r="AW156" s="71"/>
      <c r="AX156" s="70"/>
      <c r="AY156" s="71"/>
      <c r="AZ156" s="104">
        <v>2</v>
      </c>
      <c r="BA156" s="79"/>
      <c r="BB156" s="71"/>
      <c r="BC156" s="81"/>
      <c r="BD156" s="71"/>
      <c r="BE156" s="70"/>
      <c r="BF156" s="71"/>
      <c r="BG156" s="104">
        <v>2</v>
      </c>
      <c r="BH156" s="79"/>
      <c r="BI156" s="71"/>
      <c r="BJ156" s="81"/>
      <c r="BK156" s="71"/>
      <c r="BL156" s="70"/>
      <c r="BM156" s="79"/>
      <c r="BN156" s="81"/>
      <c r="BO156" s="71"/>
      <c r="BP156" s="79"/>
      <c r="BQ156" s="105">
        <v>5</v>
      </c>
      <c r="BR156" s="205"/>
      <c r="BS156" s="82" t="s">
        <v>544</v>
      </c>
      <c r="BT156" s="64" t="s">
        <v>732</v>
      </c>
      <c r="BU156" s="64" t="str">
        <f t="shared" si="26"/>
        <v>4/0/0/5/0/0/0</v>
      </c>
      <c r="BV156" s="64" t="s">
        <v>689</v>
      </c>
      <c r="BW156" s="64" t="s">
        <v>12</v>
      </c>
      <c r="BX156" s="64" t="s">
        <v>754</v>
      </c>
      <c r="BY156" s="64"/>
      <c r="BZ156" s="64"/>
      <c r="CA156" s="64"/>
      <c r="CB156" s="64" t="s">
        <v>571</v>
      </c>
      <c r="CC156" s="64">
        <v>4</v>
      </c>
      <c r="CD156" s="64">
        <v>0</v>
      </c>
      <c r="CE156" s="64">
        <v>0</v>
      </c>
      <c r="CF156" s="64">
        <v>5</v>
      </c>
      <c r="CG156" s="64">
        <v>0</v>
      </c>
      <c r="CH156" s="64">
        <v>0</v>
      </c>
      <c r="CI156" s="64">
        <v>0</v>
      </c>
      <c r="CJ156" s="64" t="str">
        <f t="shared" si="27"/>
        <v>SECO531</v>
      </c>
      <c r="CK156" s="64" t="s">
        <v>689</v>
      </c>
      <c r="CL156" s="64" t="b">
        <f t="shared" si="28"/>
        <v>1</v>
      </c>
      <c r="CM156" s="148">
        <v>4</v>
      </c>
      <c r="CN156" s="148">
        <v>0</v>
      </c>
      <c r="CO156" s="148">
        <v>0</v>
      </c>
      <c r="CP156" s="148">
        <v>5</v>
      </c>
      <c r="CQ156" s="148">
        <v>0</v>
      </c>
      <c r="CR156" s="148">
        <v>0</v>
      </c>
      <c r="CS156" s="148">
        <v>0</v>
      </c>
      <c r="CT156" t="s">
        <v>761</v>
      </c>
      <c r="CU156"/>
    </row>
    <row r="157" spans="1:99" s="1" customFormat="1" ht="15.6" x14ac:dyDescent="0.3">
      <c r="A157" s="64">
        <v>532</v>
      </c>
      <c r="B157" s="64" t="str">
        <f t="shared" si="25"/>
        <v>0532</v>
      </c>
      <c r="C157" s="64" t="s">
        <v>245</v>
      </c>
      <c r="D157" s="64" t="str">
        <f t="shared" si="32"/>
        <v>Unimarc</v>
      </c>
      <c r="E157" s="64">
        <v>9</v>
      </c>
      <c r="F157" s="64" t="s">
        <v>6</v>
      </c>
      <c r="G157" s="64">
        <f t="shared" si="29"/>
        <v>2</v>
      </c>
      <c r="H157" s="64">
        <f t="shared" si="30"/>
        <v>2</v>
      </c>
      <c r="I157" s="64">
        <f t="shared" si="31"/>
        <v>0</v>
      </c>
      <c r="J157" s="64" t="s">
        <v>450</v>
      </c>
      <c r="K157" s="64" t="s">
        <v>540</v>
      </c>
      <c r="L157" s="64" t="s">
        <v>596</v>
      </c>
      <c r="M157" s="64" t="s">
        <v>592</v>
      </c>
      <c r="N157" s="84">
        <v>1</v>
      </c>
      <c r="O157" s="79"/>
      <c r="P157" s="85">
        <v>3</v>
      </c>
      <c r="Q157" s="68"/>
      <c r="R157" s="80"/>
      <c r="S157" s="79"/>
      <c r="T157" s="95"/>
      <c r="U157" s="79"/>
      <c r="V157" s="84">
        <v>2</v>
      </c>
      <c r="W157" s="79"/>
      <c r="X157" s="85">
        <v>4</v>
      </c>
      <c r="Y157" s="72"/>
      <c r="Z157" s="80"/>
      <c r="AA157" s="95"/>
      <c r="AB157" s="79"/>
      <c r="AC157" s="84">
        <v>2</v>
      </c>
      <c r="AD157" s="79"/>
      <c r="AE157" s="85">
        <v>4</v>
      </c>
      <c r="AF157" s="72"/>
      <c r="AG157" s="80"/>
      <c r="AH157" s="73"/>
      <c r="AI157" s="71"/>
      <c r="AJ157" s="79"/>
      <c r="AK157" s="84">
        <v>3</v>
      </c>
      <c r="AL157" s="71">
        <v>4</v>
      </c>
      <c r="AM157" s="85"/>
      <c r="AN157" s="211"/>
      <c r="AO157" s="260"/>
      <c r="AP157" s="246"/>
      <c r="AQ157" s="261"/>
      <c r="AR157" s="84">
        <v>1</v>
      </c>
      <c r="AS157" s="79"/>
      <c r="AT157" s="85">
        <v>3</v>
      </c>
      <c r="AU157" s="68"/>
      <c r="AV157" s="80"/>
      <c r="AW157" s="79"/>
      <c r="AX157" s="95"/>
      <c r="AY157" s="79"/>
      <c r="AZ157" s="84">
        <v>2</v>
      </c>
      <c r="BA157" s="79"/>
      <c r="BB157" s="85">
        <v>4</v>
      </c>
      <c r="BC157" s="72"/>
      <c r="BD157" s="80"/>
      <c r="BE157" s="95"/>
      <c r="BF157" s="79"/>
      <c r="BG157" s="84">
        <v>2</v>
      </c>
      <c r="BH157" s="79"/>
      <c r="BI157" s="85">
        <v>4</v>
      </c>
      <c r="BJ157" s="72"/>
      <c r="BK157" s="80"/>
      <c r="BL157" s="73"/>
      <c r="BM157" s="71"/>
      <c r="BN157" s="79"/>
      <c r="BO157" s="84">
        <v>3</v>
      </c>
      <c r="BP157" s="71"/>
      <c r="BQ157" s="85">
        <v>5</v>
      </c>
      <c r="BR157" s="211"/>
      <c r="BS157" s="98" t="s">
        <v>385</v>
      </c>
      <c r="BT157" s="64" t="s">
        <v>734</v>
      </c>
      <c r="BU157" s="64" t="str">
        <f t="shared" si="26"/>
        <v>2/0/2/0/0/0/0</v>
      </c>
      <c r="BV157" s="64" t="s">
        <v>666</v>
      </c>
      <c r="BW157" s="64" t="s">
        <v>378</v>
      </c>
      <c r="BX157" s="64"/>
      <c r="BY157" s="64"/>
      <c r="BZ157" s="64"/>
      <c r="CA157" s="64"/>
      <c r="CB157" s="64" t="s">
        <v>571</v>
      </c>
      <c r="CC157" s="64">
        <v>2</v>
      </c>
      <c r="CD157" s="64">
        <v>0</v>
      </c>
      <c r="CE157" s="64">
        <v>2</v>
      </c>
      <c r="CF157" s="64">
        <v>0</v>
      </c>
      <c r="CG157" s="64">
        <v>0</v>
      </c>
      <c r="CH157" s="64">
        <v>0</v>
      </c>
      <c r="CI157" s="64">
        <v>0</v>
      </c>
      <c r="CJ157" s="64" t="str">
        <f t="shared" si="27"/>
        <v>SECO532</v>
      </c>
      <c r="CK157" s="64" t="s">
        <v>666</v>
      </c>
      <c r="CL157" s="64" t="b">
        <f t="shared" si="28"/>
        <v>1</v>
      </c>
      <c r="CM157" s="148">
        <v>2</v>
      </c>
      <c r="CN157" s="148">
        <v>0</v>
      </c>
      <c r="CO157" s="148">
        <v>2</v>
      </c>
      <c r="CP157" s="148">
        <v>0</v>
      </c>
      <c r="CQ157" s="148">
        <v>0</v>
      </c>
      <c r="CR157" s="148">
        <v>0</v>
      </c>
      <c r="CS157" s="148">
        <v>0</v>
      </c>
      <c r="CT157" t="s">
        <v>761</v>
      </c>
      <c r="CU157"/>
    </row>
    <row r="158" spans="1:99" s="1" customFormat="1" ht="15.6" x14ac:dyDescent="0.3">
      <c r="A158" s="64">
        <v>535</v>
      </c>
      <c r="B158" s="64" t="str">
        <f t="shared" si="25"/>
        <v>0535</v>
      </c>
      <c r="C158" s="64" t="s">
        <v>136</v>
      </c>
      <c r="D158" s="64" t="str">
        <f t="shared" si="32"/>
        <v>Unimarc</v>
      </c>
      <c r="E158" s="64">
        <v>6</v>
      </c>
      <c r="F158" s="64" t="s">
        <v>5</v>
      </c>
      <c r="G158" s="64">
        <f t="shared" si="29"/>
        <v>4</v>
      </c>
      <c r="H158" s="64">
        <f t="shared" si="30"/>
        <v>3</v>
      </c>
      <c r="I158" s="64">
        <f t="shared" si="31"/>
        <v>-1</v>
      </c>
      <c r="J158" s="64" t="s">
        <v>454</v>
      </c>
      <c r="K158" s="64" t="s">
        <v>540</v>
      </c>
      <c r="L158" s="64" t="s">
        <v>595</v>
      </c>
      <c r="M158" s="64" t="s">
        <v>590</v>
      </c>
      <c r="N158" s="79"/>
      <c r="O158" s="89">
        <v>2</v>
      </c>
      <c r="P158" s="69">
        <v>3</v>
      </c>
      <c r="Q158" s="71"/>
      <c r="R158" s="183">
        <v>5</v>
      </c>
      <c r="S158" s="128">
        <v>6</v>
      </c>
      <c r="T158" s="70"/>
      <c r="U158" s="128">
        <v>1</v>
      </c>
      <c r="V158" s="79"/>
      <c r="W158" s="89">
        <v>3</v>
      </c>
      <c r="X158" s="69">
        <v>4</v>
      </c>
      <c r="Y158" s="79"/>
      <c r="Z158" s="181">
        <v>6</v>
      </c>
      <c r="AA158" s="70"/>
      <c r="AB158" s="181">
        <v>1</v>
      </c>
      <c r="AC158" s="128">
        <v>2</v>
      </c>
      <c r="AD158" s="79"/>
      <c r="AE158" s="89">
        <v>4</v>
      </c>
      <c r="AF158" s="69">
        <v>5</v>
      </c>
      <c r="AG158" s="79"/>
      <c r="AH158" s="73"/>
      <c r="AI158" s="181">
        <v>1</v>
      </c>
      <c r="AJ158" s="109">
        <v>2</v>
      </c>
      <c r="AK158" s="79"/>
      <c r="AL158" s="85">
        <v>4</v>
      </c>
      <c r="AM158" s="69"/>
      <c r="AN158" s="207"/>
      <c r="AO158" s="256"/>
      <c r="AP158" s="244"/>
      <c r="AQ158" s="257"/>
      <c r="AR158" s="79"/>
      <c r="AS158" s="89">
        <v>2</v>
      </c>
      <c r="AT158" s="71"/>
      <c r="AU158" s="169">
        <v>4</v>
      </c>
      <c r="AV158" s="64"/>
      <c r="AW158" s="128">
        <v>6</v>
      </c>
      <c r="AX158" s="70"/>
      <c r="AY158" s="128">
        <v>1</v>
      </c>
      <c r="AZ158" s="79"/>
      <c r="BA158" s="89">
        <v>3</v>
      </c>
      <c r="BB158" s="71"/>
      <c r="BC158" s="79"/>
      <c r="BD158" s="181">
        <v>6</v>
      </c>
      <c r="BE158" s="70"/>
      <c r="BF158" s="181">
        <v>1</v>
      </c>
      <c r="BG158" s="128">
        <v>2</v>
      </c>
      <c r="BH158" s="79"/>
      <c r="BI158" s="89">
        <v>4</v>
      </c>
      <c r="BJ158" s="71"/>
      <c r="BK158" s="79"/>
      <c r="BL158" s="73"/>
      <c r="BM158" s="181">
        <v>1</v>
      </c>
      <c r="BN158" s="109">
        <v>2</v>
      </c>
      <c r="BO158" s="79"/>
      <c r="BP158" s="85">
        <v>4</v>
      </c>
      <c r="BQ158" s="71"/>
      <c r="BR158" s="207"/>
      <c r="BS158" s="98" t="s">
        <v>722</v>
      </c>
      <c r="BT158" s="64" t="s">
        <v>738</v>
      </c>
      <c r="BU158" s="64" t="str">
        <f t="shared" si="26"/>
        <v>0/2/2/0/3/3/0</v>
      </c>
      <c r="BV158" s="64" t="s">
        <v>676</v>
      </c>
      <c r="BW158" s="64" t="s">
        <v>378</v>
      </c>
      <c r="BX158" s="64" t="s">
        <v>753</v>
      </c>
      <c r="BY158" s="64"/>
      <c r="BZ158" s="64" t="s">
        <v>756</v>
      </c>
      <c r="CA158" s="64"/>
      <c r="CB158" s="64" t="s">
        <v>571</v>
      </c>
      <c r="CC158" s="64">
        <v>0</v>
      </c>
      <c r="CD158" s="64">
        <v>2</v>
      </c>
      <c r="CE158" s="64">
        <v>2</v>
      </c>
      <c r="CF158" s="64">
        <v>0</v>
      </c>
      <c r="CG158" s="64">
        <v>3</v>
      </c>
      <c r="CH158" s="64">
        <v>3</v>
      </c>
      <c r="CI158" s="64">
        <v>0</v>
      </c>
      <c r="CJ158" s="64" t="str">
        <f t="shared" si="27"/>
        <v>SECO535</v>
      </c>
      <c r="CK158" s="64" t="s">
        <v>676</v>
      </c>
      <c r="CL158" s="64" t="b">
        <f t="shared" si="28"/>
        <v>0</v>
      </c>
      <c r="CM158" s="148">
        <v>1</v>
      </c>
      <c r="CN158" s="148">
        <v>0</v>
      </c>
      <c r="CO158" s="148">
        <v>1</v>
      </c>
      <c r="CP158" s="148">
        <v>1</v>
      </c>
      <c r="CQ158" s="148">
        <v>0</v>
      </c>
      <c r="CR158" s="148">
        <v>2</v>
      </c>
      <c r="CS158" s="148">
        <v>0</v>
      </c>
      <c r="CT158" t="s">
        <v>761</v>
      </c>
      <c r="CU158"/>
    </row>
    <row r="159" spans="1:99" s="1" customFormat="1" ht="15.6" hidden="1" x14ac:dyDescent="0.3">
      <c r="A159" s="64">
        <v>536</v>
      </c>
      <c r="B159" s="64" t="str">
        <f t="shared" si="25"/>
        <v>0536</v>
      </c>
      <c r="C159" s="64" t="s">
        <v>162</v>
      </c>
      <c r="D159" s="64" t="str">
        <f t="shared" si="32"/>
        <v>Unimarc</v>
      </c>
      <c r="E159" s="64">
        <v>7</v>
      </c>
      <c r="F159" s="64" t="s">
        <v>6</v>
      </c>
      <c r="G159" s="64">
        <f t="shared" si="29"/>
        <v>3</v>
      </c>
      <c r="H159" s="64">
        <f t="shared" si="30"/>
        <v>2</v>
      </c>
      <c r="I159" s="64">
        <f t="shared" si="31"/>
        <v>-1</v>
      </c>
      <c r="J159" s="64" t="s">
        <v>445</v>
      </c>
      <c r="K159" s="64" t="s">
        <v>540</v>
      </c>
      <c r="L159" s="64" t="s">
        <v>595</v>
      </c>
      <c r="M159" s="64" t="s">
        <v>590</v>
      </c>
      <c r="N159" s="79"/>
      <c r="O159" s="66">
        <v>2</v>
      </c>
      <c r="P159" s="133"/>
      <c r="Q159" s="67">
        <v>4</v>
      </c>
      <c r="R159" s="79"/>
      <c r="S159" s="69">
        <v>6</v>
      </c>
      <c r="T159" s="70"/>
      <c r="U159" s="69">
        <v>1</v>
      </c>
      <c r="V159" s="79"/>
      <c r="W159" s="66">
        <v>3</v>
      </c>
      <c r="X159" s="133"/>
      <c r="Y159" s="67">
        <v>5</v>
      </c>
      <c r="Z159" s="79"/>
      <c r="AA159" s="70"/>
      <c r="AB159" s="69">
        <v>1</v>
      </c>
      <c r="AC159" s="79"/>
      <c r="AD159" s="66">
        <v>3</v>
      </c>
      <c r="AE159" s="133"/>
      <c r="AF159" s="67">
        <v>5</v>
      </c>
      <c r="AG159" s="79"/>
      <c r="AH159" s="73"/>
      <c r="AI159" s="71"/>
      <c r="AJ159" s="69">
        <v>2</v>
      </c>
      <c r="AK159" s="71"/>
      <c r="AL159" s="66">
        <v>4</v>
      </c>
      <c r="AM159" s="71"/>
      <c r="AN159" s="216">
        <v>6</v>
      </c>
      <c r="AO159" s="262"/>
      <c r="AP159" s="247"/>
      <c r="AQ159" s="263"/>
      <c r="AR159" s="79"/>
      <c r="AS159" s="66">
        <v>2</v>
      </c>
      <c r="AT159" s="133"/>
      <c r="AU159" s="71"/>
      <c r="AV159" s="79"/>
      <c r="AW159" s="69">
        <v>6</v>
      </c>
      <c r="AX159" s="70"/>
      <c r="AY159" s="69">
        <v>1</v>
      </c>
      <c r="AZ159" s="79"/>
      <c r="BA159" s="66">
        <v>3</v>
      </c>
      <c r="BB159" s="133"/>
      <c r="BC159" s="71"/>
      <c r="BD159" s="79"/>
      <c r="BE159" s="70"/>
      <c r="BF159" s="69">
        <v>1</v>
      </c>
      <c r="BG159" s="79"/>
      <c r="BH159" s="66">
        <v>3</v>
      </c>
      <c r="BI159" s="133"/>
      <c r="BJ159" s="71"/>
      <c r="BK159" s="79"/>
      <c r="BL159" s="73"/>
      <c r="BM159" s="71"/>
      <c r="BN159" s="69">
        <v>2</v>
      </c>
      <c r="BO159" s="71"/>
      <c r="BP159" s="66">
        <v>4</v>
      </c>
      <c r="BQ159" s="71"/>
      <c r="BR159" s="215"/>
      <c r="BS159" s="98" t="s">
        <v>385</v>
      </c>
      <c r="BT159" s="64" t="s">
        <v>736</v>
      </c>
      <c r="BU159" s="64" t="str">
        <f t="shared" si="26"/>
        <v>0/2/0/2/0/3/0</v>
      </c>
      <c r="BV159" s="64" t="s">
        <v>675</v>
      </c>
      <c r="BW159" s="64" t="s">
        <v>378</v>
      </c>
      <c r="BX159" s="64" t="s">
        <v>754</v>
      </c>
      <c r="BY159" s="64"/>
      <c r="BZ159" s="64"/>
      <c r="CA159" s="64"/>
      <c r="CB159" s="64" t="s">
        <v>571</v>
      </c>
      <c r="CC159" s="64">
        <v>0</v>
      </c>
      <c r="CD159" s="64">
        <v>2</v>
      </c>
      <c r="CE159" s="64">
        <v>0</v>
      </c>
      <c r="CF159" s="64">
        <v>2</v>
      </c>
      <c r="CG159" s="64">
        <v>0</v>
      </c>
      <c r="CH159" s="64">
        <v>3</v>
      </c>
      <c r="CI159" s="64">
        <v>0</v>
      </c>
      <c r="CJ159" s="64" t="str">
        <f t="shared" si="27"/>
        <v>SECO536</v>
      </c>
      <c r="CK159" s="64" t="s">
        <v>675</v>
      </c>
      <c r="CL159" s="64" t="b">
        <f t="shared" si="28"/>
        <v>1</v>
      </c>
      <c r="CM159" s="148">
        <v>0</v>
      </c>
      <c r="CN159" s="148">
        <v>2</v>
      </c>
      <c r="CO159" s="148">
        <v>0</v>
      </c>
      <c r="CP159" s="148">
        <v>2</v>
      </c>
      <c r="CQ159" s="148">
        <v>0</v>
      </c>
      <c r="CR159" s="148">
        <v>3</v>
      </c>
      <c r="CS159" s="148">
        <v>0</v>
      </c>
      <c r="CT159"/>
      <c r="CU159"/>
    </row>
    <row r="160" spans="1:99" s="1" customFormat="1" ht="15.6" hidden="1" x14ac:dyDescent="0.3">
      <c r="A160" s="64">
        <v>537</v>
      </c>
      <c r="B160" s="64" t="str">
        <f t="shared" si="25"/>
        <v>0537</v>
      </c>
      <c r="C160" s="64" t="s">
        <v>240</v>
      </c>
      <c r="D160" s="64" t="str">
        <f t="shared" si="32"/>
        <v>Unimarc</v>
      </c>
      <c r="E160" s="64">
        <v>9</v>
      </c>
      <c r="F160" s="64" t="s">
        <v>5</v>
      </c>
      <c r="G160" s="64">
        <f t="shared" si="29"/>
        <v>2</v>
      </c>
      <c r="H160" s="64">
        <f t="shared" si="30"/>
        <v>2</v>
      </c>
      <c r="I160" s="64">
        <f t="shared" si="31"/>
        <v>0</v>
      </c>
      <c r="J160" s="64" t="s">
        <v>449</v>
      </c>
      <c r="K160" s="64" t="s">
        <v>540</v>
      </c>
      <c r="L160" s="64" t="s">
        <v>596</v>
      </c>
      <c r="M160" s="64" t="s">
        <v>592</v>
      </c>
      <c r="N160" s="84">
        <v>1</v>
      </c>
      <c r="O160" s="79"/>
      <c r="P160" s="71"/>
      <c r="Q160" s="71"/>
      <c r="R160" s="78">
        <v>5</v>
      </c>
      <c r="S160" s="79"/>
      <c r="T160" s="95"/>
      <c r="U160" s="79"/>
      <c r="V160" s="84">
        <v>2</v>
      </c>
      <c r="W160" s="79"/>
      <c r="X160" s="71"/>
      <c r="Y160" s="79"/>
      <c r="Z160" s="78">
        <v>6</v>
      </c>
      <c r="AA160" s="95"/>
      <c r="AB160" s="79"/>
      <c r="AC160" s="84">
        <v>2</v>
      </c>
      <c r="AD160" s="79"/>
      <c r="AE160" s="71"/>
      <c r="AF160" s="79"/>
      <c r="AG160" s="78">
        <v>6</v>
      </c>
      <c r="AH160" s="73"/>
      <c r="AI160" s="78">
        <v>1</v>
      </c>
      <c r="AJ160" s="79"/>
      <c r="AK160" s="84">
        <v>3</v>
      </c>
      <c r="AL160" s="71"/>
      <c r="AM160" s="71"/>
      <c r="AN160" s="211"/>
      <c r="AO160" s="260"/>
      <c r="AP160" s="246"/>
      <c r="AQ160" s="261"/>
      <c r="AR160" s="84">
        <v>1</v>
      </c>
      <c r="AS160" s="79"/>
      <c r="AT160" s="71"/>
      <c r="AU160" s="78">
        <v>4</v>
      </c>
      <c r="AV160" s="79"/>
      <c r="AW160" s="79"/>
      <c r="AX160" s="95"/>
      <c r="AY160" s="79"/>
      <c r="AZ160" s="84">
        <v>2</v>
      </c>
      <c r="BA160" s="79"/>
      <c r="BB160" s="71"/>
      <c r="BC160" s="79"/>
      <c r="BD160" s="78">
        <v>6</v>
      </c>
      <c r="BE160" s="95"/>
      <c r="BF160" s="79"/>
      <c r="BG160" s="84">
        <v>2</v>
      </c>
      <c r="BH160" s="79"/>
      <c r="BI160" s="71"/>
      <c r="BJ160" s="79"/>
      <c r="BK160" s="78">
        <v>6</v>
      </c>
      <c r="BL160" s="73"/>
      <c r="BM160" s="78">
        <v>1</v>
      </c>
      <c r="BN160" s="79"/>
      <c r="BO160" s="84">
        <v>3</v>
      </c>
      <c r="BP160" s="71"/>
      <c r="BQ160" s="71"/>
      <c r="BR160" s="211"/>
      <c r="BS160" s="98" t="s">
        <v>385</v>
      </c>
      <c r="BT160" s="64" t="s">
        <v>734</v>
      </c>
      <c r="BU160" s="64" t="str">
        <f t="shared" si="26"/>
        <v>2/0/0/0/3/0/0</v>
      </c>
      <c r="BV160" s="64" t="s">
        <v>688</v>
      </c>
      <c r="BW160" s="64" t="s">
        <v>378</v>
      </c>
      <c r="BX160" s="64"/>
      <c r="BY160" s="64"/>
      <c r="BZ160" s="64" t="s">
        <v>756</v>
      </c>
      <c r="CA160" s="64"/>
      <c r="CB160" s="64" t="s">
        <v>571</v>
      </c>
      <c r="CC160" s="64">
        <v>2</v>
      </c>
      <c r="CD160" s="64">
        <v>0</v>
      </c>
      <c r="CE160" s="64">
        <v>0</v>
      </c>
      <c r="CF160" s="64">
        <v>0</v>
      </c>
      <c r="CG160" s="64">
        <v>3</v>
      </c>
      <c r="CH160" s="64">
        <v>0</v>
      </c>
      <c r="CI160" s="64">
        <v>0</v>
      </c>
      <c r="CJ160" s="64" t="str">
        <f t="shared" si="27"/>
        <v>SECO537</v>
      </c>
      <c r="CK160" s="64" t="s">
        <v>688</v>
      </c>
      <c r="CL160" s="64" t="b">
        <f t="shared" si="28"/>
        <v>1</v>
      </c>
      <c r="CM160" s="148">
        <v>2</v>
      </c>
      <c r="CN160" s="148">
        <v>0</v>
      </c>
      <c r="CO160" s="148">
        <v>0</v>
      </c>
      <c r="CP160" s="148">
        <v>0</v>
      </c>
      <c r="CQ160" s="148">
        <v>3</v>
      </c>
      <c r="CR160" s="148">
        <v>0</v>
      </c>
      <c r="CS160" s="148">
        <v>0</v>
      </c>
      <c r="CT160"/>
      <c r="CU160"/>
    </row>
    <row r="161" spans="1:99" s="1" customFormat="1" ht="15.6" x14ac:dyDescent="0.3">
      <c r="A161" s="64">
        <v>538</v>
      </c>
      <c r="B161" s="64" t="str">
        <f t="shared" si="25"/>
        <v>0538</v>
      </c>
      <c r="C161" s="64" t="s">
        <v>137</v>
      </c>
      <c r="D161" s="64" t="str">
        <f t="shared" si="32"/>
        <v>Unimarc</v>
      </c>
      <c r="E161" s="64">
        <v>6</v>
      </c>
      <c r="F161" s="64" t="s">
        <v>5</v>
      </c>
      <c r="G161" s="64">
        <f t="shared" si="29"/>
        <v>3</v>
      </c>
      <c r="H161" s="64">
        <f t="shared" si="30"/>
        <v>2</v>
      </c>
      <c r="I161" s="64">
        <f t="shared" si="31"/>
        <v>-1</v>
      </c>
      <c r="J161" s="64" t="s">
        <v>455</v>
      </c>
      <c r="K161" s="64" t="s">
        <v>540</v>
      </c>
      <c r="L161" s="64" t="s">
        <v>595</v>
      </c>
      <c r="M161" s="64" t="s">
        <v>590</v>
      </c>
      <c r="N161" s="66">
        <v>1</v>
      </c>
      <c r="O161" s="79"/>
      <c r="P161" s="69">
        <v>3</v>
      </c>
      <c r="Q161" s="71"/>
      <c r="R161" s="185">
        <v>5</v>
      </c>
      <c r="S161" s="71"/>
      <c r="T161" s="70"/>
      <c r="U161" s="79"/>
      <c r="V161" s="153">
        <v>2</v>
      </c>
      <c r="W161" s="71"/>
      <c r="X161" s="69">
        <v>4</v>
      </c>
      <c r="Y161" s="72"/>
      <c r="Z161" s="181">
        <v>6</v>
      </c>
      <c r="AA161" s="70"/>
      <c r="AB161" s="181">
        <v>1</v>
      </c>
      <c r="AC161" s="79"/>
      <c r="AD161" s="153">
        <v>3</v>
      </c>
      <c r="AE161" s="71"/>
      <c r="AF161" s="69">
        <v>5</v>
      </c>
      <c r="AG161" s="72"/>
      <c r="AH161" s="73"/>
      <c r="AI161" s="181">
        <v>1</v>
      </c>
      <c r="AJ161" s="79"/>
      <c r="AK161" s="66">
        <v>3</v>
      </c>
      <c r="AL161" s="71">
        <v>4</v>
      </c>
      <c r="AM161" s="69"/>
      <c r="AN161" s="204"/>
      <c r="AO161" s="242"/>
      <c r="AP161" s="193"/>
      <c r="AQ161" s="243"/>
      <c r="AR161" s="66">
        <v>1</v>
      </c>
      <c r="AS161" s="79"/>
      <c r="AT161" s="71"/>
      <c r="AU161" s="169">
        <v>4</v>
      </c>
      <c r="AV161" s="133"/>
      <c r="AW161" s="71"/>
      <c r="AX161" s="70"/>
      <c r="AY161" s="79"/>
      <c r="AZ161" s="153">
        <v>2</v>
      </c>
      <c r="BA161" s="71"/>
      <c r="BB161" s="71"/>
      <c r="BC161" s="72"/>
      <c r="BD161" s="181">
        <v>6</v>
      </c>
      <c r="BE161" s="70"/>
      <c r="BF161" s="181">
        <v>1</v>
      </c>
      <c r="BG161" s="79"/>
      <c r="BH161" s="153">
        <v>3</v>
      </c>
      <c r="BI161" s="71"/>
      <c r="BJ161" s="71"/>
      <c r="BK161" s="72"/>
      <c r="BL161" s="73"/>
      <c r="BM161" s="181">
        <v>1</v>
      </c>
      <c r="BN161" s="79"/>
      <c r="BO161" s="66">
        <v>3</v>
      </c>
      <c r="BP161" s="71"/>
      <c r="BQ161" s="71"/>
      <c r="BR161" s="204"/>
      <c r="BS161" s="98" t="s">
        <v>722</v>
      </c>
      <c r="BT161" s="64" t="s">
        <v>738</v>
      </c>
      <c r="BU161" s="64" t="str">
        <f t="shared" si="26"/>
        <v>2/0/2/0/3/0/0</v>
      </c>
      <c r="BV161" s="64" t="s">
        <v>661</v>
      </c>
      <c r="BW161" s="64" t="s">
        <v>378</v>
      </c>
      <c r="BX161" s="64" t="s">
        <v>753</v>
      </c>
      <c r="BY161" s="64"/>
      <c r="BZ161" s="64" t="s">
        <v>756</v>
      </c>
      <c r="CA161" s="64"/>
      <c r="CB161" s="64" t="s">
        <v>636</v>
      </c>
      <c r="CC161" s="64">
        <v>2</v>
      </c>
      <c r="CD161" s="64">
        <v>0</v>
      </c>
      <c r="CE161" s="64">
        <v>2</v>
      </c>
      <c r="CF161" s="64">
        <v>0</v>
      </c>
      <c r="CG161" s="64">
        <v>3</v>
      </c>
      <c r="CH161" s="64">
        <v>0</v>
      </c>
      <c r="CI161" s="64">
        <v>0</v>
      </c>
      <c r="CJ161" s="64" t="str">
        <f t="shared" si="27"/>
        <v>SECO538</v>
      </c>
      <c r="CK161" s="64" t="s">
        <v>561</v>
      </c>
      <c r="CL161" s="64" t="b">
        <f t="shared" si="28"/>
        <v>0</v>
      </c>
      <c r="CM161" s="148">
        <v>0</v>
      </c>
      <c r="CN161" s="148">
        <v>1</v>
      </c>
      <c r="CO161" s="148">
        <v>0</v>
      </c>
      <c r="CP161" s="148">
        <v>1</v>
      </c>
      <c r="CQ161" s="148">
        <v>0</v>
      </c>
      <c r="CR161" s="148">
        <v>2</v>
      </c>
      <c r="CS161" s="148">
        <v>0</v>
      </c>
      <c r="CT161" t="s">
        <v>761</v>
      </c>
      <c r="CU161"/>
    </row>
    <row r="162" spans="1:99" s="1" customFormat="1" ht="15.6" x14ac:dyDescent="0.3">
      <c r="A162" s="64">
        <v>541</v>
      </c>
      <c r="B162" s="64" t="str">
        <f t="shared" si="25"/>
        <v>0541</v>
      </c>
      <c r="C162" s="64" t="s">
        <v>284</v>
      </c>
      <c r="D162" s="64" t="str">
        <f t="shared" si="32"/>
        <v>Unimarc</v>
      </c>
      <c r="E162" s="64">
        <v>14</v>
      </c>
      <c r="F162" s="64" t="s">
        <v>6</v>
      </c>
      <c r="G162" s="64">
        <f t="shared" si="29"/>
        <v>3</v>
      </c>
      <c r="H162" s="64">
        <f t="shared" si="30"/>
        <v>2</v>
      </c>
      <c r="I162" s="64">
        <f t="shared" si="31"/>
        <v>-1</v>
      </c>
      <c r="J162" s="64" t="s">
        <v>456</v>
      </c>
      <c r="K162" s="64" t="s">
        <v>540</v>
      </c>
      <c r="L162" s="64" t="s">
        <v>588</v>
      </c>
      <c r="M162" s="64" t="s">
        <v>571</v>
      </c>
      <c r="N162" s="84">
        <v>1</v>
      </c>
      <c r="O162" s="134"/>
      <c r="P162" s="85">
        <v>3</v>
      </c>
      <c r="Q162" s="71"/>
      <c r="R162" s="78">
        <v>5</v>
      </c>
      <c r="S162" s="71"/>
      <c r="T162" s="70"/>
      <c r="U162" s="79"/>
      <c r="V162" s="84">
        <v>2</v>
      </c>
      <c r="W162" s="133"/>
      <c r="X162" s="85">
        <v>4</v>
      </c>
      <c r="Y162" s="79"/>
      <c r="Z162" s="78">
        <v>6</v>
      </c>
      <c r="AA162" s="70"/>
      <c r="AB162" s="79"/>
      <c r="AC162" s="84">
        <v>2</v>
      </c>
      <c r="AD162" s="133"/>
      <c r="AE162" s="85">
        <v>4</v>
      </c>
      <c r="AF162" s="79"/>
      <c r="AG162" s="78">
        <v>6</v>
      </c>
      <c r="AH162" s="73"/>
      <c r="AI162" s="79"/>
      <c r="AJ162" s="78">
        <v>2</v>
      </c>
      <c r="AK162" s="79"/>
      <c r="AL162" s="84">
        <v>4</v>
      </c>
      <c r="AM162" s="133"/>
      <c r="AN162" s="224">
        <v>6</v>
      </c>
      <c r="AO162" s="262"/>
      <c r="AP162" s="247"/>
      <c r="AQ162" s="263"/>
      <c r="AR162" s="84">
        <v>1</v>
      </c>
      <c r="AS162" s="134"/>
      <c r="AT162" s="71"/>
      <c r="AU162" s="78">
        <v>4</v>
      </c>
      <c r="AV162" s="79"/>
      <c r="AW162" s="71"/>
      <c r="AX162" s="70"/>
      <c r="AY162" s="79"/>
      <c r="AZ162" s="84">
        <v>2</v>
      </c>
      <c r="BA162" s="133"/>
      <c r="BB162" s="71"/>
      <c r="BC162" s="79"/>
      <c r="BD162" s="78">
        <v>6</v>
      </c>
      <c r="BE162" s="70"/>
      <c r="BF162" s="79"/>
      <c r="BG162" s="84">
        <v>2</v>
      </c>
      <c r="BH162" s="133"/>
      <c r="BI162" s="71"/>
      <c r="BJ162" s="79"/>
      <c r="BK162" s="78">
        <v>6</v>
      </c>
      <c r="BL162" s="73"/>
      <c r="BM162" s="79"/>
      <c r="BN162" s="78">
        <v>2</v>
      </c>
      <c r="BO162" s="79"/>
      <c r="BP162" s="84">
        <v>4</v>
      </c>
      <c r="BQ162" s="133"/>
      <c r="BR162" s="215"/>
      <c r="BS162" s="87" t="s">
        <v>541</v>
      </c>
      <c r="BT162" s="64" t="s">
        <v>733</v>
      </c>
      <c r="BU162" s="64" t="str">
        <f t="shared" si="26"/>
        <v>3/0/3/0/4/0/0</v>
      </c>
      <c r="BV162" s="64" t="s">
        <v>690</v>
      </c>
      <c r="BW162" s="64" t="s">
        <v>11</v>
      </c>
      <c r="BX162" s="64" t="s">
        <v>753</v>
      </c>
      <c r="BY162" s="64"/>
      <c r="BZ162" s="64" t="s">
        <v>756</v>
      </c>
      <c r="CA162" s="64" t="str">
        <f>VLOOKUP(A162,'[2]01. CD PMC Abarrotes'!$A:$CK,89,0)</f>
        <v xml:space="preserve">Se elimina cross </v>
      </c>
      <c r="CB162" s="64" t="s">
        <v>571</v>
      </c>
      <c r="CC162" s="64">
        <v>3</v>
      </c>
      <c r="CD162" s="64">
        <v>0</v>
      </c>
      <c r="CE162" s="64">
        <v>3</v>
      </c>
      <c r="CF162" s="64">
        <v>0</v>
      </c>
      <c r="CG162" s="64">
        <v>4</v>
      </c>
      <c r="CH162" s="64">
        <v>0</v>
      </c>
      <c r="CI162" s="64">
        <v>0</v>
      </c>
      <c r="CJ162" s="64" t="str">
        <f t="shared" si="27"/>
        <v>SECO541</v>
      </c>
      <c r="CK162" s="64" t="s">
        <v>690</v>
      </c>
      <c r="CL162" s="64" t="b">
        <f t="shared" si="28"/>
        <v>1</v>
      </c>
      <c r="CM162" s="148">
        <v>3</v>
      </c>
      <c r="CN162" s="148">
        <v>0</v>
      </c>
      <c r="CO162" s="148">
        <v>3</v>
      </c>
      <c r="CP162" s="148">
        <v>0</v>
      </c>
      <c r="CQ162" s="148">
        <v>4</v>
      </c>
      <c r="CR162" s="148">
        <v>0</v>
      </c>
      <c r="CS162" s="148">
        <v>0</v>
      </c>
      <c r="CT162"/>
      <c r="CU162"/>
    </row>
    <row r="163" spans="1:99" s="1" customFormat="1" ht="15.6" x14ac:dyDescent="0.3">
      <c r="A163" s="64">
        <v>542</v>
      </c>
      <c r="B163" s="64" t="str">
        <f t="shared" si="25"/>
        <v>0542</v>
      </c>
      <c r="C163" s="64" t="s">
        <v>285</v>
      </c>
      <c r="D163" s="64" t="str">
        <f t="shared" si="32"/>
        <v>Unimarc</v>
      </c>
      <c r="E163" s="64">
        <v>14</v>
      </c>
      <c r="F163" s="64" t="s">
        <v>6</v>
      </c>
      <c r="G163" s="64">
        <f t="shared" si="29"/>
        <v>3</v>
      </c>
      <c r="H163" s="64">
        <f t="shared" si="30"/>
        <v>2</v>
      </c>
      <c r="I163" s="64">
        <f t="shared" si="31"/>
        <v>-1</v>
      </c>
      <c r="J163" s="64" t="s">
        <v>456</v>
      </c>
      <c r="K163" s="64" t="s">
        <v>540</v>
      </c>
      <c r="L163" s="64" t="s">
        <v>588</v>
      </c>
      <c r="M163" s="64" t="s">
        <v>571</v>
      </c>
      <c r="N163" s="84">
        <v>1</v>
      </c>
      <c r="O163" s="134"/>
      <c r="P163" s="85">
        <v>3</v>
      </c>
      <c r="Q163" s="71"/>
      <c r="R163" s="78">
        <v>5</v>
      </c>
      <c r="S163" s="71"/>
      <c r="T163" s="70"/>
      <c r="U163" s="79"/>
      <c r="V163" s="84">
        <v>2</v>
      </c>
      <c r="W163" s="133"/>
      <c r="X163" s="85">
        <v>4</v>
      </c>
      <c r="Y163" s="79"/>
      <c r="Z163" s="78">
        <v>6</v>
      </c>
      <c r="AA163" s="70"/>
      <c r="AB163" s="79"/>
      <c r="AC163" s="84">
        <v>2</v>
      </c>
      <c r="AD163" s="133"/>
      <c r="AE163" s="85">
        <v>4</v>
      </c>
      <c r="AF163" s="79"/>
      <c r="AG163" s="78">
        <v>6</v>
      </c>
      <c r="AH163" s="73"/>
      <c r="AI163" s="79"/>
      <c r="AJ163" s="78">
        <v>2</v>
      </c>
      <c r="AK163" s="79"/>
      <c r="AL163" s="84">
        <v>4</v>
      </c>
      <c r="AM163" s="133"/>
      <c r="AN163" s="224">
        <v>6</v>
      </c>
      <c r="AO163" s="262"/>
      <c r="AP163" s="247"/>
      <c r="AQ163" s="263"/>
      <c r="AR163" s="84">
        <v>1</v>
      </c>
      <c r="AS163" s="134"/>
      <c r="AT163" s="71"/>
      <c r="AU163" s="78">
        <v>4</v>
      </c>
      <c r="AV163" s="79"/>
      <c r="AW163" s="71"/>
      <c r="AX163" s="70"/>
      <c r="AY163" s="79"/>
      <c r="AZ163" s="84">
        <v>2</v>
      </c>
      <c r="BA163" s="133"/>
      <c r="BB163" s="71"/>
      <c r="BC163" s="79"/>
      <c r="BD163" s="78">
        <v>6</v>
      </c>
      <c r="BE163" s="70"/>
      <c r="BF163" s="79"/>
      <c r="BG163" s="84">
        <v>2</v>
      </c>
      <c r="BH163" s="133"/>
      <c r="BI163" s="71"/>
      <c r="BJ163" s="79"/>
      <c r="BK163" s="78">
        <v>6</v>
      </c>
      <c r="BL163" s="73"/>
      <c r="BM163" s="79"/>
      <c r="BN163" s="78">
        <v>2</v>
      </c>
      <c r="BO163" s="79"/>
      <c r="BP163" s="84">
        <v>4</v>
      </c>
      <c r="BQ163" s="133"/>
      <c r="BR163" s="215"/>
      <c r="BS163" s="87" t="s">
        <v>541</v>
      </c>
      <c r="BT163" s="64" t="s">
        <v>733</v>
      </c>
      <c r="BU163" s="64" t="str">
        <f t="shared" si="26"/>
        <v>3/0/3/0/4/0/0</v>
      </c>
      <c r="BV163" s="64" t="s">
        <v>690</v>
      </c>
      <c r="BW163" s="64" t="s">
        <v>11</v>
      </c>
      <c r="BX163" s="64" t="s">
        <v>753</v>
      </c>
      <c r="BY163" s="64"/>
      <c r="BZ163" s="64" t="s">
        <v>756</v>
      </c>
      <c r="CA163" s="64" t="str">
        <f>VLOOKUP(A163,'[2]01. CD PMC Abarrotes'!$A:$CK,89,0)</f>
        <v xml:space="preserve">Se elimina cross </v>
      </c>
      <c r="CB163" s="64" t="s">
        <v>571</v>
      </c>
      <c r="CC163" s="64">
        <v>3</v>
      </c>
      <c r="CD163" s="64">
        <v>0</v>
      </c>
      <c r="CE163" s="64">
        <v>3</v>
      </c>
      <c r="CF163" s="64">
        <v>0</v>
      </c>
      <c r="CG163" s="64">
        <v>4</v>
      </c>
      <c r="CH163" s="64">
        <v>0</v>
      </c>
      <c r="CI163" s="64">
        <v>0</v>
      </c>
      <c r="CJ163" s="64" t="str">
        <f t="shared" si="27"/>
        <v>SECO542</v>
      </c>
      <c r="CK163" s="64" t="s">
        <v>690</v>
      </c>
      <c r="CL163" s="64" t="b">
        <f t="shared" si="28"/>
        <v>1</v>
      </c>
      <c r="CM163" s="148">
        <v>3</v>
      </c>
      <c r="CN163" s="148">
        <v>0</v>
      </c>
      <c r="CO163" s="148">
        <v>3</v>
      </c>
      <c r="CP163" s="148">
        <v>0</v>
      </c>
      <c r="CQ163" s="148">
        <v>4</v>
      </c>
      <c r="CR163" s="148">
        <v>0</v>
      </c>
      <c r="CS163" s="148">
        <v>0</v>
      </c>
      <c r="CT163"/>
      <c r="CU163"/>
    </row>
    <row r="164" spans="1:99" s="1" customFormat="1" ht="15.6" hidden="1" x14ac:dyDescent="0.3">
      <c r="A164" s="64">
        <v>543</v>
      </c>
      <c r="B164" s="64" t="str">
        <f t="shared" si="25"/>
        <v>0543</v>
      </c>
      <c r="C164" s="64" t="s">
        <v>138</v>
      </c>
      <c r="D164" s="64" t="str">
        <f t="shared" si="32"/>
        <v>Unimarc</v>
      </c>
      <c r="E164" s="64">
        <v>6</v>
      </c>
      <c r="F164" s="64" t="s">
        <v>5</v>
      </c>
      <c r="G164" s="64">
        <f t="shared" si="29"/>
        <v>3</v>
      </c>
      <c r="H164" s="64">
        <f t="shared" si="30"/>
        <v>3</v>
      </c>
      <c r="I164" s="64">
        <f t="shared" si="31"/>
        <v>0</v>
      </c>
      <c r="J164" s="64" t="s">
        <v>454</v>
      </c>
      <c r="K164" s="64" t="s">
        <v>540</v>
      </c>
      <c r="L164" s="64" t="s">
        <v>595</v>
      </c>
      <c r="M164" s="64" t="s">
        <v>590</v>
      </c>
      <c r="N164" s="79"/>
      <c r="O164" s="89">
        <v>2</v>
      </c>
      <c r="P164" s="119"/>
      <c r="Q164" s="90">
        <v>4</v>
      </c>
      <c r="R164" s="81"/>
      <c r="S164" s="109">
        <v>6</v>
      </c>
      <c r="T164" s="95"/>
      <c r="U164" s="128">
        <v>1</v>
      </c>
      <c r="V164" s="79"/>
      <c r="W164" s="89">
        <v>3</v>
      </c>
      <c r="X164" s="79"/>
      <c r="Y164" s="90">
        <v>5</v>
      </c>
      <c r="Z164" s="79"/>
      <c r="AA164" s="95"/>
      <c r="AB164" s="79"/>
      <c r="AC164" s="128">
        <v>2</v>
      </c>
      <c r="AD164" s="79"/>
      <c r="AE164" s="89">
        <v>4</v>
      </c>
      <c r="AF164" s="79"/>
      <c r="AG164" s="90">
        <v>6</v>
      </c>
      <c r="AH164" s="96"/>
      <c r="AI164" s="79"/>
      <c r="AJ164" s="109">
        <v>2</v>
      </c>
      <c r="AK164" s="79"/>
      <c r="AL164" s="177">
        <v>4</v>
      </c>
      <c r="AM164" s="86"/>
      <c r="AN164" s="213">
        <v>6</v>
      </c>
      <c r="AO164" s="254"/>
      <c r="AP164" s="198"/>
      <c r="AQ164" s="255"/>
      <c r="AR164" s="79"/>
      <c r="AS164" s="89">
        <v>2</v>
      </c>
      <c r="AT164" s="99">
        <v>3</v>
      </c>
      <c r="AU164" s="81"/>
      <c r="AV164" s="81"/>
      <c r="AW164" s="109">
        <v>6</v>
      </c>
      <c r="AX164" s="95"/>
      <c r="AY164" s="128">
        <v>1</v>
      </c>
      <c r="AZ164" s="79"/>
      <c r="BA164" s="89">
        <v>3</v>
      </c>
      <c r="BB164" s="99">
        <v>4</v>
      </c>
      <c r="BC164" s="81"/>
      <c r="BD164" s="79"/>
      <c r="BE164" s="95"/>
      <c r="BF164" s="79"/>
      <c r="BG164" s="128">
        <v>2</v>
      </c>
      <c r="BH164" s="79"/>
      <c r="BI164" s="89">
        <v>4</v>
      </c>
      <c r="BJ164" s="79"/>
      <c r="BK164" s="90">
        <v>6</v>
      </c>
      <c r="BL164" s="96"/>
      <c r="BM164" s="79"/>
      <c r="BN164" s="109">
        <v>2</v>
      </c>
      <c r="BO164" s="79"/>
      <c r="BP164" s="177">
        <v>4</v>
      </c>
      <c r="BQ164" s="86"/>
      <c r="BR164" s="213">
        <v>6</v>
      </c>
      <c r="BS164" s="98" t="s">
        <v>722</v>
      </c>
      <c r="BT164" s="64" t="s">
        <v>738</v>
      </c>
      <c r="BU164" s="64" t="str">
        <f t="shared" si="26"/>
        <v>0/2/0/2/0/3/0</v>
      </c>
      <c r="BV164" s="64" t="s">
        <v>556</v>
      </c>
      <c r="BW164" s="64" t="s">
        <v>378</v>
      </c>
      <c r="BX164" s="64"/>
      <c r="BY164" s="64" t="s">
        <v>755</v>
      </c>
      <c r="BZ164" s="64"/>
      <c r="CA164" s="64"/>
      <c r="CB164" s="64" t="s">
        <v>571</v>
      </c>
      <c r="CC164" s="64">
        <v>0</v>
      </c>
      <c r="CD164" s="64">
        <v>2</v>
      </c>
      <c r="CE164" s="64">
        <v>0</v>
      </c>
      <c r="CF164" s="64">
        <v>2</v>
      </c>
      <c r="CG164" s="64">
        <v>0</v>
      </c>
      <c r="CH164" s="64">
        <v>3</v>
      </c>
      <c r="CI164" s="64">
        <v>0</v>
      </c>
      <c r="CJ164" s="64" t="str">
        <f t="shared" si="27"/>
        <v>SECO543</v>
      </c>
      <c r="CK164" s="64" t="s">
        <v>556</v>
      </c>
      <c r="CL164" s="64" t="b">
        <f t="shared" si="28"/>
        <v>0</v>
      </c>
      <c r="CM164" s="148">
        <v>1</v>
      </c>
      <c r="CN164" s="148">
        <v>0</v>
      </c>
      <c r="CO164" s="148">
        <v>1</v>
      </c>
      <c r="CP164" s="148">
        <v>0</v>
      </c>
      <c r="CQ164" s="148">
        <v>1</v>
      </c>
      <c r="CR164" s="148">
        <v>0</v>
      </c>
      <c r="CS164" s="148">
        <v>0</v>
      </c>
      <c r="CT164"/>
      <c r="CU164"/>
    </row>
    <row r="165" spans="1:99" s="1" customFormat="1" ht="15.6" hidden="1" x14ac:dyDescent="0.3">
      <c r="A165" s="64">
        <v>544</v>
      </c>
      <c r="B165" s="64" t="str">
        <f t="shared" si="25"/>
        <v>0544</v>
      </c>
      <c r="C165" s="64" t="s">
        <v>254</v>
      </c>
      <c r="D165" s="64" t="str">
        <f t="shared" si="32"/>
        <v>Unimarc</v>
      </c>
      <c r="E165" s="64">
        <v>10</v>
      </c>
      <c r="F165" s="64" t="s">
        <v>6</v>
      </c>
      <c r="G165" s="64">
        <f t="shared" si="29"/>
        <v>2</v>
      </c>
      <c r="H165" s="64">
        <f t="shared" si="30"/>
        <v>1</v>
      </c>
      <c r="I165" s="64">
        <f t="shared" si="31"/>
        <v>-1</v>
      </c>
      <c r="J165" s="82" t="s">
        <v>543</v>
      </c>
      <c r="K165" s="82" t="s">
        <v>543</v>
      </c>
      <c r="L165" s="64" t="s">
        <v>588</v>
      </c>
      <c r="M165" s="64" t="s">
        <v>571</v>
      </c>
      <c r="N165" s="76"/>
      <c r="O165" s="79"/>
      <c r="P165" s="71"/>
      <c r="Q165" s="67">
        <v>4</v>
      </c>
      <c r="R165" s="71"/>
      <c r="S165" s="69">
        <v>6</v>
      </c>
      <c r="T165" s="70"/>
      <c r="U165" s="69">
        <v>1</v>
      </c>
      <c r="V165" s="71"/>
      <c r="W165" s="79"/>
      <c r="X165" s="71"/>
      <c r="Y165" s="67">
        <v>5</v>
      </c>
      <c r="Z165" s="71"/>
      <c r="AA165" s="70"/>
      <c r="AB165" s="69">
        <v>1</v>
      </c>
      <c r="AC165" s="71"/>
      <c r="AD165" s="79"/>
      <c r="AE165" s="71"/>
      <c r="AF165" s="67">
        <v>5</v>
      </c>
      <c r="AG165" s="71"/>
      <c r="AH165" s="73"/>
      <c r="AI165" s="67">
        <v>1</v>
      </c>
      <c r="AJ165" s="79"/>
      <c r="AK165" s="69">
        <v>3</v>
      </c>
      <c r="AL165" s="79"/>
      <c r="AM165" s="79"/>
      <c r="AN165" s="205"/>
      <c r="AO165" s="256"/>
      <c r="AP165" s="244"/>
      <c r="AQ165" s="257"/>
      <c r="AR165" s="76"/>
      <c r="AS165" s="79"/>
      <c r="AT165" s="71"/>
      <c r="AU165" s="71"/>
      <c r="AV165" s="71"/>
      <c r="AW165" s="69">
        <v>6</v>
      </c>
      <c r="AX165" s="70"/>
      <c r="AY165" s="69">
        <v>1</v>
      </c>
      <c r="AZ165" s="71"/>
      <c r="BA165" s="79"/>
      <c r="BB165" s="71"/>
      <c r="BC165" s="71"/>
      <c r="BD165" s="71"/>
      <c r="BE165" s="70"/>
      <c r="BF165" s="69">
        <v>1</v>
      </c>
      <c r="BG165" s="71"/>
      <c r="BH165" s="79"/>
      <c r="BI165" s="71"/>
      <c r="BJ165" s="71"/>
      <c r="BK165" s="71"/>
      <c r="BL165" s="73"/>
      <c r="BM165" s="71"/>
      <c r="BN165" s="79"/>
      <c r="BO165" s="69">
        <v>3</v>
      </c>
      <c r="BP165" s="79"/>
      <c r="BQ165" s="79"/>
      <c r="BR165" s="205"/>
      <c r="BS165" s="82" t="s">
        <v>544</v>
      </c>
      <c r="BT165" s="64" t="s">
        <v>733</v>
      </c>
      <c r="BU165" s="64" t="str">
        <f t="shared" si="26"/>
        <v>0/0/0/4/0/4/0</v>
      </c>
      <c r="BV165" s="64" t="s">
        <v>691</v>
      </c>
      <c r="BW165" s="64" t="s">
        <v>11</v>
      </c>
      <c r="BX165" s="64" t="s">
        <v>754</v>
      </c>
      <c r="BY165" s="64"/>
      <c r="BZ165" s="64"/>
      <c r="CA165" s="64"/>
      <c r="CB165" s="64" t="s">
        <v>571</v>
      </c>
      <c r="CC165" s="64">
        <v>0</v>
      </c>
      <c r="CD165" s="64">
        <v>0</v>
      </c>
      <c r="CE165" s="64">
        <v>0</v>
      </c>
      <c r="CF165" s="64">
        <v>4</v>
      </c>
      <c r="CG165" s="64">
        <v>0</v>
      </c>
      <c r="CH165" s="64">
        <v>4</v>
      </c>
      <c r="CI165" s="64">
        <v>0</v>
      </c>
      <c r="CJ165" s="64" t="str">
        <f t="shared" si="27"/>
        <v>SECO544</v>
      </c>
      <c r="CK165" s="64" t="s">
        <v>691</v>
      </c>
      <c r="CL165" s="64" t="b">
        <f t="shared" si="28"/>
        <v>1</v>
      </c>
      <c r="CM165" s="148">
        <v>0</v>
      </c>
      <c r="CN165" s="148">
        <v>0</v>
      </c>
      <c r="CO165" s="148">
        <v>0</v>
      </c>
      <c r="CP165" s="148">
        <v>4</v>
      </c>
      <c r="CQ165" s="148">
        <v>0</v>
      </c>
      <c r="CR165" s="148">
        <v>4</v>
      </c>
      <c r="CS165" s="148">
        <v>0</v>
      </c>
      <c r="CT165"/>
      <c r="CU165"/>
    </row>
    <row r="166" spans="1:99" s="1" customFormat="1" ht="15.6" x14ac:dyDescent="0.3">
      <c r="A166" s="64">
        <v>545</v>
      </c>
      <c r="B166" s="64" t="str">
        <f t="shared" si="25"/>
        <v>0545</v>
      </c>
      <c r="C166" s="64" t="s">
        <v>163</v>
      </c>
      <c r="D166" s="64" t="str">
        <f t="shared" si="32"/>
        <v>Unimarc</v>
      </c>
      <c r="E166" s="64">
        <v>7</v>
      </c>
      <c r="F166" s="64" t="s">
        <v>5</v>
      </c>
      <c r="G166" s="64">
        <f t="shared" si="29"/>
        <v>2</v>
      </c>
      <c r="H166" s="64">
        <f t="shared" si="30"/>
        <v>2</v>
      </c>
      <c r="I166" s="64">
        <f t="shared" si="31"/>
        <v>0</v>
      </c>
      <c r="J166" s="64" t="s">
        <v>447</v>
      </c>
      <c r="K166" s="64" t="s">
        <v>540</v>
      </c>
      <c r="L166" s="64" t="s">
        <v>595</v>
      </c>
      <c r="M166" s="64" t="s">
        <v>590</v>
      </c>
      <c r="N166" s="79"/>
      <c r="O166" s="71"/>
      <c r="P166" s="85">
        <v>3</v>
      </c>
      <c r="Q166" s="71"/>
      <c r="R166" s="78">
        <v>5</v>
      </c>
      <c r="S166" s="71"/>
      <c r="T166" s="70"/>
      <c r="U166" s="79"/>
      <c r="V166" s="79"/>
      <c r="W166" s="79"/>
      <c r="X166" s="85">
        <v>4</v>
      </c>
      <c r="Y166" s="79"/>
      <c r="Z166" s="78">
        <v>6</v>
      </c>
      <c r="AA166" s="70"/>
      <c r="AB166" s="79"/>
      <c r="AC166" s="79"/>
      <c r="AD166" s="79"/>
      <c r="AE166" s="85">
        <v>4</v>
      </c>
      <c r="AF166" s="79"/>
      <c r="AG166" s="78">
        <v>6</v>
      </c>
      <c r="AH166" s="73"/>
      <c r="AI166" s="78">
        <v>1</v>
      </c>
      <c r="AJ166" s="79"/>
      <c r="AK166" s="71"/>
      <c r="AL166" s="71">
        <v>4</v>
      </c>
      <c r="AM166" s="85"/>
      <c r="AN166" s="211"/>
      <c r="AO166" s="260"/>
      <c r="AP166" s="246"/>
      <c r="AQ166" s="261"/>
      <c r="AR166" s="79"/>
      <c r="AS166" s="71"/>
      <c r="AT166" s="85">
        <v>3</v>
      </c>
      <c r="AU166" s="78">
        <v>4</v>
      </c>
      <c r="AV166" s="79"/>
      <c r="AW166" s="71"/>
      <c r="AX166" s="70"/>
      <c r="AY166" s="79"/>
      <c r="AZ166" s="79"/>
      <c r="BA166" s="79"/>
      <c r="BB166" s="85">
        <v>4</v>
      </c>
      <c r="BC166" s="79"/>
      <c r="BD166" s="78">
        <v>6</v>
      </c>
      <c r="BE166" s="70"/>
      <c r="BF166" s="79"/>
      <c r="BG166" s="79"/>
      <c r="BH166" s="79"/>
      <c r="BI166" s="85">
        <v>4</v>
      </c>
      <c r="BJ166" s="79"/>
      <c r="BK166" s="78">
        <v>6</v>
      </c>
      <c r="BL166" s="73"/>
      <c r="BM166" s="78">
        <v>1</v>
      </c>
      <c r="BN166" s="79"/>
      <c r="BO166" s="71"/>
      <c r="BP166" s="71"/>
      <c r="BQ166" s="85">
        <v>5</v>
      </c>
      <c r="BR166" s="211"/>
      <c r="BS166" s="98" t="s">
        <v>385</v>
      </c>
      <c r="BT166" s="64" t="s">
        <v>736</v>
      </c>
      <c r="BU166" s="64" t="str">
        <f t="shared" si="26"/>
        <v>0/0/2/0/3/0/0</v>
      </c>
      <c r="BV166" s="64" t="s">
        <v>678</v>
      </c>
      <c r="BW166" s="64" t="s">
        <v>378</v>
      </c>
      <c r="BX166" s="64"/>
      <c r="BY166" s="64"/>
      <c r="BZ166" s="64" t="s">
        <v>756</v>
      </c>
      <c r="CA166" s="64"/>
      <c r="CB166" s="64" t="s">
        <v>571</v>
      </c>
      <c r="CC166" s="64">
        <v>0</v>
      </c>
      <c r="CD166" s="64">
        <v>0</v>
      </c>
      <c r="CE166" s="64">
        <v>2</v>
      </c>
      <c r="CF166" s="64">
        <v>0</v>
      </c>
      <c r="CG166" s="64">
        <v>3</v>
      </c>
      <c r="CH166" s="64">
        <v>0</v>
      </c>
      <c r="CI166" s="64">
        <v>0</v>
      </c>
      <c r="CJ166" s="64" t="str">
        <f t="shared" si="27"/>
        <v>SECO545</v>
      </c>
      <c r="CK166" s="64" t="s">
        <v>678</v>
      </c>
      <c r="CL166" s="64" t="b">
        <f t="shared" si="28"/>
        <v>1</v>
      </c>
      <c r="CM166" s="148">
        <v>0</v>
      </c>
      <c r="CN166" s="148">
        <v>0</v>
      </c>
      <c r="CO166" s="148">
        <v>2</v>
      </c>
      <c r="CP166" s="148">
        <v>0</v>
      </c>
      <c r="CQ166" s="148">
        <v>3</v>
      </c>
      <c r="CR166" s="148">
        <v>0</v>
      </c>
      <c r="CS166" s="148">
        <v>0</v>
      </c>
      <c r="CT166" t="s">
        <v>761</v>
      </c>
      <c r="CU166"/>
    </row>
    <row r="167" spans="1:99" s="1" customFormat="1" ht="15.6" hidden="1" x14ac:dyDescent="0.3">
      <c r="A167" s="64">
        <v>550</v>
      </c>
      <c r="B167" s="64" t="str">
        <f t="shared" si="25"/>
        <v>0550</v>
      </c>
      <c r="C167" s="64" t="s">
        <v>118</v>
      </c>
      <c r="D167" s="64" t="str">
        <f t="shared" si="32"/>
        <v>Unimarc</v>
      </c>
      <c r="E167" s="64">
        <v>5</v>
      </c>
      <c r="F167" s="64" t="s">
        <v>5</v>
      </c>
      <c r="G167" s="64">
        <f t="shared" si="29"/>
        <v>4</v>
      </c>
      <c r="H167" s="64">
        <f t="shared" si="30"/>
        <v>4</v>
      </c>
      <c r="I167" s="64">
        <f t="shared" si="31"/>
        <v>0</v>
      </c>
      <c r="J167" s="64" t="s">
        <v>395</v>
      </c>
      <c r="K167" s="64" t="s">
        <v>540</v>
      </c>
      <c r="L167" s="64" t="s">
        <v>595</v>
      </c>
      <c r="M167" s="64" t="s">
        <v>590</v>
      </c>
      <c r="N167" s="66">
        <v>1</v>
      </c>
      <c r="O167" s="78">
        <v>2</v>
      </c>
      <c r="P167" s="135"/>
      <c r="Q167" s="136">
        <v>4</v>
      </c>
      <c r="R167" s="100">
        <v>5</v>
      </c>
      <c r="S167" s="71"/>
      <c r="T167" s="70"/>
      <c r="U167" s="71"/>
      <c r="V167" s="153">
        <v>2</v>
      </c>
      <c r="W167" s="78">
        <v>3</v>
      </c>
      <c r="X167" s="64"/>
      <c r="Y167" s="136">
        <v>5</v>
      </c>
      <c r="Z167" s="141">
        <v>6</v>
      </c>
      <c r="AA167" s="70"/>
      <c r="AB167" s="141">
        <v>1</v>
      </c>
      <c r="AC167" s="79"/>
      <c r="AD167" s="153">
        <v>3</v>
      </c>
      <c r="AE167" s="78">
        <v>4</v>
      </c>
      <c r="AF167" s="71"/>
      <c r="AG167" s="136">
        <v>6</v>
      </c>
      <c r="AH167" s="73"/>
      <c r="AI167" s="100">
        <v>1</v>
      </c>
      <c r="AJ167" s="79"/>
      <c r="AK167" s="66">
        <v>3</v>
      </c>
      <c r="AL167" s="78">
        <v>4</v>
      </c>
      <c r="AM167" s="71"/>
      <c r="AN167" s="222">
        <v>6</v>
      </c>
      <c r="AO167" s="262"/>
      <c r="AP167" s="247"/>
      <c r="AQ167" s="263"/>
      <c r="AR167" s="66">
        <v>1</v>
      </c>
      <c r="AS167" s="78">
        <v>2</v>
      </c>
      <c r="AT167" s="136">
        <v>3</v>
      </c>
      <c r="AU167" s="69">
        <v>4</v>
      </c>
      <c r="AV167" s="135"/>
      <c r="AW167" s="71"/>
      <c r="AX167" s="70"/>
      <c r="AY167" s="71"/>
      <c r="AZ167" s="153">
        <v>2</v>
      </c>
      <c r="BA167" s="78">
        <v>3</v>
      </c>
      <c r="BB167" s="136">
        <v>4</v>
      </c>
      <c r="BC167" s="71"/>
      <c r="BD167" s="141">
        <v>6</v>
      </c>
      <c r="BE167" s="70"/>
      <c r="BF167" s="141">
        <v>1</v>
      </c>
      <c r="BG167" s="79"/>
      <c r="BH167" s="153">
        <v>3</v>
      </c>
      <c r="BI167" s="78">
        <v>4</v>
      </c>
      <c r="BJ167" s="71"/>
      <c r="BK167" s="136">
        <v>6</v>
      </c>
      <c r="BL167" s="73"/>
      <c r="BM167" s="100">
        <v>1</v>
      </c>
      <c r="BN167" s="79"/>
      <c r="BO167" s="66">
        <v>3</v>
      </c>
      <c r="BP167" s="78">
        <v>4</v>
      </c>
      <c r="BQ167" s="71"/>
      <c r="BR167" s="222">
        <v>6</v>
      </c>
      <c r="BS167" s="98" t="s">
        <v>385</v>
      </c>
      <c r="BT167" s="64" t="s">
        <v>735</v>
      </c>
      <c r="BU167" s="64" t="str">
        <f t="shared" si="26"/>
        <v>2/2/0/2/3/0/0</v>
      </c>
      <c r="BV167" s="64" t="s">
        <v>692</v>
      </c>
      <c r="BW167" s="64" t="s">
        <v>378</v>
      </c>
      <c r="BX167" s="64"/>
      <c r="BY167" s="64" t="s">
        <v>755</v>
      </c>
      <c r="BZ167" s="64" t="s">
        <v>756</v>
      </c>
      <c r="CA167" s="64"/>
      <c r="CB167" s="64" t="s">
        <v>571</v>
      </c>
      <c r="CC167" s="64">
        <v>2</v>
      </c>
      <c r="CD167" s="64">
        <v>2</v>
      </c>
      <c r="CE167" s="64">
        <v>0</v>
      </c>
      <c r="CF167" s="64">
        <v>2</v>
      </c>
      <c r="CG167" s="64">
        <v>3</v>
      </c>
      <c r="CH167" s="64">
        <v>0</v>
      </c>
      <c r="CI167" s="64">
        <v>0</v>
      </c>
      <c r="CJ167" s="64" t="str">
        <f t="shared" si="27"/>
        <v>SECO550</v>
      </c>
      <c r="CK167" s="64" t="s">
        <v>692</v>
      </c>
      <c r="CL167" s="64" t="b">
        <f t="shared" si="28"/>
        <v>1</v>
      </c>
      <c r="CM167" s="148">
        <v>2</v>
      </c>
      <c r="CN167" s="148">
        <v>2</v>
      </c>
      <c r="CO167" s="148">
        <v>0</v>
      </c>
      <c r="CP167" s="148">
        <v>2</v>
      </c>
      <c r="CQ167" s="148">
        <v>3</v>
      </c>
      <c r="CR167" s="148">
        <v>0</v>
      </c>
      <c r="CS167" s="148">
        <v>0</v>
      </c>
      <c r="CT167"/>
      <c r="CU167"/>
    </row>
    <row r="168" spans="1:99" s="1" customFormat="1" ht="15.6" x14ac:dyDescent="0.3">
      <c r="A168" s="64">
        <v>552</v>
      </c>
      <c r="B168" s="64" t="str">
        <f t="shared" si="25"/>
        <v>0552</v>
      </c>
      <c r="C168" s="64" t="s">
        <v>164</v>
      </c>
      <c r="D168" s="64" t="str">
        <f t="shared" si="32"/>
        <v>Unimarc</v>
      </c>
      <c r="E168" s="64">
        <v>7</v>
      </c>
      <c r="F168" s="64" t="s">
        <v>5</v>
      </c>
      <c r="G168" s="64">
        <f t="shared" si="29"/>
        <v>2</v>
      </c>
      <c r="H168" s="64">
        <f t="shared" si="30"/>
        <v>2</v>
      </c>
      <c r="I168" s="64">
        <f t="shared" si="31"/>
        <v>0</v>
      </c>
      <c r="J168" s="64" t="s">
        <v>457</v>
      </c>
      <c r="K168" s="64" t="s">
        <v>540</v>
      </c>
      <c r="L168" s="64" t="s">
        <v>595</v>
      </c>
      <c r="M168" s="64" t="s">
        <v>590</v>
      </c>
      <c r="N168" s="79"/>
      <c r="O168" s="133"/>
      <c r="P168" s="85">
        <v>3</v>
      </c>
      <c r="Q168" s="71"/>
      <c r="R168" s="78">
        <v>5</v>
      </c>
      <c r="S168" s="71"/>
      <c r="T168" s="70"/>
      <c r="U168" s="71"/>
      <c r="V168" s="79"/>
      <c r="W168" s="133"/>
      <c r="X168" s="85">
        <v>4</v>
      </c>
      <c r="Y168" s="71"/>
      <c r="Z168" s="78">
        <v>6</v>
      </c>
      <c r="AA168" s="70"/>
      <c r="AB168" s="71"/>
      <c r="AC168" s="79"/>
      <c r="AD168" s="133"/>
      <c r="AE168" s="85">
        <v>4</v>
      </c>
      <c r="AF168" s="71"/>
      <c r="AG168" s="78">
        <v>6</v>
      </c>
      <c r="AH168" s="73"/>
      <c r="AI168" s="78">
        <v>1</v>
      </c>
      <c r="AJ168" s="79"/>
      <c r="AK168" s="71"/>
      <c r="AL168" s="71">
        <v>4</v>
      </c>
      <c r="AM168" s="85"/>
      <c r="AN168" s="211"/>
      <c r="AO168" s="260"/>
      <c r="AP168" s="246"/>
      <c r="AQ168" s="261"/>
      <c r="AR168" s="79"/>
      <c r="AS168" s="133"/>
      <c r="AT168" s="85">
        <v>3</v>
      </c>
      <c r="AU168" s="78">
        <v>4</v>
      </c>
      <c r="AV168" s="79"/>
      <c r="AW168" s="71"/>
      <c r="AX168" s="70"/>
      <c r="AY168" s="71"/>
      <c r="AZ168" s="79"/>
      <c r="BA168" s="133"/>
      <c r="BB168" s="85">
        <v>4</v>
      </c>
      <c r="BC168" s="71"/>
      <c r="BD168" s="78">
        <v>6</v>
      </c>
      <c r="BE168" s="70"/>
      <c r="BF168" s="71"/>
      <c r="BG168" s="79"/>
      <c r="BH168" s="133"/>
      <c r="BI168" s="85">
        <v>4</v>
      </c>
      <c r="BJ168" s="71"/>
      <c r="BK168" s="78">
        <v>6</v>
      </c>
      <c r="BL168" s="73"/>
      <c r="BM168" s="78">
        <v>1</v>
      </c>
      <c r="BN168" s="79"/>
      <c r="BO168" s="71"/>
      <c r="BP168" s="71"/>
      <c r="BQ168" s="85">
        <v>5</v>
      </c>
      <c r="BR168" s="211"/>
      <c r="BS168" s="98" t="s">
        <v>385</v>
      </c>
      <c r="BT168" s="64" t="s">
        <v>736</v>
      </c>
      <c r="BU168" s="64" t="str">
        <f t="shared" si="26"/>
        <v>0/0/2/0/3/0/0</v>
      </c>
      <c r="BV168" s="64" t="s">
        <v>678</v>
      </c>
      <c r="BW168" s="64" t="s">
        <v>378</v>
      </c>
      <c r="BX168" s="64"/>
      <c r="BY168" s="64"/>
      <c r="BZ168" s="64" t="s">
        <v>756</v>
      </c>
      <c r="CA168" s="64"/>
      <c r="CB168" s="64" t="s">
        <v>571</v>
      </c>
      <c r="CC168" s="64">
        <v>0</v>
      </c>
      <c r="CD168" s="64">
        <v>0</v>
      </c>
      <c r="CE168" s="64">
        <v>2</v>
      </c>
      <c r="CF168" s="64">
        <v>0</v>
      </c>
      <c r="CG168" s="64">
        <v>3</v>
      </c>
      <c r="CH168" s="64">
        <v>0</v>
      </c>
      <c r="CI168" s="64">
        <v>0</v>
      </c>
      <c r="CJ168" s="64" t="str">
        <f t="shared" si="27"/>
        <v>SECO552</v>
      </c>
      <c r="CK168" s="64" t="s">
        <v>678</v>
      </c>
      <c r="CL168" s="64" t="b">
        <f t="shared" si="28"/>
        <v>1</v>
      </c>
      <c r="CM168" s="148">
        <v>0</v>
      </c>
      <c r="CN168" s="148">
        <v>0</v>
      </c>
      <c r="CO168" s="148">
        <v>2</v>
      </c>
      <c r="CP168" s="148">
        <v>0</v>
      </c>
      <c r="CQ168" s="148">
        <v>3</v>
      </c>
      <c r="CR168" s="148">
        <v>0</v>
      </c>
      <c r="CS168" s="148">
        <v>0</v>
      </c>
      <c r="CT168" t="s">
        <v>761</v>
      </c>
      <c r="CU168"/>
    </row>
    <row r="169" spans="1:99" s="1" customFormat="1" ht="15.6" x14ac:dyDescent="0.3">
      <c r="A169" s="64">
        <v>553</v>
      </c>
      <c r="B169" s="64" t="str">
        <f t="shared" si="25"/>
        <v>0553</v>
      </c>
      <c r="C169" s="64" t="s">
        <v>139</v>
      </c>
      <c r="D169" s="64" t="str">
        <f t="shared" si="32"/>
        <v>Unimarc</v>
      </c>
      <c r="E169" s="64">
        <v>6</v>
      </c>
      <c r="F169" s="64" t="s">
        <v>6</v>
      </c>
      <c r="G169" s="64">
        <f t="shared" si="29"/>
        <v>5</v>
      </c>
      <c r="H169" s="64">
        <f t="shared" si="30"/>
        <v>4</v>
      </c>
      <c r="I169" s="64">
        <f t="shared" si="31"/>
        <v>-1</v>
      </c>
      <c r="J169" s="64" t="s">
        <v>458</v>
      </c>
      <c r="K169" s="64" t="s">
        <v>540</v>
      </c>
      <c r="L169" s="64" t="s">
        <v>595</v>
      </c>
      <c r="M169" s="64" t="s">
        <v>590</v>
      </c>
      <c r="N169" s="66">
        <v>1</v>
      </c>
      <c r="O169" s="89">
        <v>2</v>
      </c>
      <c r="P169" s="69">
        <v>3</v>
      </c>
      <c r="Q169" s="71"/>
      <c r="R169" s="183">
        <v>5</v>
      </c>
      <c r="S169" s="128">
        <v>6</v>
      </c>
      <c r="T169" s="70"/>
      <c r="U169" s="128">
        <v>1</v>
      </c>
      <c r="V169" s="153">
        <v>2</v>
      </c>
      <c r="W169" s="89">
        <v>3</v>
      </c>
      <c r="X169" s="69">
        <v>4</v>
      </c>
      <c r="Y169" s="79"/>
      <c r="Z169" s="181">
        <v>6</v>
      </c>
      <c r="AA169" s="70"/>
      <c r="AB169" s="181">
        <v>1</v>
      </c>
      <c r="AC169" s="128">
        <v>2</v>
      </c>
      <c r="AD169" s="153">
        <v>3</v>
      </c>
      <c r="AE169" s="89">
        <v>4</v>
      </c>
      <c r="AF169" s="69">
        <v>5</v>
      </c>
      <c r="AG169" s="79"/>
      <c r="AH169" s="73"/>
      <c r="AI169" s="181">
        <v>1</v>
      </c>
      <c r="AJ169" s="109">
        <v>2</v>
      </c>
      <c r="AK169" s="66">
        <v>3</v>
      </c>
      <c r="AL169" s="85">
        <v>4</v>
      </c>
      <c r="AM169" s="69"/>
      <c r="AN169" s="205"/>
      <c r="AO169" s="256"/>
      <c r="AP169" s="244"/>
      <c r="AQ169" s="257"/>
      <c r="AR169" s="66">
        <v>1</v>
      </c>
      <c r="AS169" s="89">
        <v>2</v>
      </c>
      <c r="AT169" s="71"/>
      <c r="AU169" s="169">
        <v>4</v>
      </c>
      <c r="AV169" s="64"/>
      <c r="AW169" s="128">
        <v>6</v>
      </c>
      <c r="AX169" s="70"/>
      <c r="AY169" s="128">
        <v>1</v>
      </c>
      <c r="AZ169" s="153">
        <v>2</v>
      </c>
      <c r="BA169" s="89">
        <v>3</v>
      </c>
      <c r="BB169" s="71"/>
      <c r="BC169" s="79"/>
      <c r="BD169" s="181">
        <v>6</v>
      </c>
      <c r="BE169" s="70"/>
      <c r="BF169" s="181">
        <v>1</v>
      </c>
      <c r="BG169" s="128">
        <v>2</v>
      </c>
      <c r="BH169" s="153">
        <v>3</v>
      </c>
      <c r="BI169" s="89">
        <v>4</v>
      </c>
      <c r="BJ169" s="71"/>
      <c r="BK169" s="79"/>
      <c r="BL169" s="73"/>
      <c r="BM169" s="181">
        <v>1</v>
      </c>
      <c r="BN169" s="109">
        <v>2</v>
      </c>
      <c r="BO169" s="66">
        <v>3</v>
      </c>
      <c r="BP169" s="85">
        <v>4</v>
      </c>
      <c r="BQ169" s="71"/>
      <c r="BR169" s="205"/>
      <c r="BS169" s="98" t="s">
        <v>722</v>
      </c>
      <c r="BT169" s="64" t="s">
        <v>738</v>
      </c>
      <c r="BU169" s="64" t="str">
        <f t="shared" si="26"/>
        <v>2/2/2/0/3/3/0</v>
      </c>
      <c r="BV169" s="64" t="s">
        <v>552</v>
      </c>
      <c r="BW169" s="64" t="s">
        <v>378</v>
      </c>
      <c r="BX169" s="64" t="s">
        <v>753</v>
      </c>
      <c r="BY169" s="64"/>
      <c r="BZ169" s="64" t="s">
        <v>756</v>
      </c>
      <c r="CA169" s="64"/>
      <c r="CB169" s="64" t="s">
        <v>571</v>
      </c>
      <c r="CC169" s="64">
        <v>2</v>
      </c>
      <c r="CD169" s="64">
        <v>2</v>
      </c>
      <c r="CE169" s="64">
        <v>2</v>
      </c>
      <c r="CF169" s="64">
        <v>0</v>
      </c>
      <c r="CG169" s="64">
        <v>3</v>
      </c>
      <c r="CH169" s="64">
        <v>3</v>
      </c>
      <c r="CI169" s="64">
        <v>0</v>
      </c>
      <c r="CJ169" s="64" t="str">
        <f t="shared" si="27"/>
        <v>SECO553</v>
      </c>
      <c r="CK169" s="64" t="s">
        <v>552</v>
      </c>
      <c r="CL169" s="64" t="b">
        <f t="shared" si="28"/>
        <v>0</v>
      </c>
      <c r="CM169" s="148">
        <v>1</v>
      </c>
      <c r="CN169" s="148">
        <v>1</v>
      </c>
      <c r="CO169" s="148">
        <v>1</v>
      </c>
      <c r="CP169" s="148">
        <v>1</v>
      </c>
      <c r="CQ169" s="148">
        <v>0</v>
      </c>
      <c r="CR169" s="148">
        <v>2</v>
      </c>
      <c r="CS169" s="148">
        <v>0</v>
      </c>
      <c r="CT169" t="s">
        <v>761</v>
      </c>
      <c r="CU169"/>
    </row>
    <row r="170" spans="1:99" s="1" customFormat="1" ht="15.6" x14ac:dyDescent="0.3">
      <c r="A170" s="64">
        <v>554</v>
      </c>
      <c r="B170" s="64" t="str">
        <f t="shared" si="25"/>
        <v>0554</v>
      </c>
      <c r="C170" s="64" t="s">
        <v>140</v>
      </c>
      <c r="D170" s="64" t="str">
        <f t="shared" si="32"/>
        <v>Unimarc</v>
      </c>
      <c r="E170" s="64">
        <v>6</v>
      </c>
      <c r="F170" s="64" t="s">
        <v>5</v>
      </c>
      <c r="G170" s="64">
        <f t="shared" si="29"/>
        <v>3</v>
      </c>
      <c r="H170" s="64">
        <f t="shared" si="30"/>
        <v>2</v>
      </c>
      <c r="I170" s="64">
        <f t="shared" si="31"/>
        <v>-1</v>
      </c>
      <c r="J170" s="64" t="s">
        <v>410</v>
      </c>
      <c r="K170" s="64" t="s">
        <v>540</v>
      </c>
      <c r="L170" s="64" t="s">
        <v>595</v>
      </c>
      <c r="M170" s="64" t="s">
        <v>590</v>
      </c>
      <c r="N170" s="84">
        <v>1</v>
      </c>
      <c r="O170" s="71"/>
      <c r="P170" s="85">
        <v>3</v>
      </c>
      <c r="Q170" s="71"/>
      <c r="R170" s="99">
        <v>5</v>
      </c>
      <c r="S170" s="71"/>
      <c r="T170" s="70"/>
      <c r="U170" s="79"/>
      <c r="V170" s="84">
        <v>2</v>
      </c>
      <c r="W170" s="79"/>
      <c r="X170" s="85">
        <v>4</v>
      </c>
      <c r="Y170" s="79"/>
      <c r="Z170" s="90">
        <v>6</v>
      </c>
      <c r="AA170" s="70"/>
      <c r="AB170" s="90">
        <v>1</v>
      </c>
      <c r="AC170" s="79"/>
      <c r="AD170" s="84">
        <v>3</v>
      </c>
      <c r="AE170" s="71"/>
      <c r="AF170" s="85">
        <v>5</v>
      </c>
      <c r="AG170" s="81"/>
      <c r="AH170" s="73"/>
      <c r="AI170" s="99">
        <v>1</v>
      </c>
      <c r="AJ170" s="79"/>
      <c r="AK170" s="84">
        <v>3</v>
      </c>
      <c r="AL170" s="71">
        <v>4</v>
      </c>
      <c r="AM170" s="85"/>
      <c r="AN170" s="211"/>
      <c r="AO170" s="260"/>
      <c r="AP170" s="246"/>
      <c r="AQ170" s="261"/>
      <c r="AR170" s="84">
        <v>1</v>
      </c>
      <c r="AS170" s="71"/>
      <c r="AT170" s="71"/>
      <c r="AU170" s="90">
        <v>4</v>
      </c>
      <c r="AV170" s="81"/>
      <c r="AW170" s="71"/>
      <c r="AX170" s="70"/>
      <c r="AY170" s="79"/>
      <c r="AZ170" s="84">
        <v>2</v>
      </c>
      <c r="BA170" s="79"/>
      <c r="BB170" s="71"/>
      <c r="BC170" s="79"/>
      <c r="BD170" s="90">
        <v>6</v>
      </c>
      <c r="BE170" s="70"/>
      <c r="BF170" s="90">
        <v>1</v>
      </c>
      <c r="BG170" s="79"/>
      <c r="BH170" s="84">
        <v>3</v>
      </c>
      <c r="BI170" s="71"/>
      <c r="BJ170" s="71"/>
      <c r="BK170" s="81"/>
      <c r="BL170" s="73"/>
      <c r="BM170" s="99">
        <v>1</v>
      </c>
      <c r="BN170" s="79"/>
      <c r="BO170" s="84">
        <v>3</v>
      </c>
      <c r="BP170" s="71"/>
      <c r="BQ170" s="71"/>
      <c r="BR170" s="211"/>
      <c r="BS170" s="75" t="s">
        <v>385</v>
      </c>
      <c r="BT170" s="64" t="s">
        <v>738</v>
      </c>
      <c r="BU170" s="64" t="str">
        <f t="shared" si="26"/>
        <v>2/0/2/0/3/0/0</v>
      </c>
      <c r="BV170" s="64" t="s">
        <v>670</v>
      </c>
      <c r="BW170" s="64" t="s">
        <v>378</v>
      </c>
      <c r="BX170" s="64" t="s">
        <v>753</v>
      </c>
      <c r="BY170" s="64"/>
      <c r="BZ170" s="64" t="s">
        <v>756</v>
      </c>
      <c r="CA170" s="64"/>
      <c r="CB170" s="64" t="s">
        <v>571</v>
      </c>
      <c r="CC170" s="64">
        <v>2</v>
      </c>
      <c r="CD170" s="64">
        <v>0</v>
      </c>
      <c r="CE170" s="64">
        <v>2</v>
      </c>
      <c r="CF170" s="64">
        <v>0</v>
      </c>
      <c r="CG170" s="64">
        <v>3</v>
      </c>
      <c r="CH170" s="64">
        <v>0</v>
      </c>
      <c r="CI170" s="64">
        <v>0</v>
      </c>
      <c r="CJ170" s="64" t="str">
        <f t="shared" si="27"/>
        <v>SECO554</v>
      </c>
      <c r="CK170" s="64" t="s">
        <v>670</v>
      </c>
      <c r="CL170" s="64" t="b">
        <f t="shared" si="28"/>
        <v>1</v>
      </c>
      <c r="CM170" s="148">
        <v>2</v>
      </c>
      <c r="CN170" s="148">
        <v>0</v>
      </c>
      <c r="CO170" s="148">
        <v>2</v>
      </c>
      <c r="CP170" s="148">
        <v>0</v>
      </c>
      <c r="CQ170" s="148">
        <v>3</v>
      </c>
      <c r="CR170" s="148">
        <v>0</v>
      </c>
      <c r="CS170" s="148">
        <v>0</v>
      </c>
      <c r="CT170" t="s">
        <v>761</v>
      </c>
      <c r="CU170"/>
    </row>
    <row r="171" spans="1:99" s="1" customFormat="1" ht="15.6" x14ac:dyDescent="0.3">
      <c r="A171" s="64">
        <v>555</v>
      </c>
      <c r="B171" s="64" t="str">
        <f t="shared" si="25"/>
        <v>0555</v>
      </c>
      <c r="C171" s="64" t="s">
        <v>141</v>
      </c>
      <c r="D171" s="64" t="str">
        <f t="shared" si="32"/>
        <v>Unimarc</v>
      </c>
      <c r="E171" s="64">
        <v>6</v>
      </c>
      <c r="F171" s="64" t="s">
        <v>5</v>
      </c>
      <c r="G171" s="64">
        <f t="shared" si="29"/>
        <v>5</v>
      </c>
      <c r="H171" s="64">
        <f t="shared" si="30"/>
        <v>4</v>
      </c>
      <c r="I171" s="64">
        <f t="shared" si="31"/>
        <v>-1</v>
      </c>
      <c r="J171" s="64" t="s">
        <v>455</v>
      </c>
      <c r="K171" s="64" t="s">
        <v>540</v>
      </c>
      <c r="L171" s="64" t="s">
        <v>595</v>
      </c>
      <c r="M171" s="64" t="s">
        <v>590</v>
      </c>
      <c r="N171" s="66">
        <v>1</v>
      </c>
      <c r="O171" s="89">
        <v>2</v>
      </c>
      <c r="P171" s="69">
        <v>3</v>
      </c>
      <c r="Q171" s="71"/>
      <c r="R171" s="183">
        <v>5</v>
      </c>
      <c r="S171" s="128">
        <v>6</v>
      </c>
      <c r="T171" s="70"/>
      <c r="U171" s="128">
        <v>1</v>
      </c>
      <c r="V171" s="153">
        <v>2</v>
      </c>
      <c r="W171" s="89">
        <v>3</v>
      </c>
      <c r="X171" s="69">
        <v>4</v>
      </c>
      <c r="Y171" s="79"/>
      <c r="Z171" s="181">
        <v>6</v>
      </c>
      <c r="AA171" s="70"/>
      <c r="AB171" s="181">
        <v>1</v>
      </c>
      <c r="AC171" s="128">
        <v>2</v>
      </c>
      <c r="AD171" s="153">
        <v>3</v>
      </c>
      <c r="AE171" s="89">
        <v>4</v>
      </c>
      <c r="AF171" s="69">
        <v>5</v>
      </c>
      <c r="AG171" s="79"/>
      <c r="AH171" s="73"/>
      <c r="AI171" s="181">
        <v>1</v>
      </c>
      <c r="AJ171" s="109">
        <v>2</v>
      </c>
      <c r="AK171" s="66">
        <v>3</v>
      </c>
      <c r="AL171" s="85">
        <v>4</v>
      </c>
      <c r="AM171" s="69"/>
      <c r="AN171" s="207"/>
      <c r="AO171" s="256"/>
      <c r="AP171" s="244"/>
      <c r="AQ171" s="257"/>
      <c r="AR171" s="66">
        <v>1</v>
      </c>
      <c r="AS171" s="89">
        <v>2</v>
      </c>
      <c r="AT171" s="71"/>
      <c r="AU171" s="169">
        <v>4</v>
      </c>
      <c r="AV171" s="64"/>
      <c r="AW171" s="128">
        <v>6</v>
      </c>
      <c r="AX171" s="70"/>
      <c r="AY171" s="128">
        <v>1</v>
      </c>
      <c r="AZ171" s="153">
        <v>2</v>
      </c>
      <c r="BA171" s="89">
        <v>3</v>
      </c>
      <c r="BB171" s="71"/>
      <c r="BC171" s="79"/>
      <c r="BD171" s="181">
        <v>6</v>
      </c>
      <c r="BE171" s="70"/>
      <c r="BF171" s="181">
        <v>1</v>
      </c>
      <c r="BG171" s="128">
        <v>2</v>
      </c>
      <c r="BH171" s="153">
        <v>3</v>
      </c>
      <c r="BI171" s="89">
        <v>4</v>
      </c>
      <c r="BJ171" s="71"/>
      <c r="BK171" s="79"/>
      <c r="BL171" s="73"/>
      <c r="BM171" s="181">
        <v>1</v>
      </c>
      <c r="BN171" s="109">
        <v>2</v>
      </c>
      <c r="BO171" s="66">
        <v>3</v>
      </c>
      <c r="BP171" s="85">
        <v>4</v>
      </c>
      <c r="BQ171" s="71"/>
      <c r="BR171" s="207"/>
      <c r="BS171" s="98" t="s">
        <v>722</v>
      </c>
      <c r="BT171" s="64" t="s">
        <v>738</v>
      </c>
      <c r="BU171" s="64" t="str">
        <f t="shared" si="26"/>
        <v>2/2/2/0/3/3/0</v>
      </c>
      <c r="BV171" s="64" t="s">
        <v>552</v>
      </c>
      <c r="BW171" s="64" t="s">
        <v>378</v>
      </c>
      <c r="BX171" s="64" t="s">
        <v>753</v>
      </c>
      <c r="BY171" s="64"/>
      <c r="BZ171" s="64" t="s">
        <v>756</v>
      </c>
      <c r="CA171" s="64"/>
      <c r="CB171" s="64" t="s">
        <v>571</v>
      </c>
      <c r="CC171" s="64">
        <v>2</v>
      </c>
      <c r="CD171" s="64">
        <v>2</v>
      </c>
      <c r="CE171" s="64">
        <v>2</v>
      </c>
      <c r="CF171" s="64">
        <v>0</v>
      </c>
      <c r="CG171" s="64">
        <v>3</v>
      </c>
      <c r="CH171" s="64">
        <v>3</v>
      </c>
      <c r="CI171" s="64">
        <v>0</v>
      </c>
      <c r="CJ171" s="64" t="str">
        <f t="shared" si="27"/>
        <v>SECO555</v>
      </c>
      <c r="CK171" s="64" t="s">
        <v>552</v>
      </c>
      <c r="CL171" s="64" t="b">
        <f t="shared" si="28"/>
        <v>0</v>
      </c>
      <c r="CM171" s="148">
        <v>1</v>
      </c>
      <c r="CN171" s="148">
        <v>1</v>
      </c>
      <c r="CO171" s="148">
        <v>1</v>
      </c>
      <c r="CP171" s="148">
        <v>1</v>
      </c>
      <c r="CQ171" s="148">
        <v>0</v>
      </c>
      <c r="CR171" s="148">
        <v>2</v>
      </c>
      <c r="CS171" s="148">
        <v>0</v>
      </c>
      <c r="CT171" t="s">
        <v>761</v>
      </c>
      <c r="CU171"/>
    </row>
    <row r="172" spans="1:99" s="1" customFormat="1" ht="15.6" x14ac:dyDescent="0.3">
      <c r="A172" s="64">
        <v>556</v>
      </c>
      <c r="B172" s="64" t="str">
        <f t="shared" si="25"/>
        <v>0556</v>
      </c>
      <c r="C172" s="64" t="s">
        <v>165</v>
      </c>
      <c r="D172" s="64" t="str">
        <f t="shared" si="32"/>
        <v>Unimarc</v>
      </c>
      <c r="E172" s="64">
        <v>7</v>
      </c>
      <c r="F172" s="64" t="s">
        <v>5</v>
      </c>
      <c r="G172" s="64">
        <f t="shared" si="29"/>
        <v>3</v>
      </c>
      <c r="H172" s="64">
        <f t="shared" si="30"/>
        <v>3</v>
      </c>
      <c r="I172" s="64">
        <f t="shared" si="31"/>
        <v>0</v>
      </c>
      <c r="J172" s="64" t="s">
        <v>444</v>
      </c>
      <c r="K172" s="64" t="s">
        <v>540</v>
      </c>
      <c r="L172" s="64" t="s">
        <v>595</v>
      </c>
      <c r="M172" s="64" t="s">
        <v>590</v>
      </c>
      <c r="N172" s="84">
        <v>1</v>
      </c>
      <c r="O172" s="71"/>
      <c r="P172" s="99">
        <v>3</v>
      </c>
      <c r="Q172" s="71"/>
      <c r="R172" s="78">
        <v>5</v>
      </c>
      <c r="S172" s="71"/>
      <c r="T172" s="70"/>
      <c r="U172" s="79"/>
      <c r="V172" s="84">
        <v>2</v>
      </c>
      <c r="W172" s="79"/>
      <c r="X172" s="99">
        <v>4</v>
      </c>
      <c r="Y172" s="79"/>
      <c r="Z172" s="78">
        <v>6</v>
      </c>
      <c r="AA172" s="70"/>
      <c r="AB172" s="79"/>
      <c r="AC172" s="84">
        <v>2</v>
      </c>
      <c r="AD172" s="79"/>
      <c r="AE172" s="99">
        <v>4</v>
      </c>
      <c r="AF172" s="79"/>
      <c r="AG172" s="78">
        <v>6</v>
      </c>
      <c r="AH172" s="73"/>
      <c r="AI172" s="78">
        <v>1</v>
      </c>
      <c r="AJ172" s="79"/>
      <c r="AK172" s="84">
        <v>3</v>
      </c>
      <c r="AL172" s="71">
        <v>4</v>
      </c>
      <c r="AM172" s="99"/>
      <c r="AN172" s="211"/>
      <c r="AO172" s="260"/>
      <c r="AP172" s="246"/>
      <c r="AQ172" s="261"/>
      <c r="AR172" s="84">
        <v>1</v>
      </c>
      <c r="AS172" s="71"/>
      <c r="AT172" s="99">
        <v>3</v>
      </c>
      <c r="AU172" s="78">
        <v>4</v>
      </c>
      <c r="AV172" s="79"/>
      <c r="AW172" s="71"/>
      <c r="AX172" s="70"/>
      <c r="AY172" s="79"/>
      <c r="AZ172" s="84">
        <v>2</v>
      </c>
      <c r="BA172" s="79"/>
      <c r="BB172" s="99">
        <v>4</v>
      </c>
      <c r="BC172" s="79"/>
      <c r="BD172" s="78">
        <v>6</v>
      </c>
      <c r="BE172" s="70"/>
      <c r="BF172" s="79"/>
      <c r="BG172" s="84">
        <v>2</v>
      </c>
      <c r="BH172" s="79"/>
      <c r="BI172" s="99">
        <v>4</v>
      </c>
      <c r="BJ172" s="79"/>
      <c r="BK172" s="78">
        <v>6</v>
      </c>
      <c r="BL172" s="73"/>
      <c r="BM172" s="78">
        <v>1</v>
      </c>
      <c r="BN172" s="79"/>
      <c r="BO172" s="84">
        <v>3</v>
      </c>
      <c r="BP172" s="71"/>
      <c r="BQ172" s="99">
        <v>5</v>
      </c>
      <c r="BR172" s="211"/>
      <c r="BS172" s="98" t="s">
        <v>385</v>
      </c>
      <c r="BT172" s="64" t="s">
        <v>736</v>
      </c>
      <c r="BU172" s="64" t="str">
        <f t="shared" si="26"/>
        <v>2/0/2/0/3/0/0</v>
      </c>
      <c r="BV172" s="64" t="s">
        <v>670</v>
      </c>
      <c r="BW172" s="64" t="s">
        <v>378</v>
      </c>
      <c r="BX172" s="64"/>
      <c r="BY172" s="64"/>
      <c r="BZ172" s="64" t="s">
        <v>756</v>
      </c>
      <c r="CA172" s="64"/>
      <c r="CB172" s="64" t="s">
        <v>571</v>
      </c>
      <c r="CC172" s="64">
        <v>2</v>
      </c>
      <c r="CD172" s="64">
        <v>0</v>
      </c>
      <c r="CE172" s="64">
        <v>2</v>
      </c>
      <c r="CF172" s="64">
        <v>0</v>
      </c>
      <c r="CG172" s="64">
        <v>3</v>
      </c>
      <c r="CH172" s="64">
        <v>0</v>
      </c>
      <c r="CI172" s="64">
        <v>0</v>
      </c>
      <c r="CJ172" s="64" t="str">
        <f t="shared" si="27"/>
        <v>SECO556</v>
      </c>
      <c r="CK172" s="64" t="s">
        <v>670</v>
      </c>
      <c r="CL172" s="64" t="b">
        <f t="shared" si="28"/>
        <v>1</v>
      </c>
      <c r="CM172" s="148">
        <v>2</v>
      </c>
      <c r="CN172" s="148">
        <v>0</v>
      </c>
      <c r="CO172" s="148">
        <v>2</v>
      </c>
      <c r="CP172" s="148">
        <v>0</v>
      </c>
      <c r="CQ172" s="148">
        <v>3</v>
      </c>
      <c r="CR172" s="148">
        <v>0</v>
      </c>
      <c r="CS172" s="148">
        <v>0</v>
      </c>
      <c r="CT172" t="s">
        <v>761</v>
      </c>
      <c r="CU172"/>
    </row>
    <row r="173" spans="1:99" s="1" customFormat="1" ht="15.6" hidden="1" x14ac:dyDescent="0.3">
      <c r="A173" s="64">
        <v>557</v>
      </c>
      <c r="B173" s="64" t="str">
        <f t="shared" si="25"/>
        <v>0557</v>
      </c>
      <c r="C173" s="64" t="s">
        <v>166</v>
      </c>
      <c r="D173" s="64" t="str">
        <f t="shared" si="32"/>
        <v>Unimarc</v>
      </c>
      <c r="E173" s="64">
        <v>7</v>
      </c>
      <c r="F173" s="64" t="s">
        <v>5</v>
      </c>
      <c r="G173" s="64">
        <f t="shared" si="29"/>
        <v>2</v>
      </c>
      <c r="H173" s="64">
        <f t="shared" si="30"/>
        <v>2</v>
      </c>
      <c r="I173" s="64">
        <f t="shared" si="31"/>
        <v>0</v>
      </c>
      <c r="J173" s="64" t="s">
        <v>444</v>
      </c>
      <c r="K173" s="64" t="s">
        <v>540</v>
      </c>
      <c r="L173" s="64" t="s">
        <v>595</v>
      </c>
      <c r="M173" s="64" t="s">
        <v>590</v>
      </c>
      <c r="N173" s="84">
        <v>1</v>
      </c>
      <c r="O173" s="71"/>
      <c r="P173" s="71"/>
      <c r="Q173" s="71"/>
      <c r="R173" s="78">
        <v>5</v>
      </c>
      <c r="S173" s="71"/>
      <c r="T173" s="70"/>
      <c r="U173" s="79"/>
      <c r="V173" s="84">
        <v>2</v>
      </c>
      <c r="W173" s="79"/>
      <c r="X173" s="71"/>
      <c r="Y173" s="79"/>
      <c r="Z173" s="78">
        <v>6</v>
      </c>
      <c r="AA173" s="70"/>
      <c r="AB173" s="79"/>
      <c r="AC173" s="84">
        <v>2</v>
      </c>
      <c r="AD173" s="79"/>
      <c r="AE173" s="71"/>
      <c r="AF173" s="79"/>
      <c r="AG173" s="78">
        <v>6</v>
      </c>
      <c r="AH173" s="73"/>
      <c r="AI173" s="78">
        <v>1</v>
      </c>
      <c r="AJ173" s="79"/>
      <c r="AK173" s="84">
        <v>3</v>
      </c>
      <c r="AL173" s="71"/>
      <c r="AM173" s="71"/>
      <c r="AN173" s="211"/>
      <c r="AO173" s="260"/>
      <c r="AP173" s="246"/>
      <c r="AQ173" s="261"/>
      <c r="AR173" s="84">
        <v>1</v>
      </c>
      <c r="AS173" s="71"/>
      <c r="AT173" s="71"/>
      <c r="AU173" s="78">
        <v>4</v>
      </c>
      <c r="AV173" s="79"/>
      <c r="AW173" s="71"/>
      <c r="AX173" s="70"/>
      <c r="AY173" s="79"/>
      <c r="AZ173" s="84">
        <v>2</v>
      </c>
      <c r="BA173" s="79"/>
      <c r="BB173" s="71"/>
      <c r="BC173" s="79"/>
      <c r="BD173" s="78">
        <v>6</v>
      </c>
      <c r="BE173" s="70"/>
      <c r="BF173" s="79"/>
      <c r="BG173" s="84">
        <v>2</v>
      </c>
      <c r="BH173" s="79"/>
      <c r="BI173" s="71"/>
      <c r="BJ173" s="79"/>
      <c r="BK173" s="78">
        <v>6</v>
      </c>
      <c r="BL173" s="73"/>
      <c r="BM173" s="78">
        <v>1</v>
      </c>
      <c r="BN173" s="79"/>
      <c r="BO173" s="84">
        <v>3</v>
      </c>
      <c r="BP173" s="71"/>
      <c r="BQ173" s="71"/>
      <c r="BR173" s="211"/>
      <c r="BS173" s="98" t="s">
        <v>385</v>
      </c>
      <c r="BT173" s="64" t="s">
        <v>736</v>
      </c>
      <c r="BU173" s="64" t="str">
        <f t="shared" si="26"/>
        <v>2/0/0/0/3/0/0</v>
      </c>
      <c r="BV173" s="64" t="s">
        <v>688</v>
      </c>
      <c r="BW173" s="64" t="s">
        <v>378</v>
      </c>
      <c r="BX173" s="64"/>
      <c r="BY173" s="64"/>
      <c r="BZ173" s="64" t="s">
        <v>756</v>
      </c>
      <c r="CA173" s="64"/>
      <c r="CB173" s="64" t="s">
        <v>571</v>
      </c>
      <c r="CC173" s="64">
        <v>2</v>
      </c>
      <c r="CD173" s="64">
        <v>0</v>
      </c>
      <c r="CE173" s="64">
        <v>0</v>
      </c>
      <c r="CF173" s="64">
        <v>0</v>
      </c>
      <c r="CG173" s="64">
        <v>3</v>
      </c>
      <c r="CH173" s="64">
        <v>0</v>
      </c>
      <c r="CI173" s="64">
        <v>0</v>
      </c>
      <c r="CJ173" s="64" t="str">
        <f t="shared" si="27"/>
        <v>SECO557</v>
      </c>
      <c r="CK173" s="64" t="s">
        <v>688</v>
      </c>
      <c r="CL173" s="64" t="b">
        <f t="shared" si="28"/>
        <v>1</v>
      </c>
      <c r="CM173" s="148">
        <v>2</v>
      </c>
      <c r="CN173" s="148">
        <v>0</v>
      </c>
      <c r="CO173" s="148">
        <v>0</v>
      </c>
      <c r="CP173" s="148">
        <v>0</v>
      </c>
      <c r="CQ173" s="148">
        <v>3</v>
      </c>
      <c r="CR173" s="148">
        <v>0</v>
      </c>
      <c r="CS173" s="148">
        <v>0</v>
      </c>
      <c r="CT173"/>
      <c r="CU173"/>
    </row>
    <row r="174" spans="1:99" s="1" customFormat="1" ht="15.6" hidden="1" x14ac:dyDescent="0.3">
      <c r="A174" s="64">
        <v>573</v>
      </c>
      <c r="B174" s="64" t="str">
        <f t="shared" si="25"/>
        <v>0573</v>
      </c>
      <c r="C174" s="64" t="s">
        <v>358</v>
      </c>
      <c r="D174" s="64" t="str">
        <f t="shared" si="32"/>
        <v>Unimarc</v>
      </c>
      <c r="E174" s="64">
        <v>4</v>
      </c>
      <c r="F174" s="64" t="s">
        <v>6</v>
      </c>
      <c r="G174" s="64">
        <f t="shared" si="29"/>
        <v>1</v>
      </c>
      <c r="H174" s="64">
        <f t="shared" si="30"/>
        <v>1</v>
      </c>
      <c r="I174" s="64">
        <f t="shared" si="31"/>
        <v>0</v>
      </c>
      <c r="J174" s="64" t="s">
        <v>389</v>
      </c>
      <c r="K174" s="64" t="s">
        <v>540</v>
      </c>
      <c r="L174" s="64" t="s">
        <v>588</v>
      </c>
      <c r="M174" s="64" t="s">
        <v>571</v>
      </c>
      <c r="N174" s="76"/>
      <c r="O174" s="71"/>
      <c r="P174" s="71"/>
      <c r="Q174" s="71"/>
      <c r="R174" s="71"/>
      <c r="S174" s="69">
        <v>6</v>
      </c>
      <c r="T174" s="70"/>
      <c r="U174" s="69">
        <v>1</v>
      </c>
      <c r="V174" s="71"/>
      <c r="W174" s="71"/>
      <c r="X174" s="71"/>
      <c r="Y174" s="71"/>
      <c r="Z174" s="71"/>
      <c r="AA174" s="70"/>
      <c r="AB174" s="69">
        <v>1</v>
      </c>
      <c r="AC174" s="71"/>
      <c r="AD174" s="71"/>
      <c r="AE174" s="71"/>
      <c r="AF174" s="71"/>
      <c r="AG174" s="71"/>
      <c r="AH174" s="73"/>
      <c r="AI174" s="79"/>
      <c r="AJ174" s="79"/>
      <c r="AK174" s="69">
        <v>3</v>
      </c>
      <c r="AL174" s="79"/>
      <c r="AM174" s="79"/>
      <c r="AN174" s="205"/>
      <c r="AO174" s="256"/>
      <c r="AP174" s="244"/>
      <c r="AQ174" s="257"/>
      <c r="AR174" s="76"/>
      <c r="AS174" s="71"/>
      <c r="AT174" s="71"/>
      <c r="AU174" s="71"/>
      <c r="AV174" s="71"/>
      <c r="AW174" s="69">
        <v>6</v>
      </c>
      <c r="AX174" s="70"/>
      <c r="AY174" s="69">
        <v>1</v>
      </c>
      <c r="AZ174" s="71"/>
      <c r="BA174" s="71"/>
      <c r="BB174" s="71"/>
      <c r="BC174" s="71"/>
      <c r="BD174" s="71"/>
      <c r="BE174" s="70"/>
      <c r="BF174" s="69">
        <v>1</v>
      </c>
      <c r="BG174" s="71"/>
      <c r="BH174" s="71"/>
      <c r="BI174" s="71"/>
      <c r="BJ174" s="71"/>
      <c r="BK174" s="71"/>
      <c r="BL174" s="73"/>
      <c r="BM174" s="79"/>
      <c r="BN174" s="79"/>
      <c r="BO174" s="69">
        <v>3</v>
      </c>
      <c r="BP174" s="79"/>
      <c r="BQ174" s="79"/>
      <c r="BR174" s="205"/>
      <c r="BS174" s="82" t="s">
        <v>544</v>
      </c>
      <c r="BT174" s="64" t="s">
        <v>733</v>
      </c>
      <c r="BU174" s="64" t="str">
        <f t="shared" si="26"/>
        <v>0/0/0/0/0/4/0</v>
      </c>
      <c r="BV174" s="64" t="s">
        <v>657</v>
      </c>
      <c r="BW174" s="64" t="s">
        <v>14</v>
      </c>
      <c r="BX174" s="64"/>
      <c r="BY174" s="64"/>
      <c r="BZ174" s="64"/>
      <c r="CA174" s="64"/>
      <c r="CB174" s="64" t="s">
        <v>571</v>
      </c>
      <c r="CC174" s="64">
        <v>0</v>
      </c>
      <c r="CD174" s="64">
        <v>0</v>
      </c>
      <c r="CE174" s="64">
        <v>0</v>
      </c>
      <c r="CF174" s="64">
        <v>0</v>
      </c>
      <c r="CG174" s="64">
        <v>0</v>
      </c>
      <c r="CH174" s="64">
        <v>4</v>
      </c>
      <c r="CI174" s="64">
        <v>0</v>
      </c>
      <c r="CJ174" s="64" t="str">
        <f t="shared" si="27"/>
        <v>SECO573</v>
      </c>
      <c r="CK174" s="64" t="s">
        <v>657</v>
      </c>
      <c r="CL174" s="64" t="b">
        <f t="shared" si="28"/>
        <v>1</v>
      </c>
      <c r="CM174" s="148">
        <v>0</v>
      </c>
      <c r="CN174" s="148">
        <v>0</v>
      </c>
      <c r="CO174" s="148">
        <v>0</v>
      </c>
      <c r="CP174" s="148">
        <v>0</v>
      </c>
      <c r="CQ174" s="148">
        <v>0</v>
      </c>
      <c r="CR174" s="148">
        <v>4</v>
      </c>
      <c r="CS174" s="148">
        <v>0</v>
      </c>
      <c r="CT174"/>
      <c r="CU174"/>
    </row>
    <row r="175" spans="1:99" s="1" customFormat="1" ht="15.6" x14ac:dyDescent="0.3">
      <c r="A175" s="64">
        <v>576</v>
      </c>
      <c r="B175" s="64" t="str">
        <f t="shared" si="25"/>
        <v>0576</v>
      </c>
      <c r="C175" s="64" t="s">
        <v>255</v>
      </c>
      <c r="D175" s="64" t="str">
        <f t="shared" si="32"/>
        <v>Unimarc</v>
      </c>
      <c r="E175" s="64">
        <v>10</v>
      </c>
      <c r="F175" s="64" t="s">
        <v>6</v>
      </c>
      <c r="G175" s="64">
        <f t="shared" si="29"/>
        <v>3</v>
      </c>
      <c r="H175" s="64">
        <f t="shared" si="30"/>
        <v>2</v>
      </c>
      <c r="I175" s="64">
        <f t="shared" si="31"/>
        <v>-1</v>
      </c>
      <c r="J175" s="64" t="s">
        <v>456</v>
      </c>
      <c r="K175" s="64" t="s">
        <v>540</v>
      </c>
      <c r="L175" s="64" t="s">
        <v>588</v>
      </c>
      <c r="M175" s="64" t="s">
        <v>571</v>
      </c>
      <c r="N175" s="84">
        <v>1</v>
      </c>
      <c r="O175" s="77"/>
      <c r="P175" s="85">
        <v>3</v>
      </c>
      <c r="Q175" s="68"/>
      <c r="R175" s="78">
        <v>5</v>
      </c>
      <c r="S175" s="71"/>
      <c r="T175" s="70"/>
      <c r="U175" s="79"/>
      <c r="V175" s="84">
        <v>2</v>
      </c>
      <c r="W175" s="81"/>
      <c r="X175" s="85">
        <v>4</v>
      </c>
      <c r="Y175" s="72"/>
      <c r="Z175" s="78">
        <v>6</v>
      </c>
      <c r="AA175" s="70"/>
      <c r="AB175" s="79"/>
      <c r="AC175" s="84">
        <v>2</v>
      </c>
      <c r="AD175" s="81"/>
      <c r="AE175" s="85">
        <v>4</v>
      </c>
      <c r="AF175" s="72"/>
      <c r="AG175" s="78">
        <v>6</v>
      </c>
      <c r="AH175" s="73"/>
      <c r="AI175" s="72"/>
      <c r="AJ175" s="78">
        <v>2</v>
      </c>
      <c r="AK175" s="79"/>
      <c r="AL175" s="84">
        <v>4</v>
      </c>
      <c r="AM175" s="81"/>
      <c r="AN175" s="224">
        <v>6</v>
      </c>
      <c r="AO175" s="262"/>
      <c r="AP175" s="247"/>
      <c r="AQ175" s="263"/>
      <c r="AR175" s="84">
        <v>1</v>
      </c>
      <c r="AS175" s="77"/>
      <c r="AT175" s="71"/>
      <c r="AU175" s="78">
        <v>4</v>
      </c>
      <c r="AV175" s="79"/>
      <c r="AW175" s="71"/>
      <c r="AX175" s="70"/>
      <c r="AY175" s="79"/>
      <c r="AZ175" s="84">
        <v>2</v>
      </c>
      <c r="BA175" s="81"/>
      <c r="BB175" s="71"/>
      <c r="BC175" s="72"/>
      <c r="BD175" s="78">
        <v>6</v>
      </c>
      <c r="BE175" s="70"/>
      <c r="BF175" s="79"/>
      <c r="BG175" s="84">
        <v>2</v>
      </c>
      <c r="BH175" s="81"/>
      <c r="BI175" s="71"/>
      <c r="BJ175" s="72"/>
      <c r="BK175" s="78">
        <v>6</v>
      </c>
      <c r="BL175" s="73"/>
      <c r="BM175" s="72"/>
      <c r="BN175" s="78">
        <v>2</v>
      </c>
      <c r="BO175" s="79"/>
      <c r="BP175" s="84">
        <v>4</v>
      </c>
      <c r="BQ175" s="81"/>
      <c r="BR175" s="215"/>
      <c r="BS175" s="87" t="s">
        <v>541</v>
      </c>
      <c r="BT175" s="64" t="s">
        <v>733</v>
      </c>
      <c r="BU175" s="64" t="str">
        <f t="shared" si="26"/>
        <v>3/0/3/0/4/0/0</v>
      </c>
      <c r="BV175" s="64" t="s">
        <v>690</v>
      </c>
      <c r="BW175" s="64" t="s">
        <v>11</v>
      </c>
      <c r="BX175" s="64" t="s">
        <v>753</v>
      </c>
      <c r="BY175" s="64"/>
      <c r="BZ175" s="64" t="s">
        <v>756</v>
      </c>
      <c r="CA175" s="64" t="str">
        <f>VLOOKUP(A175,'[2]01. CD PMC Abarrotes'!$A:$CK,89,0)</f>
        <v xml:space="preserve">Se elimina cross </v>
      </c>
      <c r="CB175" s="64" t="s">
        <v>636</v>
      </c>
      <c r="CC175" s="64">
        <v>3</v>
      </c>
      <c r="CD175" s="64">
        <v>0</v>
      </c>
      <c r="CE175" s="64">
        <v>3</v>
      </c>
      <c r="CF175" s="64">
        <v>0</v>
      </c>
      <c r="CG175" s="64">
        <v>4</v>
      </c>
      <c r="CH175" s="64">
        <v>0</v>
      </c>
      <c r="CI175" s="64">
        <v>0</v>
      </c>
      <c r="CJ175" s="64" t="str">
        <f t="shared" si="27"/>
        <v>SECO576</v>
      </c>
      <c r="CK175" s="64" t="s">
        <v>693</v>
      </c>
      <c r="CL175" s="64" t="b">
        <f t="shared" si="28"/>
        <v>0</v>
      </c>
      <c r="CM175" s="148">
        <v>3</v>
      </c>
      <c r="CN175" s="148">
        <v>0</v>
      </c>
      <c r="CO175" s="148">
        <v>3</v>
      </c>
      <c r="CP175" s="148">
        <v>0</v>
      </c>
      <c r="CQ175" s="148">
        <v>4</v>
      </c>
      <c r="CR175" s="148">
        <v>0</v>
      </c>
      <c r="CS175" s="148">
        <v>0</v>
      </c>
      <c r="CT175"/>
      <c r="CU175"/>
    </row>
    <row r="176" spans="1:99" s="1" customFormat="1" ht="15.6" x14ac:dyDescent="0.3">
      <c r="A176" s="64">
        <v>578</v>
      </c>
      <c r="B176" s="64" t="str">
        <f t="shared" si="25"/>
        <v>0578</v>
      </c>
      <c r="C176" s="64" t="s">
        <v>256</v>
      </c>
      <c r="D176" s="64" t="str">
        <f t="shared" si="32"/>
        <v>Unimarc</v>
      </c>
      <c r="E176" s="64">
        <v>10</v>
      </c>
      <c r="F176" s="64" t="s">
        <v>6</v>
      </c>
      <c r="G176" s="64">
        <f t="shared" si="29"/>
        <v>3</v>
      </c>
      <c r="H176" s="64">
        <f t="shared" si="30"/>
        <v>2</v>
      </c>
      <c r="I176" s="64">
        <f t="shared" si="31"/>
        <v>-1</v>
      </c>
      <c r="J176" s="64" t="s">
        <v>456</v>
      </c>
      <c r="K176" s="64" t="s">
        <v>540</v>
      </c>
      <c r="L176" s="64" t="s">
        <v>588</v>
      </c>
      <c r="M176" s="64" t="s">
        <v>571</v>
      </c>
      <c r="N176" s="84">
        <v>1</v>
      </c>
      <c r="O176" s="77"/>
      <c r="P176" s="85">
        <v>3</v>
      </c>
      <c r="Q176" s="71"/>
      <c r="R176" s="78">
        <v>5</v>
      </c>
      <c r="S176" s="71"/>
      <c r="T176" s="70"/>
      <c r="U176" s="79"/>
      <c r="V176" s="84">
        <v>2</v>
      </c>
      <c r="W176" s="81"/>
      <c r="X176" s="85">
        <v>4</v>
      </c>
      <c r="Y176" s="79"/>
      <c r="Z176" s="78">
        <v>6</v>
      </c>
      <c r="AA176" s="70"/>
      <c r="AB176" s="79"/>
      <c r="AC176" s="84">
        <v>2</v>
      </c>
      <c r="AD176" s="81"/>
      <c r="AE176" s="85">
        <v>4</v>
      </c>
      <c r="AF176" s="79"/>
      <c r="AG176" s="78">
        <v>6</v>
      </c>
      <c r="AH176" s="73"/>
      <c r="AI176" s="79"/>
      <c r="AJ176" s="78">
        <v>2</v>
      </c>
      <c r="AK176" s="79"/>
      <c r="AL176" s="84">
        <v>4</v>
      </c>
      <c r="AM176" s="81"/>
      <c r="AN176" s="224">
        <v>6</v>
      </c>
      <c r="AO176" s="262"/>
      <c r="AP176" s="247"/>
      <c r="AQ176" s="263"/>
      <c r="AR176" s="84">
        <v>1</v>
      </c>
      <c r="AS176" s="77"/>
      <c r="AT176" s="71"/>
      <c r="AU176" s="78">
        <v>4</v>
      </c>
      <c r="AV176" s="79"/>
      <c r="AW176" s="71"/>
      <c r="AX176" s="70"/>
      <c r="AY176" s="79"/>
      <c r="AZ176" s="84">
        <v>2</v>
      </c>
      <c r="BA176" s="81"/>
      <c r="BB176" s="71"/>
      <c r="BC176" s="79"/>
      <c r="BD176" s="78">
        <v>6</v>
      </c>
      <c r="BE176" s="70"/>
      <c r="BF176" s="79"/>
      <c r="BG176" s="84">
        <v>2</v>
      </c>
      <c r="BH176" s="81"/>
      <c r="BI176" s="71"/>
      <c r="BJ176" s="79"/>
      <c r="BK176" s="78">
        <v>6</v>
      </c>
      <c r="BL176" s="73"/>
      <c r="BM176" s="79"/>
      <c r="BN176" s="78">
        <v>2</v>
      </c>
      <c r="BO176" s="79"/>
      <c r="BP176" s="84">
        <v>4</v>
      </c>
      <c r="BQ176" s="81"/>
      <c r="BR176" s="215"/>
      <c r="BS176" s="87" t="s">
        <v>541</v>
      </c>
      <c r="BT176" s="64" t="s">
        <v>733</v>
      </c>
      <c r="BU176" s="64" t="str">
        <f t="shared" si="26"/>
        <v>3/0/3/0/4/0/0</v>
      </c>
      <c r="BV176" s="64" t="s">
        <v>690</v>
      </c>
      <c r="BW176" s="64" t="s">
        <v>11</v>
      </c>
      <c r="BX176" s="64" t="s">
        <v>753</v>
      </c>
      <c r="BY176" s="64"/>
      <c r="BZ176" s="64" t="s">
        <v>756</v>
      </c>
      <c r="CA176" s="64" t="str">
        <f>VLOOKUP(A176,'[2]01. CD PMC Abarrotes'!$A:$CK,89,0)</f>
        <v xml:space="preserve">Se elimina cross </v>
      </c>
      <c r="CB176" s="64" t="s">
        <v>571</v>
      </c>
      <c r="CC176" s="64">
        <v>3</v>
      </c>
      <c r="CD176" s="64">
        <v>0</v>
      </c>
      <c r="CE176" s="64">
        <v>3</v>
      </c>
      <c r="CF176" s="64">
        <v>0</v>
      </c>
      <c r="CG176" s="64">
        <v>4</v>
      </c>
      <c r="CH176" s="64">
        <v>0</v>
      </c>
      <c r="CI176" s="64">
        <v>0</v>
      </c>
      <c r="CJ176" s="64" t="str">
        <f t="shared" si="27"/>
        <v>SECO578</v>
      </c>
      <c r="CK176" s="64" t="s">
        <v>690</v>
      </c>
      <c r="CL176" s="64" t="b">
        <f t="shared" si="28"/>
        <v>1</v>
      </c>
      <c r="CM176" s="148">
        <v>3</v>
      </c>
      <c r="CN176" s="148">
        <v>0</v>
      </c>
      <c r="CO176" s="148">
        <v>3</v>
      </c>
      <c r="CP176" s="148">
        <v>0</v>
      </c>
      <c r="CQ176" s="148">
        <v>4</v>
      </c>
      <c r="CR176" s="148">
        <v>0</v>
      </c>
      <c r="CS176" s="148">
        <v>0</v>
      </c>
      <c r="CT176"/>
      <c r="CU176"/>
    </row>
    <row r="177" spans="1:99" s="1" customFormat="1" ht="15.6" x14ac:dyDescent="0.3">
      <c r="A177" s="64">
        <v>580</v>
      </c>
      <c r="B177" s="64" t="str">
        <f t="shared" si="25"/>
        <v>0580</v>
      </c>
      <c r="C177" s="64" t="s">
        <v>30</v>
      </c>
      <c r="D177" s="64" t="str">
        <f t="shared" si="32"/>
        <v>Unimarc</v>
      </c>
      <c r="E177" s="64">
        <v>13</v>
      </c>
      <c r="F177" s="64" t="s">
        <v>7</v>
      </c>
      <c r="G177" s="64">
        <f t="shared" si="29"/>
        <v>5</v>
      </c>
      <c r="H177" s="64">
        <f t="shared" si="30"/>
        <v>4</v>
      </c>
      <c r="I177" s="64">
        <f t="shared" si="31"/>
        <v>-1</v>
      </c>
      <c r="J177" s="64" t="s">
        <v>393</v>
      </c>
      <c r="K177" s="64" t="s">
        <v>540</v>
      </c>
      <c r="L177" s="64" t="s">
        <v>595</v>
      </c>
      <c r="M177" s="64" t="s">
        <v>590</v>
      </c>
      <c r="N177" s="66">
        <v>1</v>
      </c>
      <c r="O177" s="89">
        <v>2</v>
      </c>
      <c r="P177" s="69">
        <v>3</v>
      </c>
      <c r="Q177" s="71"/>
      <c r="R177" s="183">
        <v>5</v>
      </c>
      <c r="S177" s="128">
        <v>6</v>
      </c>
      <c r="T177" s="70"/>
      <c r="U177" s="128">
        <v>1</v>
      </c>
      <c r="V177" s="153">
        <v>2</v>
      </c>
      <c r="W177" s="89">
        <v>3</v>
      </c>
      <c r="X177" s="69">
        <v>4</v>
      </c>
      <c r="Y177" s="79"/>
      <c r="Z177" s="181">
        <v>6</v>
      </c>
      <c r="AA177" s="70"/>
      <c r="AB177" s="181">
        <v>1</v>
      </c>
      <c r="AC177" s="128">
        <v>2</v>
      </c>
      <c r="AD177" s="153">
        <v>3</v>
      </c>
      <c r="AE177" s="89">
        <v>4</v>
      </c>
      <c r="AF177" s="69">
        <v>5</v>
      </c>
      <c r="AG177" s="79"/>
      <c r="AH177" s="73"/>
      <c r="AI177" s="181">
        <v>1</v>
      </c>
      <c r="AJ177" s="109">
        <v>2</v>
      </c>
      <c r="AK177" s="66">
        <v>3</v>
      </c>
      <c r="AL177" s="85">
        <v>4</v>
      </c>
      <c r="AM177" s="69"/>
      <c r="AN177" s="205"/>
      <c r="AO177" s="256"/>
      <c r="AP177" s="244"/>
      <c r="AQ177" s="257"/>
      <c r="AR177" s="66">
        <v>1</v>
      </c>
      <c r="AS177" s="89">
        <v>2</v>
      </c>
      <c r="AT177" s="71"/>
      <c r="AU177" s="169">
        <v>4</v>
      </c>
      <c r="AV177" s="64"/>
      <c r="AW177" s="128">
        <v>6</v>
      </c>
      <c r="AX177" s="70"/>
      <c r="AY177" s="128">
        <v>1</v>
      </c>
      <c r="AZ177" s="153">
        <v>2</v>
      </c>
      <c r="BA177" s="89">
        <v>3</v>
      </c>
      <c r="BB177" s="71"/>
      <c r="BC177" s="79"/>
      <c r="BD177" s="181">
        <v>6</v>
      </c>
      <c r="BE177" s="70"/>
      <c r="BF177" s="181">
        <v>1</v>
      </c>
      <c r="BG177" s="128">
        <v>2</v>
      </c>
      <c r="BH177" s="153">
        <v>3</v>
      </c>
      <c r="BI177" s="89">
        <v>4</v>
      </c>
      <c r="BJ177" s="71"/>
      <c r="BK177" s="79"/>
      <c r="BL177" s="73"/>
      <c r="BM177" s="181">
        <v>1</v>
      </c>
      <c r="BN177" s="109">
        <v>2</v>
      </c>
      <c r="BO177" s="66">
        <v>3</v>
      </c>
      <c r="BP177" s="85">
        <v>4</v>
      </c>
      <c r="BQ177" s="71"/>
      <c r="BR177" s="205"/>
      <c r="BS177" s="98" t="s">
        <v>722</v>
      </c>
      <c r="BT177" s="64" t="s">
        <v>739</v>
      </c>
      <c r="BU177" s="64" t="str">
        <f t="shared" si="26"/>
        <v>2/2/2/0/3/3/0</v>
      </c>
      <c r="BV177" s="64" t="s">
        <v>552</v>
      </c>
      <c r="BW177" s="64" t="s">
        <v>378</v>
      </c>
      <c r="BX177" s="64" t="s">
        <v>753</v>
      </c>
      <c r="BY177" s="64"/>
      <c r="BZ177" s="64" t="s">
        <v>756</v>
      </c>
      <c r="CA177" s="64"/>
      <c r="CB177" s="64" t="s">
        <v>571</v>
      </c>
      <c r="CC177" s="64">
        <v>2</v>
      </c>
      <c r="CD177" s="64">
        <v>2</v>
      </c>
      <c r="CE177" s="64">
        <v>2</v>
      </c>
      <c r="CF177" s="64">
        <v>0</v>
      </c>
      <c r="CG177" s="64">
        <v>3</v>
      </c>
      <c r="CH177" s="64">
        <v>3</v>
      </c>
      <c r="CI177" s="64">
        <v>0</v>
      </c>
      <c r="CJ177" s="64" t="str">
        <f t="shared" si="27"/>
        <v>SECO580</v>
      </c>
      <c r="CK177" s="64" t="s">
        <v>552</v>
      </c>
      <c r="CL177" s="64" t="b">
        <f t="shared" si="28"/>
        <v>0</v>
      </c>
      <c r="CM177" s="148">
        <v>1</v>
      </c>
      <c r="CN177" s="148">
        <v>1</v>
      </c>
      <c r="CO177" s="148">
        <v>1</v>
      </c>
      <c r="CP177" s="148">
        <v>1</v>
      </c>
      <c r="CQ177" s="148">
        <v>0</v>
      </c>
      <c r="CR177" s="148">
        <v>2</v>
      </c>
      <c r="CS177" s="148">
        <v>0</v>
      </c>
      <c r="CT177" t="s">
        <v>761</v>
      </c>
      <c r="CU177"/>
    </row>
    <row r="178" spans="1:99" s="1" customFormat="1" ht="15.6" x14ac:dyDescent="0.3">
      <c r="A178" s="64">
        <v>581</v>
      </c>
      <c r="B178" s="64" t="str">
        <f t="shared" si="25"/>
        <v>0581</v>
      </c>
      <c r="C178" s="64" t="s">
        <v>55</v>
      </c>
      <c r="D178" s="64" t="str">
        <f t="shared" si="32"/>
        <v>Unimarc</v>
      </c>
      <c r="E178" s="64">
        <v>13</v>
      </c>
      <c r="F178" s="64" t="s">
        <v>5</v>
      </c>
      <c r="G178" s="64">
        <f t="shared" si="29"/>
        <v>6</v>
      </c>
      <c r="H178" s="64">
        <f t="shared" si="30"/>
        <v>5</v>
      </c>
      <c r="I178" s="64">
        <f t="shared" si="31"/>
        <v>-1</v>
      </c>
      <c r="J178" s="64" t="s">
        <v>460</v>
      </c>
      <c r="K178" s="64" t="s">
        <v>540</v>
      </c>
      <c r="L178" s="64" t="s">
        <v>595</v>
      </c>
      <c r="M178" s="64" t="s">
        <v>590</v>
      </c>
      <c r="N178" s="66">
        <v>1</v>
      </c>
      <c r="O178" s="89">
        <v>2</v>
      </c>
      <c r="P178" s="69">
        <v>3</v>
      </c>
      <c r="Q178" s="99">
        <v>4</v>
      </c>
      <c r="R178" s="183">
        <v>5</v>
      </c>
      <c r="S178" s="128">
        <v>6</v>
      </c>
      <c r="T178" s="70"/>
      <c r="U178" s="128">
        <v>1</v>
      </c>
      <c r="V178" s="153">
        <v>2</v>
      </c>
      <c r="W178" s="89">
        <v>3</v>
      </c>
      <c r="X178" s="69">
        <v>4</v>
      </c>
      <c r="Y178" s="90">
        <v>5</v>
      </c>
      <c r="Z178" s="181">
        <v>6</v>
      </c>
      <c r="AA178" s="70"/>
      <c r="AB178" s="181">
        <v>1</v>
      </c>
      <c r="AC178" s="128">
        <v>2</v>
      </c>
      <c r="AD178" s="153">
        <v>3</v>
      </c>
      <c r="AE178" s="89">
        <v>4</v>
      </c>
      <c r="AF178" s="69">
        <v>5</v>
      </c>
      <c r="AG178" s="90">
        <v>6</v>
      </c>
      <c r="AH178" s="73"/>
      <c r="AI178" s="181">
        <v>1</v>
      </c>
      <c r="AJ178" s="109">
        <v>2</v>
      </c>
      <c r="AK178" s="66">
        <v>3</v>
      </c>
      <c r="AL178" s="85">
        <v>4</v>
      </c>
      <c r="AM178" s="69"/>
      <c r="AN178" s="213">
        <v>6</v>
      </c>
      <c r="AO178" s="254"/>
      <c r="AP178" s="198"/>
      <c r="AQ178" s="255"/>
      <c r="AR178" s="66">
        <v>1</v>
      </c>
      <c r="AS178" s="89">
        <v>2</v>
      </c>
      <c r="AT178" s="99">
        <v>3</v>
      </c>
      <c r="AU178" s="169">
        <v>4</v>
      </c>
      <c r="AV178" s="64"/>
      <c r="AW178" s="128">
        <v>6</v>
      </c>
      <c r="AX178" s="70"/>
      <c r="AY178" s="128">
        <v>1</v>
      </c>
      <c r="AZ178" s="153">
        <v>2</v>
      </c>
      <c r="BA178" s="89">
        <v>3</v>
      </c>
      <c r="BB178" s="99">
        <v>4</v>
      </c>
      <c r="BC178" s="81"/>
      <c r="BD178" s="181">
        <v>6</v>
      </c>
      <c r="BE178" s="70"/>
      <c r="BF178" s="181">
        <v>1</v>
      </c>
      <c r="BG178" s="128">
        <v>2</v>
      </c>
      <c r="BH178" s="153">
        <v>3</v>
      </c>
      <c r="BI178" s="89">
        <v>4</v>
      </c>
      <c r="BJ178" s="71"/>
      <c r="BK178" s="90">
        <v>6</v>
      </c>
      <c r="BL178" s="73"/>
      <c r="BM178" s="181">
        <v>1</v>
      </c>
      <c r="BN178" s="109">
        <v>2</v>
      </c>
      <c r="BO178" s="66">
        <v>3</v>
      </c>
      <c r="BP178" s="85">
        <v>4</v>
      </c>
      <c r="BQ178" s="71"/>
      <c r="BR178" s="213">
        <v>6</v>
      </c>
      <c r="BS178" s="98" t="s">
        <v>722</v>
      </c>
      <c r="BT178" s="64" t="s">
        <v>741</v>
      </c>
      <c r="BU178" s="64" t="str">
        <f t="shared" si="26"/>
        <v>2/2/2/2/3/3/0</v>
      </c>
      <c r="BV178" s="64" t="s">
        <v>551</v>
      </c>
      <c r="BW178" s="64" t="s">
        <v>378</v>
      </c>
      <c r="BX178" s="64" t="s">
        <v>753</v>
      </c>
      <c r="BY178" s="64" t="s">
        <v>755</v>
      </c>
      <c r="BZ178" s="64" t="s">
        <v>756</v>
      </c>
      <c r="CA178" s="64"/>
      <c r="CB178" s="64" t="s">
        <v>571</v>
      </c>
      <c r="CC178" s="64">
        <v>2</v>
      </c>
      <c r="CD178" s="64">
        <v>2</v>
      </c>
      <c r="CE178" s="64">
        <v>2</v>
      </c>
      <c r="CF178" s="64">
        <v>2</v>
      </c>
      <c r="CG178" s="64">
        <v>3</v>
      </c>
      <c r="CH178" s="64">
        <v>3</v>
      </c>
      <c r="CI178" s="64">
        <v>0</v>
      </c>
      <c r="CJ178" s="64" t="str">
        <f t="shared" si="27"/>
        <v>SECO581</v>
      </c>
      <c r="CK178" s="64" t="s">
        <v>551</v>
      </c>
      <c r="CL178" s="64" t="b">
        <f t="shared" si="28"/>
        <v>0</v>
      </c>
      <c r="CM178" s="148">
        <v>1</v>
      </c>
      <c r="CN178" s="148">
        <v>1</v>
      </c>
      <c r="CO178" s="148">
        <v>1</v>
      </c>
      <c r="CP178" s="148">
        <v>1</v>
      </c>
      <c r="CQ178" s="148">
        <v>1</v>
      </c>
      <c r="CR178" s="148">
        <v>2</v>
      </c>
      <c r="CS178" s="148">
        <v>0</v>
      </c>
      <c r="CT178" t="s">
        <v>761</v>
      </c>
      <c r="CU178"/>
    </row>
    <row r="179" spans="1:99" s="1" customFormat="1" ht="15.6" x14ac:dyDescent="0.3">
      <c r="A179" s="64">
        <v>583</v>
      </c>
      <c r="B179" s="64" t="str">
        <f t="shared" si="25"/>
        <v>0583</v>
      </c>
      <c r="C179" s="64" t="s">
        <v>167</v>
      </c>
      <c r="D179" s="64" t="str">
        <f t="shared" si="32"/>
        <v>Unimarc</v>
      </c>
      <c r="E179" s="64">
        <v>7</v>
      </c>
      <c r="F179" s="64" t="s">
        <v>5</v>
      </c>
      <c r="G179" s="64">
        <f t="shared" si="29"/>
        <v>2</v>
      </c>
      <c r="H179" s="64">
        <f t="shared" si="30"/>
        <v>2</v>
      </c>
      <c r="I179" s="64">
        <f t="shared" si="31"/>
        <v>0</v>
      </c>
      <c r="J179" s="64" t="s">
        <v>461</v>
      </c>
      <c r="K179" s="64" t="s">
        <v>540</v>
      </c>
      <c r="L179" s="64" t="s">
        <v>595</v>
      </c>
      <c r="M179" s="64" t="s">
        <v>590</v>
      </c>
      <c r="N179" s="79"/>
      <c r="O179" s="71"/>
      <c r="P179" s="85">
        <v>3</v>
      </c>
      <c r="Q179" s="71"/>
      <c r="R179" s="78">
        <v>5</v>
      </c>
      <c r="S179" s="71"/>
      <c r="T179" s="70"/>
      <c r="U179" s="79"/>
      <c r="V179" s="79"/>
      <c r="W179" s="79"/>
      <c r="X179" s="85">
        <v>4</v>
      </c>
      <c r="Y179" s="79"/>
      <c r="Z179" s="78">
        <v>6</v>
      </c>
      <c r="AA179" s="70"/>
      <c r="AB179" s="79"/>
      <c r="AC179" s="79"/>
      <c r="AD179" s="79"/>
      <c r="AE179" s="85">
        <v>4</v>
      </c>
      <c r="AF179" s="79"/>
      <c r="AG179" s="78">
        <v>6</v>
      </c>
      <c r="AH179" s="73"/>
      <c r="AI179" s="78">
        <v>1</v>
      </c>
      <c r="AJ179" s="79"/>
      <c r="AK179" s="71"/>
      <c r="AL179" s="71">
        <v>4</v>
      </c>
      <c r="AM179" s="85"/>
      <c r="AN179" s="211"/>
      <c r="AO179" s="260"/>
      <c r="AP179" s="246"/>
      <c r="AQ179" s="261"/>
      <c r="AR179" s="79"/>
      <c r="AS179" s="71"/>
      <c r="AT179" s="85">
        <v>3</v>
      </c>
      <c r="AU179" s="78">
        <v>4</v>
      </c>
      <c r="AV179" s="79"/>
      <c r="AW179" s="71"/>
      <c r="AX179" s="70"/>
      <c r="AY179" s="79"/>
      <c r="AZ179" s="79"/>
      <c r="BA179" s="79"/>
      <c r="BB179" s="85">
        <v>4</v>
      </c>
      <c r="BC179" s="79"/>
      <c r="BD179" s="78">
        <v>6</v>
      </c>
      <c r="BE179" s="70"/>
      <c r="BF179" s="79"/>
      <c r="BG179" s="79"/>
      <c r="BH179" s="79"/>
      <c r="BI179" s="85">
        <v>4</v>
      </c>
      <c r="BJ179" s="79"/>
      <c r="BK179" s="78">
        <v>6</v>
      </c>
      <c r="BL179" s="73"/>
      <c r="BM179" s="78">
        <v>1</v>
      </c>
      <c r="BN179" s="79"/>
      <c r="BO179" s="71"/>
      <c r="BP179" s="71"/>
      <c r="BQ179" s="85">
        <v>5</v>
      </c>
      <c r="BR179" s="211"/>
      <c r="BS179" s="98" t="s">
        <v>385</v>
      </c>
      <c r="BT179" s="64" t="s">
        <v>736</v>
      </c>
      <c r="BU179" s="64" t="str">
        <f t="shared" si="26"/>
        <v>0/0/2/0/3/0/0</v>
      </c>
      <c r="BV179" s="64" t="s">
        <v>678</v>
      </c>
      <c r="BW179" s="64" t="s">
        <v>378</v>
      </c>
      <c r="BX179" s="64"/>
      <c r="BY179" s="64"/>
      <c r="BZ179" s="64" t="s">
        <v>756</v>
      </c>
      <c r="CA179" s="64"/>
      <c r="CB179" s="64" t="s">
        <v>571</v>
      </c>
      <c r="CC179" s="64">
        <v>0</v>
      </c>
      <c r="CD179" s="64">
        <v>0</v>
      </c>
      <c r="CE179" s="64">
        <v>2</v>
      </c>
      <c r="CF179" s="64">
        <v>0</v>
      </c>
      <c r="CG179" s="64">
        <v>3</v>
      </c>
      <c r="CH179" s="64">
        <v>0</v>
      </c>
      <c r="CI179" s="64">
        <v>0</v>
      </c>
      <c r="CJ179" s="64" t="str">
        <f t="shared" si="27"/>
        <v>SECO583</v>
      </c>
      <c r="CK179" s="64" t="s">
        <v>678</v>
      </c>
      <c r="CL179" s="64" t="b">
        <f t="shared" si="28"/>
        <v>1</v>
      </c>
      <c r="CM179" s="148">
        <v>0</v>
      </c>
      <c r="CN179" s="148">
        <v>0</v>
      </c>
      <c r="CO179" s="148">
        <v>2</v>
      </c>
      <c r="CP179" s="148">
        <v>0</v>
      </c>
      <c r="CQ179" s="148">
        <v>3</v>
      </c>
      <c r="CR179" s="148">
        <v>0</v>
      </c>
      <c r="CS179" s="148">
        <v>0</v>
      </c>
      <c r="CT179" t="s">
        <v>761</v>
      </c>
      <c r="CU179"/>
    </row>
    <row r="180" spans="1:99" s="1" customFormat="1" ht="15.6" x14ac:dyDescent="0.3">
      <c r="A180" s="64">
        <v>585</v>
      </c>
      <c r="B180" s="64" t="str">
        <f t="shared" si="25"/>
        <v>0585</v>
      </c>
      <c r="C180" s="64" t="s">
        <v>258</v>
      </c>
      <c r="D180" s="64" t="str">
        <f t="shared" si="32"/>
        <v>Unimarc</v>
      </c>
      <c r="E180" s="64">
        <v>10</v>
      </c>
      <c r="F180" s="64" t="s">
        <v>6</v>
      </c>
      <c r="G180" s="64">
        <f t="shared" si="29"/>
        <v>2</v>
      </c>
      <c r="H180" s="64">
        <f t="shared" si="30"/>
        <v>1</v>
      </c>
      <c r="I180" s="64">
        <f t="shared" si="31"/>
        <v>-1</v>
      </c>
      <c r="J180" s="64" t="s">
        <v>456</v>
      </c>
      <c r="K180" s="64" t="s">
        <v>540</v>
      </c>
      <c r="L180" s="64" t="s">
        <v>588</v>
      </c>
      <c r="M180" s="64" t="s">
        <v>571</v>
      </c>
      <c r="N180" s="84">
        <v>1</v>
      </c>
      <c r="O180" s="71"/>
      <c r="P180" s="85">
        <v>3</v>
      </c>
      <c r="Q180" s="71"/>
      <c r="R180" s="79"/>
      <c r="S180" s="71"/>
      <c r="T180" s="70"/>
      <c r="U180" s="79"/>
      <c r="V180" s="84">
        <v>2</v>
      </c>
      <c r="W180" s="79"/>
      <c r="X180" s="85">
        <v>4</v>
      </c>
      <c r="Y180" s="79"/>
      <c r="Z180" s="79"/>
      <c r="AA180" s="70"/>
      <c r="AB180" s="79"/>
      <c r="AC180" s="84">
        <v>2</v>
      </c>
      <c r="AD180" s="79"/>
      <c r="AE180" s="85">
        <v>4</v>
      </c>
      <c r="AF180" s="79"/>
      <c r="AG180" s="79"/>
      <c r="AH180" s="73"/>
      <c r="AI180" s="79"/>
      <c r="AJ180" s="79"/>
      <c r="AK180" s="79"/>
      <c r="AL180" s="84">
        <v>4</v>
      </c>
      <c r="AM180" s="79"/>
      <c r="AN180" s="224">
        <v>6</v>
      </c>
      <c r="AO180" s="262"/>
      <c r="AP180" s="247"/>
      <c r="AQ180" s="263"/>
      <c r="AR180" s="84">
        <v>1</v>
      </c>
      <c r="AS180" s="71"/>
      <c r="AT180" s="71"/>
      <c r="AU180" s="71"/>
      <c r="AV180" s="79"/>
      <c r="AW180" s="71"/>
      <c r="AX180" s="70"/>
      <c r="AY180" s="79"/>
      <c r="AZ180" s="84">
        <v>2</v>
      </c>
      <c r="BA180" s="79"/>
      <c r="BB180" s="71"/>
      <c r="BC180" s="79"/>
      <c r="BD180" s="79"/>
      <c r="BE180" s="70"/>
      <c r="BF180" s="79"/>
      <c r="BG180" s="84">
        <v>2</v>
      </c>
      <c r="BH180" s="79"/>
      <c r="BI180" s="71"/>
      <c r="BJ180" s="79"/>
      <c r="BK180" s="79"/>
      <c r="BL180" s="73"/>
      <c r="BM180" s="79"/>
      <c r="BN180" s="79"/>
      <c r="BO180" s="79"/>
      <c r="BP180" s="84">
        <v>4</v>
      </c>
      <c r="BQ180" s="79"/>
      <c r="BR180" s="215"/>
      <c r="BS180" s="87" t="s">
        <v>541</v>
      </c>
      <c r="BT180" s="64" t="s">
        <v>733</v>
      </c>
      <c r="BU180" s="64" t="str">
        <f t="shared" si="26"/>
        <v>3/0/3/0/0/0/0</v>
      </c>
      <c r="BV180" s="64" t="s">
        <v>694</v>
      </c>
      <c r="BW180" s="64" t="s">
        <v>11</v>
      </c>
      <c r="BX180" s="64" t="s">
        <v>753</v>
      </c>
      <c r="BY180" s="64"/>
      <c r="BZ180" s="64"/>
      <c r="CA180" s="64" t="str">
        <f>VLOOKUP(A180,'[2]01. CD PMC Abarrotes'!$A:$CK,89,0)</f>
        <v xml:space="preserve">Se elimina cross </v>
      </c>
      <c r="CB180" s="64" t="s">
        <v>571</v>
      </c>
      <c r="CC180" s="64">
        <v>3</v>
      </c>
      <c r="CD180" s="64">
        <v>0</v>
      </c>
      <c r="CE180" s="64">
        <v>3</v>
      </c>
      <c r="CF180" s="64">
        <v>0</v>
      </c>
      <c r="CG180" s="64">
        <v>0</v>
      </c>
      <c r="CH180" s="64">
        <v>0</v>
      </c>
      <c r="CI180" s="64">
        <v>0</v>
      </c>
      <c r="CJ180" s="64" t="str">
        <f t="shared" si="27"/>
        <v>SECO585</v>
      </c>
      <c r="CK180" s="64" t="s">
        <v>694</v>
      </c>
      <c r="CL180" s="64" t="b">
        <f t="shared" si="28"/>
        <v>1</v>
      </c>
      <c r="CM180" s="148">
        <v>3</v>
      </c>
      <c r="CN180" s="148">
        <v>0</v>
      </c>
      <c r="CO180" s="148">
        <v>3</v>
      </c>
      <c r="CP180" s="148">
        <v>0</v>
      </c>
      <c r="CQ180" s="148">
        <v>0</v>
      </c>
      <c r="CR180" s="148">
        <v>0</v>
      </c>
      <c r="CS180" s="148">
        <v>0</v>
      </c>
      <c r="CT180"/>
      <c r="CU180"/>
    </row>
    <row r="181" spans="1:99" s="1" customFormat="1" ht="15.6" x14ac:dyDescent="0.3">
      <c r="A181" s="64">
        <v>586</v>
      </c>
      <c r="B181" s="64" t="str">
        <f t="shared" si="25"/>
        <v>0586</v>
      </c>
      <c r="C181" s="64" t="s">
        <v>56</v>
      </c>
      <c r="D181" s="64" t="str">
        <f t="shared" si="32"/>
        <v>Unimarc</v>
      </c>
      <c r="E181" s="64">
        <v>13</v>
      </c>
      <c r="F181" s="64" t="s">
        <v>5</v>
      </c>
      <c r="G181" s="64">
        <f t="shared" si="29"/>
        <v>4</v>
      </c>
      <c r="H181" s="64">
        <f t="shared" si="30"/>
        <v>3</v>
      </c>
      <c r="I181" s="64">
        <f t="shared" si="31"/>
        <v>-1</v>
      </c>
      <c r="J181" s="64" t="s">
        <v>462</v>
      </c>
      <c r="K181" s="64" t="s">
        <v>540</v>
      </c>
      <c r="L181" s="64" t="s">
        <v>595</v>
      </c>
      <c r="M181" s="64" t="s">
        <v>590</v>
      </c>
      <c r="N181" s="79"/>
      <c r="O181" s="89">
        <v>2</v>
      </c>
      <c r="P181" s="69">
        <v>3</v>
      </c>
      <c r="Q181" s="71"/>
      <c r="R181" s="181">
        <v>5</v>
      </c>
      <c r="S181" s="128">
        <v>6</v>
      </c>
      <c r="T181" s="70"/>
      <c r="U181" s="128">
        <v>1</v>
      </c>
      <c r="V181" s="79"/>
      <c r="W181" s="89">
        <v>3</v>
      </c>
      <c r="X181" s="69">
        <v>4</v>
      </c>
      <c r="Y181" s="71"/>
      <c r="Z181" s="181">
        <v>6</v>
      </c>
      <c r="AA181" s="70"/>
      <c r="AB181" s="181">
        <v>1</v>
      </c>
      <c r="AC181" s="128">
        <v>2</v>
      </c>
      <c r="AD181" s="79"/>
      <c r="AE181" s="89">
        <v>4</v>
      </c>
      <c r="AF181" s="69">
        <v>5</v>
      </c>
      <c r="AG181" s="79"/>
      <c r="AH181" s="73"/>
      <c r="AI181" s="181">
        <v>1</v>
      </c>
      <c r="AJ181" s="109">
        <v>2</v>
      </c>
      <c r="AK181" s="79"/>
      <c r="AL181" s="89">
        <v>4</v>
      </c>
      <c r="AM181" s="69"/>
      <c r="AN181" s="205"/>
      <c r="AO181" s="256"/>
      <c r="AP181" s="244"/>
      <c r="AQ181" s="257"/>
      <c r="AR181" s="79"/>
      <c r="AS181" s="89">
        <v>2</v>
      </c>
      <c r="AT181" s="71"/>
      <c r="AU181" s="169">
        <v>4</v>
      </c>
      <c r="AV181" s="135"/>
      <c r="AW181" s="128">
        <v>6</v>
      </c>
      <c r="AX181" s="70"/>
      <c r="AY181" s="128">
        <v>1</v>
      </c>
      <c r="AZ181" s="79"/>
      <c r="BA181" s="89">
        <v>3</v>
      </c>
      <c r="BB181" s="71"/>
      <c r="BC181" s="71"/>
      <c r="BD181" s="181">
        <v>6</v>
      </c>
      <c r="BE181" s="70"/>
      <c r="BF181" s="181">
        <v>1</v>
      </c>
      <c r="BG181" s="128">
        <v>2</v>
      </c>
      <c r="BH181" s="79"/>
      <c r="BI181" s="89">
        <v>4</v>
      </c>
      <c r="BJ181" s="71"/>
      <c r="BK181" s="79"/>
      <c r="BL181" s="73"/>
      <c r="BM181" s="181">
        <v>1</v>
      </c>
      <c r="BN181" s="109">
        <v>2</v>
      </c>
      <c r="BO181" s="79"/>
      <c r="BP181" s="89">
        <v>4</v>
      </c>
      <c r="BQ181" s="71"/>
      <c r="BR181" s="205"/>
      <c r="BS181" s="98" t="s">
        <v>722</v>
      </c>
      <c r="BT181" s="64" t="s">
        <v>742</v>
      </c>
      <c r="BU181" s="64" t="str">
        <f t="shared" si="26"/>
        <v>0/2/2/0/3/3/0</v>
      </c>
      <c r="BV181" s="64" t="s">
        <v>676</v>
      </c>
      <c r="BW181" s="64" t="s">
        <v>378</v>
      </c>
      <c r="BX181" s="64" t="s">
        <v>753</v>
      </c>
      <c r="BY181" s="64"/>
      <c r="BZ181" s="64" t="s">
        <v>756</v>
      </c>
      <c r="CA181" s="64"/>
      <c r="CB181" s="64" t="s">
        <v>571</v>
      </c>
      <c r="CC181" s="64">
        <v>0</v>
      </c>
      <c r="CD181" s="64">
        <v>2</v>
      </c>
      <c r="CE181" s="64">
        <v>2</v>
      </c>
      <c r="CF181" s="64">
        <v>0</v>
      </c>
      <c r="CG181" s="64">
        <v>3</v>
      </c>
      <c r="CH181" s="64">
        <v>3</v>
      </c>
      <c r="CI181" s="64">
        <v>0</v>
      </c>
      <c r="CJ181" s="64" t="str">
        <f t="shared" si="27"/>
        <v>SECO586</v>
      </c>
      <c r="CK181" s="64" t="s">
        <v>676</v>
      </c>
      <c r="CL181" s="64" t="b">
        <f t="shared" si="28"/>
        <v>0</v>
      </c>
      <c r="CM181" s="148">
        <v>1</v>
      </c>
      <c r="CN181" s="148">
        <v>0</v>
      </c>
      <c r="CO181" s="148">
        <v>1</v>
      </c>
      <c r="CP181" s="148">
        <v>1</v>
      </c>
      <c r="CQ181" s="148">
        <v>0</v>
      </c>
      <c r="CR181" s="148">
        <v>2</v>
      </c>
      <c r="CS181" s="148">
        <v>0</v>
      </c>
      <c r="CT181" t="s">
        <v>761</v>
      </c>
      <c r="CU181"/>
    </row>
    <row r="182" spans="1:99" s="1" customFormat="1" ht="15.6" hidden="1" x14ac:dyDescent="0.3">
      <c r="A182" s="64">
        <v>600</v>
      </c>
      <c r="B182" s="64" t="str">
        <f t="shared" si="25"/>
        <v>0600</v>
      </c>
      <c r="C182" s="64" t="s">
        <v>310</v>
      </c>
      <c r="D182" s="64" t="str">
        <f t="shared" si="32"/>
        <v>Unimarc</v>
      </c>
      <c r="E182" s="64">
        <v>1</v>
      </c>
      <c r="F182" s="64" t="s">
        <v>6</v>
      </c>
      <c r="G182" s="64">
        <f t="shared" si="29"/>
        <v>1</v>
      </c>
      <c r="H182" s="64">
        <f t="shared" si="30"/>
        <v>1</v>
      </c>
      <c r="I182" s="64">
        <f t="shared" si="31"/>
        <v>0</v>
      </c>
      <c r="J182" s="64" t="s">
        <v>389</v>
      </c>
      <c r="K182" s="64" t="s">
        <v>540</v>
      </c>
      <c r="L182" s="64" t="s">
        <v>588</v>
      </c>
      <c r="M182" s="64" t="s">
        <v>571</v>
      </c>
      <c r="N182" s="84">
        <v>1</v>
      </c>
      <c r="O182" s="71"/>
      <c r="P182" s="71"/>
      <c r="Q182" s="71"/>
      <c r="R182" s="71"/>
      <c r="S182" s="71"/>
      <c r="T182" s="70"/>
      <c r="U182" s="71"/>
      <c r="V182" s="84">
        <v>2</v>
      </c>
      <c r="W182" s="71"/>
      <c r="X182" s="71"/>
      <c r="Y182" s="71"/>
      <c r="Z182" s="71"/>
      <c r="AA182" s="70"/>
      <c r="AB182" s="71"/>
      <c r="AC182" s="84">
        <v>2</v>
      </c>
      <c r="AD182" s="71"/>
      <c r="AE182" s="71"/>
      <c r="AF182" s="71"/>
      <c r="AG182" s="71"/>
      <c r="AH182" s="73"/>
      <c r="AI182" s="79"/>
      <c r="AJ182" s="79"/>
      <c r="AK182" s="79"/>
      <c r="AL182" s="79">
        <v>4</v>
      </c>
      <c r="AM182" s="84"/>
      <c r="AN182" s="205"/>
      <c r="AO182" s="256"/>
      <c r="AP182" s="244"/>
      <c r="AQ182" s="257"/>
      <c r="AR182" s="84">
        <v>1</v>
      </c>
      <c r="AS182" s="71"/>
      <c r="AT182" s="71"/>
      <c r="AU182" s="71"/>
      <c r="AV182" s="71"/>
      <c r="AW182" s="71"/>
      <c r="AX182" s="70"/>
      <c r="AY182" s="71"/>
      <c r="AZ182" s="84">
        <v>2</v>
      </c>
      <c r="BA182" s="71"/>
      <c r="BB182" s="71"/>
      <c r="BC182" s="71"/>
      <c r="BD182" s="71"/>
      <c r="BE182" s="70"/>
      <c r="BF182" s="71"/>
      <c r="BG182" s="84">
        <v>2</v>
      </c>
      <c r="BH182" s="71"/>
      <c r="BI182" s="71"/>
      <c r="BJ182" s="71"/>
      <c r="BK182" s="71"/>
      <c r="BL182" s="73"/>
      <c r="BM182" s="79"/>
      <c r="BN182" s="79"/>
      <c r="BO182" s="79"/>
      <c r="BP182" s="79"/>
      <c r="BQ182" s="84">
        <v>5</v>
      </c>
      <c r="BR182" s="205"/>
      <c r="BS182" s="82" t="s">
        <v>544</v>
      </c>
      <c r="BT182" s="64" t="s">
        <v>733</v>
      </c>
      <c r="BU182" s="64" t="str">
        <f t="shared" si="26"/>
        <v>4/0/0/0/0/0/0</v>
      </c>
      <c r="BV182" s="64" t="s">
        <v>656</v>
      </c>
      <c r="BW182" s="64" t="s">
        <v>14</v>
      </c>
      <c r="BX182" s="64"/>
      <c r="BY182" s="64"/>
      <c r="BZ182" s="64"/>
      <c r="CA182" s="64"/>
      <c r="CB182" s="64" t="s">
        <v>571</v>
      </c>
      <c r="CC182" s="64">
        <v>4</v>
      </c>
      <c r="CD182" s="64">
        <v>0</v>
      </c>
      <c r="CE182" s="64">
        <v>0</v>
      </c>
      <c r="CF182" s="64">
        <v>0</v>
      </c>
      <c r="CG182" s="64">
        <v>0</v>
      </c>
      <c r="CH182" s="64">
        <v>0</v>
      </c>
      <c r="CI182" s="64">
        <v>0</v>
      </c>
      <c r="CJ182" s="64" t="str">
        <f t="shared" si="27"/>
        <v>SECO600</v>
      </c>
      <c r="CK182" s="64" t="s">
        <v>656</v>
      </c>
      <c r="CL182" s="64" t="b">
        <f t="shared" si="28"/>
        <v>1</v>
      </c>
      <c r="CM182" s="148">
        <v>4</v>
      </c>
      <c r="CN182" s="148">
        <v>0</v>
      </c>
      <c r="CO182" s="148">
        <v>0</v>
      </c>
      <c r="CP182" s="148">
        <v>0</v>
      </c>
      <c r="CQ182" s="148">
        <v>0</v>
      </c>
      <c r="CR182" s="148">
        <v>0</v>
      </c>
      <c r="CS182" s="148">
        <v>0</v>
      </c>
      <c r="CT182" t="s">
        <v>761</v>
      </c>
      <c r="CU182"/>
    </row>
    <row r="183" spans="1:99" s="1" customFormat="1" ht="15.6" x14ac:dyDescent="0.3">
      <c r="A183" s="64">
        <v>601</v>
      </c>
      <c r="B183" s="64" t="str">
        <f t="shared" si="25"/>
        <v>0601</v>
      </c>
      <c r="C183" s="64" t="s">
        <v>212</v>
      </c>
      <c r="D183" s="64" t="str">
        <f t="shared" si="32"/>
        <v>Unimarc</v>
      </c>
      <c r="E183" s="64">
        <v>8</v>
      </c>
      <c r="F183" s="64" t="s">
        <v>6</v>
      </c>
      <c r="G183" s="64">
        <f t="shared" si="29"/>
        <v>2</v>
      </c>
      <c r="H183" s="64">
        <f t="shared" si="30"/>
        <v>2</v>
      </c>
      <c r="I183" s="64">
        <f t="shared" si="31"/>
        <v>0</v>
      </c>
      <c r="J183" s="64" t="s">
        <v>403</v>
      </c>
      <c r="K183" s="64" t="s">
        <v>540</v>
      </c>
      <c r="L183" s="64" t="s">
        <v>588</v>
      </c>
      <c r="M183" s="64" t="s">
        <v>571</v>
      </c>
      <c r="N183" s="104">
        <v>1</v>
      </c>
      <c r="O183" s="79"/>
      <c r="P183" s="90">
        <v>3</v>
      </c>
      <c r="Q183" s="71"/>
      <c r="R183" s="71"/>
      <c r="S183" s="71"/>
      <c r="T183" s="70"/>
      <c r="U183" s="71"/>
      <c r="V183" s="104">
        <v>2</v>
      </c>
      <c r="W183" s="79"/>
      <c r="X183" s="99">
        <v>4</v>
      </c>
      <c r="Y183" s="71"/>
      <c r="Z183" s="71"/>
      <c r="AA183" s="70"/>
      <c r="AB183" s="71"/>
      <c r="AC183" s="104">
        <v>2</v>
      </c>
      <c r="AD183" s="79"/>
      <c r="AE183" s="99">
        <v>4</v>
      </c>
      <c r="AF183" s="71"/>
      <c r="AG183" s="71"/>
      <c r="AH183" s="70"/>
      <c r="AI183" s="90">
        <v>1</v>
      </c>
      <c r="AJ183" s="79"/>
      <c r="AK183" s="71"/>
      <c r="AL183" s="79">
        <v>4</v>
      </c>
      <c r="AM183" s="105"/>
      <c r="AN183" s="205"/>
      <c r="AO183" s="256"/>
      <c r="AP183" s="244"/>
      <c r="AQ183" s="257"/>
      <c r="AR183" s="104">
        <v>1</v>
      </c>
      <c r="AS183" s="90">
        <v>2</v>
      </c>
      <c r="AT183" s="81"/>
      <c r="AU183" s="71"/>
      <c r="AV183" s="71"/>
      <c r="AW183" s="71"/>
      <c r="AX183" s="70"/>
      <c r="AY183" s="71"/>
      <c r="AZ183" s="104">
        <v>2</v>
      </c>
      <c r="BA183" s="90">
        <v>3</v>
      </c>
      <c r="BB183" s="77"/>
      <c r="BC183" s="71"/>
      <c r="BD183" s="71"/>
      <c r="BE183" s="70"/>
      <c r="BF183" s="71"/>
      <c r="BG183" s="104">
        <v>2</v>
      </c>
      <c r="BH183" s="90">
        <v>3</v>
      </c>
      <c r="BI183" s="77"/>
      <c r="BJ183" s="71"/>
      <c r="BK183" s="71"/>
      <c r="BL183" s="70"/>
      <c r="BM183" s="90">
        <v>1</v>
      </c>
      <c r="BN183" s="79"/>
      <c r="BO183" s="71"/>
      <c r="BP183" s="79"/>
      <c r="BQ183" s="105">
        <v>5</v>
      </c>
      <c r="BR183" s="205"/>
      <c r="BS183" s="82" t="s">
        <v>544</v>
      </c>
      <c r="BT183" s="64" t="s">
        <v>732</v>
      </c>
      <c r="BU183" s="64" t="str">
        <f t="shared" si="26"/>
        <v>4/0/5/0/0/0/0</v>
      </c>
      <c r="BV183" s="64" t="s">
        <v>662</v>
      </c>
      <c r="BW183" s="64" t="s">
        <v>12</v>
      </c>
      <c r="BX183" s="64" t="s">
        <v>759</v>
      </c>
      <c r="BY183" s="64"/>
      <c r="BZ183" s="64"/>
      <c r="CA183" s="64" t="str">
        <f>VLOOKUP(A183,'[1]01. CD Concepción Seco'!$A:$CI,87,0)</f>
        <v>Se elimina cross entrega viernes, se cambia para jueves</v>
      </c>
      <c r="CB183" s="64" t="s">
        <v>571</v>
      </c>
      <c r="CC183" s="64">
        <v>4</v>
      </c>
      <c r="CD183" s="64">
        <v>0</v>
      </c>
      <c r="CE183" s="64">
        <v>5</v>
      </c>
      <c r="CF183" s="64">
        <v>0</v>
      </c>
      <c r="CG183" s="64">
        <v>0</v>
      </c>
      <c r="CH183" s="64">
        <v>0</v>
      </c>
      <c r="CI183" s="64">
        <v>0</v>
      </c>
      <c r="CJ183" s="64" t="str">
        <f t="shared" si="27"/>
        <v>SECO601</v>
      </c>
      <c r="CK183" s="64" t="s">
        <v>662</v>
      </c>
      <c r="CL183" s="64" t="b">
        <f t="shared" si="28"/>
        <v>1</v>
      </c>
      <c r="CM183" s="148">
        <v>4</v>
      </c>
      <c r="CN183" s="148">
        <v>0</v>
      </c>
      <c r="CO183" s="148">
        <v>5</v>
      </c>
      <c r="CP183" s="148">
        <v>0</v>
      </c>
      <c r="CQ183" s="148">
        <v>0</v>
      </c>
      <c r="CR183" s="148">
        <v>0</v>
      </c>
      <c r="CS183" s="148">
        <v>0</v>
      </c>
      <c r="CT183" t="s">
        <v>761</v>
      </c>
      <c r="CU183"/>
    </row>
    <row r="184" spans="1:99" s="1" customFormat="1" ht="15.6" hidden="1" x14ac:dyDescent="0.3">
      <c r="A184" s="64">
        <v>602</v>
      </c>
      <c r="B184" s="64" t="str">
        <f t="shared" si="25"/>
        <v>0602</v>
      </c>
      <c r="C184" s="64" t="s">
        <v>189</v>
      </c>
      <c r="D184" s="64" t="str">
        <f t="shared" si="32"/>
        <v>Unimarc</v>
      </c>
      <c r="E184" s="64">
        <v>8</v>
      </c>
      <c r="F184" s="64" t="s">
        <v>6</v>
      </c>
      <c r="G184" s="64">
        <f t="shared" si="29"/>
        <v>2</v>
      </c>
      <c r="H184" s="64">
        <f t="shared" si="30"/>
        <v>1</v>
      </c>
      <c r="I184" s="64">
        <f t="shared" si="31"/>
        <v>-1</v>
      </c>
      <c r="J184" s="64" t="s">
        <v>403</v>
      </c>
      <c r="K184" s="64" t="s">
        <v>540</v>
      </c>
      <c r="L184" s="64" t="s">
        <v>588</v>
      </c>
      <c r="M184" s="64" t="s">
        <v>571</v>
      </c>
      <c r="N184" s="76"/>
      <c r="O184" s="105">
        <v>2</v>
      </c>
      <c r="P184" s="71"/>
      <c r="Q184" s="90">
        <v>4</v>
      </c>
      <c r="R184" s="71"/>
      <c r="S184" s="71"/>
      <c r="T184" s="70"/>
      <c r="U184" s="71"/>
      <c r="V184" s="71"/>
      <c r="W184" s="103">
        <v>3</v>
      </c>
      <c r="X184" s="71"/>
      <c r="Y184" s="90">
        <v>5</v>
      </c>
      <c r="Z184" s="71"/>
      <c r="AA184" s="70"/>
      <c r="AB184" s="71"/>
      <c r="AC184" s="71"/>
      <c r="AD184" s="103">
        <v>3</v>
      </c>
      <c r="AE184" s="71"/>
      <c r="AF184" s="90">
        <v>5</v>
      </c>
      <c r="AG184" s="71"/>
      <c r="AH184" s="70"/>
      <c r="AI184" s="79"/>
      <c r="AJ184" s="90">
        <v>2</v>
      </c>
      <c r="AK184" s="71"/>
      <c r="AL184" s="79"/>
      <c r="AM184" s="79"/>
      <c r="AN184" s="214">
        <v>6</v>
      </c>
      <c r="AO184" s="254"/>
      <c r="AP184" s="198"/>
      <c r="AQ184" s="255"/>
      <c r="AR184" s="76"/>
      <c r="AS184" s="105">
        <v>2</v>
      </c>
      <c r="AT184" s="71"/>
      <c r="AU184" s="81"/>
      <c r="AV184" s="71"/>
      <c r="AW184" s="71"/>
      <c r="AX184" s="70"/>
      <c r="AY184" s="71"/>
      <c r="AZ184" s="71"/>
      <c r="BA184" s="103">
        <v>3</v>
      </c>
      <c r="BB184" s="71"/>
      <c r="BC184" s="81"/>
      <c r="BD184" s="71"/>
      <c r="BE184" s="70"/>
      <c r="BF184" s="71"/>
      <c r="BG184" s="71"/>
      <c r="BH184" s="103">
        <v>3</v>
      </c>
      <c r="BI184" s="71"/>
      <c r="BJ184" s="81"/>
      <c r="BK184" s="71"/>
      <c r="BL184" s="70"/>
      <c r="BM184" s="79"/>
      <c r="BN184" s="81"/>
      <c r="BO184" s="71"/>
      <c r="BP184" s="79"/>
      <c r="BQ184" s="79"/>
      <c r="BR184" s="214">
        <v>6</v>
      </c>
      <c r="BS184" s="108" t="s">
        <v>544</v>
      </c>
      <c r="BT184" s="64" t="s">
        <v>732</v>
      </c>
      <c r="BU184" s="64" t="str">
        <f t="shared" si="26"/>
        <v>0/4/0/5/0/0/0</v>
      </c>
      <c r="BV184" s="64" t="s">
        <v>663</v>
      </c>
      <c r="BW184" s="64" t="s">
        <v>12</v>
      </c>
      <c r="BX184" s="64" t="s">
        <v>754</v>
      </c>
      <c r="BY184" s="64"/>
      <c r="BZ184" s="64"/>
      <c r="CA184" s="64"/>
      <c r="CB184" s="64" t="s">
        <v>571</v>
      </c>
      <c r="CC184" s="64">
        <v>0</v>
      </c>
      <c r="CD184" s="64">
        <v>4</v>
      </c>
      <c r="CE184" s="64">
        <v>0</v>
      </c>
      <c r="CF184" s="64">
        <v>5</v>
      </c>
      <c r="CG184" s="64">
        <v>0</v>
      </c>
      <c r="CH184" s="64">
        <v>0</v>
      </c>
      <c r="CI184" s="64">
        <v>0</v>
      </c>
      <c r="CJ184" s="64" t="str">
        <f t="shared" si="27"/>
        <v>SECO602</v>
      </c>
      <c r="CK184" s="64" t="s">
        <v>663</v>
      </c>
      <c r="CL184" s="64" t="b">
        <f t="shared" si="28"/>
        <v>1</v>
      </c>
      <c r="CM184" s="148">
        <v>0</v>
      </c>
      <c r="CN184" s="148">
        <v>4</v>
      </c>
      <c r="CO184" s="148">
        <v>0</v>
      </c>
      <c r="CP184" s="148">
        <v>5</v>
      </c>
      <c r="CQ184" s="148">
        <v>0</v>
      </c>
      <c r="CR184" s="148">
        <v>0</v>
      </c>
      <c r="CS184" s="148">
        <v>0</v>
      </c>
      <c r="CT184"/>
      <c r="CU184"/>
    </row>
    <row r="185" spans="1:99" s="1" customFormat="1" ht="15.6" hidden="1" x14ac:dyDescent="0.3">
      <c r="A185" s="64">
        <v>621</v>
      </c>
      <c r="B185" s="64" t="str">
        <f t="shared" si="25"/>
        <v>0621</v>
      </c>
      <c r="C185" s="64" t="s">
        <v>119</v>
      </c>
      <c r="D185" s="64" t="str">
        <f t="shared" si="32"/>
        <v>Unimarc</v>
      </c>
      <c r="E185" s="64">
        <v>5</v>
      </c>
      <c r="F185" s="64" t="s">
        <v>5</v>
      </c>
      <c r="G185" s="64">
        <f t="shared" si="29"/>
        <v>3</v>
      </c>
      <c r="H185" s="64">
        <f t="shared" si="30"/>
        <v>3</v>
      </c>
      <c r="I185" s="64">
        <f t="shared" si="31"/>
        <v>0</v>
      </c>
      <c r="J185" s="64" t="s">
        <v>441</v>
      </c>
      <c r="K185" s="64" t="s">
        <v>540</v>
      </c>
      <c r="L185" s="64" t="s">
        <v>595</v>
      </c>
      <c r="M185" s="64" t="s">
        <v>590</v>
      </c>
      <c r="N185" s="72"/>
      <c r="O185" s="131">
        <v>2</v>
      </c>
      <c r="P185" s="77"/>
      <c r="Q185" s="139">
        <v>4</v>
      </c>
      <c r="R185" s="71"/>
      <c r="S185" s="99">
        <v>6</v>
      </c>
      <c r="T185" s="70"/>
      <c r="U185" s="90">
        <v>1</v>
      </c>
      <c r="V185" s="72"/>
      <c r="W185" s="78">
        <v>3</v>
      </c>
      <c r="X185" s="77"/>
      <c r="Y185" s="139">
        <v>5</v>
      </c>
      <c r="Z185" s="71"/>
      <c r="AA185" s="70"/>
      <c r="AB185" s="68"/>
      <c r="AC185" s="90">
        <v>2</v>
      </c>
      <c r="AD185" s="64"/>
      <c r="AE185" s="78">
        <v>4</v>
      </c>
      <c r="AF185" s="64"/>
      <c r="AG185" s="139">
        <v>6</v>
      </c>
      <c r="AH185" s="73"/>
      <c r="AI185" s="71"/>
      <c r="AJ185" s="99">
        <v>2</v>
      </c>
      <c r="AK185" s="71"/>
      <c r="AL185" s="131">
        <v>4</v>
      </c>
      <c r="AM185" s="71"/>
      <c r="AN185" s="227">
        <v>6</v>
      </c>
      <c r="AO185" s="268"/>
      <c r="AP185" s="250"/>
      <c r="AQ185" s="269"/>
      <c r="AR185" s="72"/>
      <c r="AS185" s="131">
        <v>2</v>
      </c>
      <c r="AT185" s="139">
        <v>3</v>
      </c>
      <c r="AU185" s="282"/>
      <c r="AV185" s="71"/>
      <c r="AW185" s="99">
        <v>6</v>
      </c>
      <c r="AX185" s="70"/>
      <c r="AY185" s="90">
        <v>1</v>
      </c>
      <c r="AZ185" s="72"/>
      <c r="BA185" s="78">
        <v>3</v>
      </c>
      <c r="BB185" s="139">
        <v>4</v>
      </c>
      <c r="BC185" s="282"/>
      <c r="BD185" s="71"/>
      <c r="BE185" s="70"/>
      <c r="BF185" s="68"/>
      <c r="BG185" s="90">
        <v>2</v>
      </c>
      <c r="BH185" s="64"/>
      <c r="BI185" s="78">
        <v>4</v>
      </c>
      <c r="BJ185" s="64"/>
      <c r="BK185" s="139">
        <v>6</v>
      </c>
      <c r="BL185" s="73"/>
      <c r="BM185" s="71"/>
      <c r="BN185" s="99">
        <v>2</v>
      </c>
      <c r="BO185" s="71"/>
      <c r="BP185" s="131">
        <v>4</v>
      </c>
      <c r="BQ185" s="71"/>
      <c r="BR185" s="227">
        <v>6</v>
      </c>
      <c r="BS185" s="98" t="s">
        <v>385</v>
      </c>
      <c r="BT185" s="64" t="s">
        <v>735</v>
      </c>
      <c r="BU185" s="64" t="str">
        <f t="shared" si="26"/>
        <v>0/2/0/2/0/3/0</v>
      </c>
      <c r="BV185" s="64" t="s">
        <v>675</v>
      </c>
      <c r="BW185" s="64" t="s">
        <v>378</v>
      </c>
      <c r="BX185" s="64"/>
      <c r="BY185" s="64" t="s">
        <v>755</v>
      </c>
      <c r="BZ185" s="64"/>
      <c r="CA185" s="64"/>
      <c r="CB185" s="64" t="s">
        <v>636</v>
      </c>
      <c r="CC185" s="64">
        <v>0</v>
      </c>
      <c r="CD185" s="64">
        <v>2</v>
      </c>
      <c r="CE185" s="64">
        <v>0</v>
      </c>
      <c r="CF185" s="64">
        <v>2</v>
      </c>
      <c r="CG185" s="64">
        <v>0</v>
      </c>
      <c r="CH185" s="64">
        <v>3</v>
      </c>
      <c r="CI185" s="64">
        <v>0</v>
      </c>
      <c r="CJ185" s="64" t="str">
        <f t="shared" si="27"/>
        <v>SECO621</v>
      </c>
      <c r="CK185" s="64" t="s">
        <v>686</v>
      </c>
      <c r="CL185" s="64" t="b">
        <f t="shared" si="28"/>
        <v>0</v>
      </c>
      <c r="CM185" s="148">
        <v>0</v>
      </c>
      <c r="CN185" s="148">
        <v>2</v>
      </c>
      <c r="CO185" s="148">
        <v>0</v>
      </c>
      <c r="CP185" s="148">
        <v>2</v>
      </c>
      <c r="CQ185" s="148">
        <v>0</v>
      </c>
      <c r="CR185" s="148">
        <v>3</v>
      </c>
      <c r="CS185" s="148">
        <v>0</v>
      </c>
      <c r="CT185"/>
      <c r="CU185"/>
    </row>
    <row r="186" spans="1:99" s="1" customFormat="1" ht="15.6" x14ac:dyDescent="0.3">
      <c r="A186" s="64">
        <v>624</v>
      </c>
      <c r="B186" s="64" t="str">
        <f t="shared" si="25"/>
        <v>0624</v>
      </c>
      <c r="C186" s="64" t="s">
        <v>120</v>
      </c>
      <c r="D186" s="64" t="str">
        <f t="shared" ref="D186:D217" si="33">IF(A186&lt;3000,"Unimarc","Mayorista")</f>
        <v>Unimarc</v>
      </c>
      <c r="E186" s="64">
        <v>5</v>
      </c>
      <c r="F186" s="64" t="s">
        <v>5</v>
      </c>
      <c r="G186" s="64">
        <f t="shared" si="29"/>
        <v>5</v>
      </c>
      <c r="H186" s="64">
        <f t="shared" si="30"/>
        <v>4</v>
      </c>
      <c r="I186" s="64">
        <f t="shared" si="31"/>
        <v>-1</v>
      </c>
      <c r="J186" s="64" t="s">
        <v>463</v>
      </c>
      <c r="K186" s="64" t="s">
        <v>540</v>
      </c>
      <c r="L186" s="64" t="s">
        <v>595</v>
      </c>
      <c r="M186" s="64" t="s">
        <v>590</v>
      </c>
      <c r="N186" s="66">
        <v>1</v>
      </c>
      <c r="O186" s="114"/>
      <c r="P186" s="115">
        <v>3</v>
      </c>
      <c r="Q186" s="136">
        <v>4</v>
      </c>
      <c r="R186" s="141">
        <v>5</v>
      </c>
      <c r="S186" s="142">
        <v>6</v>
      </c>
      <c r="T186" s="116"/>
      <c r="U186" s="84">
        <v>1</v>
      </c>
      <c r="V186" s="153">
        <v>2</v>
      </c>
      <c r="W186" s="114"/>
      <c r="X186" s="83">
        <v>4</v>
      </c>
      <c r="Y186" s="136">
        <v>5</v>
      </c>
      <c r="Z186" s="141">
        <v>6</v>
      </c>
      <c r="AA186" s="116"/>
      <c r="AB186" s="141">
        <v>1</v>
      </c>
      <c r="AC186" s="84">
        <v>2</v>
      </c>
      <c r="AD186" s="153">
        <v>3</v>
      </c>
      <c r="AE186" s="158"/>
      <c r="AF186" s="83">
        <v>5</v>
      </c>
      <c r="AG186" s="136">
        <v>6</v>
      </c>
      <c r="AH186" s="118"/>
      <c r="AI186" s="141">
        <v>1</v>
      </c>
      <c r="AJ186" s="130">
        <v>2</v>
      </c>
      <c r="AK186" s="79"/>
      <c r="AL186" s="66">
        <v>4</v>
      </c>
      <c r="AM186" s="115"/>
      <c r="AN186" s="222">
        <v>6</v>
      </c>
      <c r="AO186" s="262"/>
      <c r="AP186" s="247"/>
      <c r="AQ186" s="263"/>
      <c r="AR186" s="66">
        <v>1</v>
      </c>
      <c r="AS186" s="114"/>
      <c r="AT186" s="136">
        <v>3</v>
      </c>
      <c r="AU186" s="69">
        <v>4</v>
      </c>
      <c r="AV186" s="160"/>
      <c r="AW186" s="142">
        <v>6</v>
      </c>
      <c r="AX186" s="116"/>
      <c r="AY186" s="84">
        <v>1</v>
      </c>
      <c r="AZ186" s="153">
        <v>2</v>
      </c>
      <c r="BA186" s="114"/>
      <c r="BB186" s="136">
        <v>4</v>
      </c>
      <c r="BC186" s="71"/>
      <c r="BD186" s="141">
        <v>6</v>
      </c>
      <c r="BE186" s="116"/>
      <c r="BF186" s="141">
        <v>1</v>
      </c>
      <c r="BG186" s="84">
        <v>2</v>
      </c>
      <c r="BH186" s="153">
        <v>3</v>
      </c>
      <c r="BI186" s="158"/>
      <c r="BJ186" s="79"/>
      <c r="BK186" s="136">
        <v>6</v>
      </c>
      <c r="BL186" s="118"/>
      <c r="BM186" s="141">
        <v>1</v>
      </c>
      <c r="BN186" s="130">
        <v>2</v>
      </c>
      <c r="BO186" s="79"/>
      <c r="BP186" s="66">
        <v>4</v>
      </c>
      <c r="BQ186" s="158"/>
      <c r="BR186" s="222">
        <v>6</v>
      </c>
      <c r="BS186" s="98" t="s">
        <v>385</v>
      </c>
      <c r="BT186" s="64" t="s">
        <v>735</v>
      </c>
      <c r="BU186" s="64" t="str">
        <f t="shared" si="26"/>
        <v>2/0/2/2/3/3/0</v>
      </c>
      <c r="BV186" s="64" t="s">
        <v>696</v>
      </c>
      <c r="BW186" s="64" t="s">
        <v>378</v>
      </c>
      <c r="BX186" s="64" t="s">
        <v>753</v>
      </c>
      <c r="BY186" s="64" t="s">
        <v>755</v>
      </c>
      <c r="BZ186" s="64" t="s">
        <v>756</v>
      </c>
      <c r="CA186" s="64"/>
      <c r="CB186" s="64" t="s">
        <v>636</v>
      </c>
      <c r="CC186" s="64">
        <v>2</v>
      </c>
      <c r="CD186" s="64">
        <v>0</v>
      </c>
      <c r="CE186" s="64">
        <v>2</v>
      </c>
      <c r="CF186" s="64">
        <v>2</v>
      </c>
      <c r="CG186" s="64">
        <v>3</v>
      </c>
      <c r="CH186" s="64">
        <v>3</v>
      </c>
      <c r="CI186" s="64">
        <v>0</v>
      </c>
      <c r="CJ186" s="64" t="str">
        <f t="shared" si="27"/>
        <v>SECO624</v>
      </c>
      <c r="CK186" s="64" t="s">
        <v>695</v>
      </c>
      <c r="CL186" s="64" t="b">
        <f t="shared" si="28"/>
        <v>0</v>
      </c>
      <c r="CM186" s="148">
        <v>2</v>
      </c>
      <c r="CN186" s="148">
        <v>0</v>
      </c>
      <c r="CO186" s="148">
        <v>2</v>
      </c>
      <c r="CP186" s="148">
        <v>2</v>
      </c>
      <c r="CQ186" s="148">
        <v>3</v>
      </c>
      <c r="CR186" s="148">
        <v>3</v>
      </c>
      <c r="CS186" s="148">
        <v>0</v>
      </c>
      <c r="CT186" t="s">
        <v>761</v>
      </c>
      <c r="CU186"/>
    </row>
    <row r="187" spans="1:99" s="1" customFormat="1" ht="16.5" hidden="1" customHeight="1" x14ac:dyDescent="0.3">
      <c r="A187" s="64">
        <v>625</v>
      </c>
      <c r="B187" s="64" t="str">
        <f t="shared" si="25"/>
        <v>0625</v>
      </c>
      <c r="C187" s="64" t="s">
        <v>121</v>
      </c>
      <c r="D187" s="64" t="str">
        <f t="shared" si="33"/>
        <v>Unimarc</v>
      </c>
      <c r="E187" s="64">
        <v>5</v>
      </c>
      <c r="F187" s="64" t="s">
        <v>5</v>
      </c>
      <c r="G187" s="64">
        <f t="shared" si="29"/>
        <v>3</v>
      </c>
      <c r="H187" s="64">
        <f t="shared" si="30"/>
        <v>3</v>
      </c>
      <c r="I187" s="64">
        <f t="shared" si="31"/>
        <v>0</v>
      </c>
      <c r="J187" s="64" t="s">
        <v>463</v>
      </c>
      <c r="K187" s="64" t="s">
        <v>540</v>
      </c>
      <c r="L187" s="64" t="s">
        <v>595</v>
      </c>
      <c r="M187" s="64" t="s">
        <v>590</v>
      </c>
      <c r="N187" s="64"/>
      <c r="O187" s="89">
        <v>2</v>
      </c>
      <c r="P187" s="71"/>
      <c r="Q187" s="99">
        <v>4</v>
      </c>
      <c r="R187" s="135"/>
      <c r="S187" s="174">
        <v>6</v>
      </c>
      <c r="T187" s="70"/>
      <c r="U187" s="128">
        <v>1</v>
      </c>
      <c r="V187" s="79"/>
      <c r="W187" s="89">
        <v>3</v>
      </c>
      <c r="X187" s="77"/>
      <c r="Y187" s="90">
        <v>5</v>
      </c>
      <c r="Z187" s="68"/>
      <c r="AA187" s="70"/>
      <c r="AB187" s="68"/>
      <c r="AC187" s="128">
        <v>2</v>
      </c>
      <c r="AD187" s="79"/>
      <c r="AE187" s="89">
        <v>4</v>
      </c>
      <c r="AF187" s="77"/>
      <c r="AG187" s="90">
        <v>6</v>
      </c>
      <c r="AH187" s="73"/>
      <c r="AI187" s="68"/>
      <c r="AJ187" s="109">
        <v>2</v>
      </c>
      <c r="AK187" s="79"/>
      <c r="AL187" s="85">
        <v>4</v>
      </c>
      <c r="AM187" s="77"/>
      <c r="AN187" s="213">
        <v>6</v>
      </c>
      <c r="AO187" s="254"/>
      <c r="AP187" s="198"/>
      <c r="AQ187" s="255"/>
      <c r="AR187" s="64"/>
      <c r="AS187" s="89">
        <v>2</v>
      </c>
      <c r="AT187" s="99">
        <v>3</v>
      </c>
      <c r="AU187" s="77"/>
      <c r="AV187" s="135"/>
      <c r="AW187" s="174">
        <v>6</v>
      </c>
      <c r="AX187" s="70"/>
      <c r="AY187" s="128">
        <v>1</v>
      </c>
      <c r="AZ187" s="79"/>
      <c r="BA187" s="89">
        <v>3</v>
      </c>
      <c r="BB187" s="99">
        <v>4</v>
      </c>
      <c r="BC187" s="81"/>
      <c r="BD187" s="68"/>
      <c r="BE187" s="70"/>
      <c r="BF187" s="68"/>
      <c r="BG187" s="128">
        <v>2</v>
      </c>
      <c r="BH187" s="79"/>
      <c r="BI187" s="89">
        <v>4</v>
      </c>
      <c r="BJ187" s="77"/>
      <c r="BK187" s="90">
        <v>6</v>
      </c>
      <c r="BL187" s="73"/>
      <c r="BM187" s="68"/>
      <c r="BN187" s="109">
        <v>2</v>
      </c>
      <c r="BO187" s="79"/>
      <c r="BP187" s="85">
        <v>4</v>
      </c>
      <c r="BQ187" s="77"/>
      <c r="BR187" s="213">
        <v>6</v>
      </c>
      <c r="BS187" s="98" t="s">
        <v>722</v>
      </c>
      <c r="BT187" s="64" t="s">
        <v>735</v>
      </c>
      <c r="BU187" s="64" t="str">
        <f t="shared" si="26"/>
        <v>0/2/0/2/0/3/0</v>
      </c>
      <c r="BV187" s="64" t="s">
        <v>556</v>
      </c>
      <c r="BW187" s="64" t="s">
        <v>378</v>
      </c>
      <c r="BX187" s="64"/>
      <c r="BY187" s="64" t="s">
        <v>755</v>
      </c>
      <c r="BZ187" s="64"/>
      <c r="CA187" s="64"/>
      <c r="CB187" s="64" t="s">
        <v>636</v>
      </c>
      <c r="CC187" s="64">
        <v>0</v>
      </c>
      <c r="CD187" s="64">
        <v>2</v>
      </c>
      <c r="CE187" s="64">
        <v>0</v>
      </c>
      <c r="CF187" s="64">
        <v>2</v>
      </c>
      <c r="CG187" s="64">
        <v>0</v>
      </c>
      <c r="CH187" s="64">
        <v>3</v>
      </c>
      <c r="CI187" s="64">
        <v>0</v>
      </c>
      <c r="CJ187" s="64" t="str">
        <f t="shared" si="27"/>
        <v>SECO625</v>
      </c>
      <c r="CK187" s="64" t="s">
        <v>563</v>
      </c>
      <c r="CL187" s="64" t="b">
        <f t="shared" si="28"/>
        <v>0</v>
      </c>
      <c r="CM187" s="148">
        <v>1</v>
      </c>
      <c r="CN187" s="148">
        <v>0</v>
      </c>
      <c r="CO187" s="148">
        <v>1</v>
      </c>
      <c r="CP187" s="148">
        <v>0</v>
      </c>
      <c r="CQ187" s="148">
        <v>1</v>
      </c>
      <c r="CR187" s="148">
        <v>0</v>
      </c>
      <c r="CS187" s="148">
        <v>0</v>
      </c>
      <c r="CT187"/>
      <c r="CU187"/>
    </row>
    <row r="188" spans="1:99" s="1" customFormat="1" ht="15.6" hidden="1" x14ac:dyDescent="0.3">
      <c r="A188" s="64">
        <v>626</v>
      </c>
      <c r="B188" s="64" t="str">
        <f t="shared" si="25"/>
        <v>0626</v>
      </c>
      <c r="C188" s="64" t="s">
        <v>348</v>
      </c>
      <c r="D188" s="64" t="str">
        <f t="shared" si="33"/>
        <v>Unimarc</v>
      </c>
      <c r="E188" s="64">
        <v>4</v>
      </c>
      <c r="F188" s="64" t="s">
        <v>6</v>
      </c>
      <c r="G188" s="64">
        <f t="shared" si="29"/>
        <v>1</v>
      </c>
      <c r="H188" s="64">
        <f t="shared" si="30"/>
        <v>1</v>
      </c>
      <c r="I188" s="64">
        <f t="shared" si="31"/>
        <v>0</v>
      </c>
      <c r="J188" s="64" t="s">
        <v>387</v>
      </c>
      <c r="K188" s="64" t="s">
        <v>540</v>
      </c>
      <c r="L188" s="64" t="s">
        <v>588</v>
      </c>
      <c r="M188" s="64" t="s">
        <v>571</v>
      </c>
      <c r="N188" s="76"/>
      <c r="O188" s="71"/>
      <c r="P188" s="71"/>
      <c r="Q188" s="71"/>
      <c r="R188" s="78">
        <v>5</v>
      </c>
      <c r="S188" s="71"/>
      <c r="T188" s="70"/>
      <c r="U188" s="71"/>
      <c r="V188" s="71"/>
      <c r="W188" s="71"/>
      <c r="X188" s="71"/>
      <c r="Y188" s="71"/>
      <c r="Z188" s="78">
        <v>6</v>
      </c>
      <c r="AA188" s="70"/>
      <c r="AB188" s="71"/>
      <c r="AC188" s="71"/>
      <c r="AD188" s="71"/>
      <c r="AE188" s="71"/>
      <c r="AF188" s="71"/>
      <c r="AG188" s="78">
        <v>6</v>
      </c>
      <c r="AH188" s="73"/>
      <c r="AI188" s="79"/>
      <c r="AJ188" s="78">
        <v>2</v>
      </c>
      <c r="AK188" s="79"/>
      <c r="AL188" s="79"/>
      <c r="AM188" s="79"/>
      <c r="AN188" s="205"/>
      <c r="AO188" s="256"/>
      <c r="AP188" s="244"/>
      <c r="AQ188" s="257"/>
      <c r="AR188" s="76"/>
      <c r="AS188" s="71"/>
      <c r="AT188" s="71"/>
      <c r="AU188" s="78">
        <v>4</v>
      </c>
      <c r="AV188" s="79"/>
      <c r="AW188" s="71"/>
      <c r="AX188" s="70"/>
      <c r="AY188" s="71"/>
      <c r="AZ188" s="71"/>
      <c r="BA188" s="71"/>
      <c r="BB188" s="71"/>
      <c r="BC188" s="71"/>
      <c r="BD188" s="78">
        <v>6</v>
      </c>
      <c r="BE188" s="70"/>
      <c r="BF188" s="71"/>
      <c r="BG188" s="71"/>
      <c r="BH188" s="71"/>
      <c r="BI188" s="71"/>
      <c r="BJ188" s="71"/>
      <c r="BK188" s="78">
        <v>6</v>
      </c>
      <c r="BL188" s="73"/>
      <c r="BM188" s="79"/>
      <c r="BN188" s="78">
        <v>2</v>
      </c>
      <c r="BO188" s="79"/>
      <c r="BP188" s="79"/>
      <c r="BQ188" s="79"/>
      <c r="BR188" s="205"/>
      <c r="BS188" s="82" t="s">
        <v>544</v>
      </c>
      <c r="BT188" s="64" t="s">
        <v>733</v>
      </c>
      <c r="BU188" s="64" t="str">
        <f t="shared" si="26"/>
        <v>0/0/0/0/4/0/0</v>
      </c>
      <c r="BV188" s="64" t="s">
        <v>647</v>
      </c>
      <c r="BW188" s="64" t="s">
        <v>14</v>
      </c>
      <c r="BX188" s="64"/>
      <c r="BY188" s="64"/>
      <c r="BZ188" s="64" t="s">
        <v>756</v>
      </c>
      <c r="CA188" s="64"/>
      <c r="CB188" s="64" t="s">
        <v>571</v>
      </c>
      <c r="CC188" s="64">
        <v>0</v>
      </c>
      <c r="CD188" s="64">
        <v>0</v>
      </c>
      <c r="CE188" s="64">
        <v>0</v>
      </c>
      <c r="CF188" s="64">
        <v>0</v>
      </c>
      <c r="CG188" s="64">
        <v>4</v>
      </c>
      <c r="CH188" s="64">
        <v>0</v>
      </c>
      <c r="CI188" s="64">
        <v>0</v>
      </c>
      <c r="CJ188" s="64" t="str">
        <f t="shared" si="27"/>
        <v>SECO626</v>
      </c>
      <c r="CK188" s="64" t="s">
        <v>647</v>
      </c>
      <c r="CL188" s="64" t="b">
        <f t="shared" si="28"/>
        <v>1</v>
      </c>
      <c r="CM188" s="148">
        <v>0</v>
      </c>
      <c r="CN188" s="148">
        <v>0</v>
      </c>
      <c r="CO188" s="148">
        <v>0</v>
      </c>
      <c r="CP188" s="148">
        <v>0</v>
      </c>
      <c r="CQ188" s="148">
        <v>4</v>
      </c>
      <c r="CR188" s="148">
        <v>0</v>
      </c>
      <c r="CS188" s="148">
        <v>0</v>
      </c>
      <c r="CT188"/>
      <c r="CU188"/>
    </row>
    <row r="189" spans="1:99" s="1" customFormat="1" ht="15.6" x14ac:dyDescent="0.3">
      <c r="A189" s="64">
        <v>628</v>
      </c>
      <c r="B189" s="64" t="str">
        <f t="shared" si="25"/>
        <v>0628</v>
      </c>
      <c r="C189" s="64" t="s">
        <v>122</v>
      </c>
      <c r="D189" s="64" t="str">
        <f t="shared" si="33"/>
        <v>Unimarc</v>
      </c>
      <c r="E189" s="64">
        <v>5</v>
      </c>
      <c r="F189" s="64" t="s">
        <v>8</v>
      </c>
      <c r="G189" s="64">
        <f t="shared" si="29"/>
        <v>4</v>
      </c>
      <c r="H189" s="64">
        <f t="shared" si="30"/>
        <v>3</v>
      </c>
      <c r="I189" s="64">
        <f t="shared" si="31"/>
        <v>-1</v>
      </c>
      <c r="J189" s="64" t="s">
        <v>464</v>
      </c>
      <c r="K189" s="64" t="s">
        <v>540</v>
      </c>
      <c r="L189" s="64" t="s">
        <v>595</v>
      </c>
      <c r="M189" s="64" t="s">
        <v>590</v>
      </c>
      <c r="N189" s="176">
        <v>1</v>
      </c>
      <c r="O189" s="79"/>
      <c r="P189" s="69">
        <v>3</v>
      </c>
      <c r="Q189" s="99">
        <v>4</v>
      </c>
      <c r="R189" s="169">
        <v>5</v>
      </c>
      <c r="S189" s="71"/>
      <c r="T189" s="70"/>
      <c r="U189" s="189"/>
      <c r="V189" s="153">
        <v>2</v>
      </c>
      <c r="W189" s="135"/>
      <c r="X189" s="69">
        <v>4</v>
      </c>
      <c r="Y189" s="90">
        <v>5</v>
      </c>
      <c r="Z189" s="181">
        <v>6</v>
      </c>
      <c r="AA189" s="70"/>
      <c r="AB189" s="181">
        <v>1</v>
      </c>
      <c r="AC189" s="64"/>
      <c r="AD189" s="153">
        <v>3</v>
      </c>
      <c r="AE189" s="64"/>
      <c r="AF189" s="69">
        <v>5</v>
      </c>
      <c r="AG189" s="90">
        <v>6</v>
      </c>
      <c r="AH189" s="73"/>
      <c r="AI189" s="181">
        <v>1</v>
      </c>
      <c r="AJ189" s="143"/>
      <c r="AK189" s="66">
        <v>3</v>
      </c>
      <c r="AL189" s="74">
        <v>4</v>
      </c>
      <c r="AM189" s="69"/>
      <c r="AN189" s="228">
        <v>6</v>
      </c>
      <c r="AO189" s="242"/>
      <c r="AP189" s="193"/>
      <c r="AQ189" s="243"/>
      <c r="AR189" s="176">
        <v>1</v>
      </c>
      <c r="AS189" s="79"/>
      <c r="AT189" s="99">
        <v>3</v>
      </c>
      <c r="AU189" s="169">
        <v>4</v>
      </c>
      <c r="AV189" s="134"/>
      <c r="AW189" s="71"/>
      <c r="AX189" s="70"/>
      <c r="AY189" s="189"/>
      <c r="AZ189" s="153">
        <v>2</v>
      </c>
      <c r="BA189" s="135"/>
      <c r="BB189" s="99">
        <v>4</v>
      </c>
      <c r="BC189" s="81"/>
      <c r="BD189" s="181">
        <v>6</v>
      </c>
      <c r="BE189" s="70"/>
      <c r="BF189" s="181">
        <v>1</v>
      </c>
      <c r="BG189" s="64"/>
      <c r="BH189" s="153">
        <v>3</v>
      </c>
      <c r="BI189" s="64"/>
      <c r="BJ189" s="71"/>
      <c r="BK189" s="90">
        <v>6</v>
      </c>
      <c r="BL189" s="73"/>
      <c r="BM189" s="181">
        <v>1</v>
      </c>
      <c r="BN189" s="143"/>
      <c r="BO189" s="66">
        <v>3</v>
      </c>
      <c r="BP189" s="74"/>
      <c r="BQ189" s="71"/>
      <c r="BR189" s="228">
        <v>6</v>
      </c>
      <c r="BS189" s="98" t="s">
        <v>722</v>
      </c>
      <c r="BT189" s="64" t="s">
        <v>735</v>
      </c>
      <c r="BU189" s="64" t="str">
        <f t="shared" si="26"/>
        <v>2/0/2/2/3/0/0</v>
      </c>
      <c r="BV189" s="64" t="s">
        <v>661</v>
      </c>
      <c r="BW189" s="64" t="s">
        <v>378</v>
      </c>
      <c r="BX189" s="64" t="s">
        <v>753</v>
      </c>
      <c r="BY189" s="64" t="s">
        <v>755</v>
      </c>
      <c r="BZ189" s="64" t="s">
        <v>756</v>
      </c>
      <c r="CA189" s="64"/>
      <c r="CB189" s="64" t="s">
        <v>636</v>
      </c>
      <c r="CC189" s="64">
        <v>2</v>
      </c>
      <c r="CD189" s="64">
        <v>0</v>
      </c>
      <c r="CE189" s="64">
        <v>2</v>
      </c>
      <c r="CF189" s="64">
        <v>2</v>
      </c>
      <c r="CG189" s="64">
        <v>3</v>
      </c>
      <c r="CH189" s="64">
        <v>0</v>
      </c>
      <c r="CI189" s="64">
        <v>0</v>
      </c>
      <c r="CJ189" s="64" t="str">
        <f t="shared" si="27"/>
        <v>SECO628</v>
      </c>
      <c r="CK189" s="64" t="s">
        <v>561</v>
      </c>
      <c r="CL189" s="64" t="b">
        <f t="shared" si="28"/>
        <v>0</v>
      </c>
      <c r="CM189" s="148">
        <v>0</v>
      </c>
      <c r="CN189" s="148">
        <v>1</v>
      </c>
      <c r="CO189" s="148">
        <v>0</v>
      </c>
      <c r="CP189" s="148">
        <v>1</v>
      </c>
      <c r="CQ189" s="148">
        <v>0</v>
      </c>
      <c r="CR189" s="148">
        <v>2</v>
      </c>
      <c r="CS189" s="148">
        <v>0</v>
      </c>
      <c r="CT189" t="s">
        <v>761</v>
      </c>
      <c r="CU189"/>
    </row>
    <row r="190" spans="1:99" s="1" customFormat="1" ht="15.6" hidden="1" x14ac:dyDescent="0.3">
      <c r="A190" s="64">
        <v>633</v>
      </c>
      <c r="B190" s="64" t="str">
        <f t="shared" si="25"/>
        <v>0633</v>
      </c>
      <c r="C190" s="64" t="s">
        <v>142</v>
      </c>
      <c r="D190" s="64" t="str">
        <f t="shared" si="33"/>
        <v>Unimarc</v>
      </c>
      <c r="E190" s="64">
        <v>6</v>
      </c>
      <c r="F190" s="64" t="s">
        <v>6</v>
      </c>
      <c r="G190" s="64">
        <f t="shared" si="29"/>
        <v>3</v>
      </c>
      <c r="H190" s="64">
        <f t="shared" si="30"/>
        <v>3</v>
      </c>
      <c r="I190" s="64">
        <f t="shared" si="31"/>
        <v>0</v>
      </c>
      <c r="J190" s="64" t="s">
        <v>458</v>
      </c>
      <c r="K190" s="64" t="s">
        <v>540</v>
      </c>
      <c r="L190" s="64" t="s">
        <v>595</v>
      </c>
      <c r="M190" s="64" t="s">
        <v>590</v>
      </c>
      <c r="N190" s="81"/>
      <c r="O190" s="85">
        <v>2</v>
      </c>
      <c r="P190" s="81"/>
      <c r="Q190" s="99">
        <v>4</v>
      </c>
      <c r="R190" s="160"/>
      <c r="S190" s="128">
        <v>6</v>
      </c>
      <c r="T190" s="70"/>
      <c r="U190" s="128">
        <v>1</v>
      </c>
      <c r="V190" s="77"/>
      <c r="W190" s="89">
        <v>3</v>
      </c>
      <c r="X190" s="77"/>
      <c r="Y190" s="90">
        <v>5</v>
      </c>
      <c r="Z190" s="71"/>
      <c r="AA190" s="70"/>
      <c r="AB190" s="79"/>
      <c r="AC190" s="128">
        <v>2</v>
      </c>
      <c r="AD190" s="81"/>
      <c r="AE190" s="89">
        <v>4</v>
      </c>
      <c r="AF190" s="81"/>
      <c r="AG190" s="90">
        <v>6</v>
      </c>
      <c r="AH190" s="73"/>
      <c r="AI190" s="79"/>
      <c r="AJ190" s="109">
        <v>2</v>
      </c>
      <c r="AK190" s="81"/>
      <c r="AL190" s="89">
        <v>4</v>
      </c>
      <c r="AM190" s="81"/>
      <c r="AN190" s="213">
        <v>6</v>
      </c>
      <c r="AO190" s="254"/>
      <c r="AP190" s="198"/>
      <c r="AQ190" s="255"/>
      <c r="AR190" s="81"/>
      <c r="AS190" s="85">
        <v>2</v>
      </c>
      <c r="AT190" s="99">
        <v>3</v>
      </c>
      <c r="AU190" s="77"/>
      <c r="AV190" s="160"/>
      <c r="AW190" s="128">
        <v>6</v>
      </c>
      <c r="AX190" s="70"/>
      <c r="AY190" s="128">
        <v>1</v>
      </c>
      <c r="AZ190" s="77"/>
      <c r="BA190" s="89">
        <v>3</v>
      </c>
      <c r="BB190" s="99">
        <v>4</v>
      </c>
      <c r="BC190" s="81"/>
      <c r="BD190" s="71"/>
      <c r="BE190" s="70"/>
      <c r="BF190" s="79"/>
      <c r="BG190" s="128">
        <v>2</v>
      </c>
      <c r="BH190" s="81"/>
      <c r="BI190" s="89">
        <v>4</v>
      </c>
      <c r="BJ190" s="81"/>
      <c r="BK190" s="90">
        <v>6</v>
      </c>
      <c r="BL190" s="73"/>
      <c r="BM190" s="79"/>
      <c r="BN190" s="109">
        <v>2</v>
      </c>
      <c r="BO190" s="81"/>
      <c r="BP190" s="89">
        <v>4</v>
      </c>
      <c r="BQ190" s="81"/>
      <c r="BR190" s="213">
        <v>6</v>
      </c>
      <c r="BS190" s="98" t="s">
        <v>722</v>
      </c>
      <c r="BT190" s="64" t="s">
        <v>738</v>
      </c>
      <c r="BU190" s="64" t="str">
        <f t="shared" si="26"/>
        <v>0/2/0/2/0/3/0</v>
      </c>
      <c r="BV190" s="64" t="s">
        <v>556</v>
      </c>
      <c r="BW190" s="64" t="s">
        <v>378</v>
      </c>
      <c r="BX190" s="64"/>
      <c r="BY190" s="64" t="s">
        <v>755</v>
      </c>
      <c r="BZ190" s="64"/>
      <c r="CA190" s="64"/>
      <c r="CB190" s="64" t="s">
        <v>571</v>
      </c>
      <c r="CC190" s="64">
        <v>0</v>
      </c>
      <c r="CD190" s="64">
        <v>2</v>
      </c>
      <c r="CE190" s="64">
        <v>0</v>
      </c>
      <c r="CF190" s="64">
        <v>2</v>
      </c>
      <c r="CG190" s="64">
        <v>0</v>
      </c>
      <c r="CH190" s="64">
        <v>3</v>
      </c>
      <c r="CI190" s="64">
        <v>0</v>
      </c>
      <c r="CJ190" s="64" t="str">
        <f t="shared" si="27"/>
        <v>SECO633</v>
      </c>
      <c r="CK190" s="64" t="s">
        <v>556</v>
      </c>
      <c r="CL190" s="64" t="b">
        <f t="shared" si="28"/>
        <v>0</v>
      </c>
      <c r="CM190" s="148">
        <v>1</v>
      </c>
      <c r="CN190" s="148">
        <v>0</v>
      </c>
      <c r="CO190" s="148">
        <v>1</v>
      </c>
      <c r="CP190" s="148">
        <v>0</v>
      </c>
      <c r="CQ190" s="148">
        <v>1</v>
      </c>
      <c r="CR190" s="148">
        <v>0</v>
      </c>
      <c r="CS190" s="148">
        <v>0</v>
      </c>
      <c r="CT190"/>
      <c r="CU190"/>
    </row>
    <row r="191" spans="1:99" s="1" customFormat="1" ht="15.6" hidden="1" x14ac:dyDescent="0.3">
      <c r="A191" s="64">
        <v>641</v>
      </c>
      <c r="B191" s="64" t="str">
        <f t="shared" si="25"/>
        <v>0641</v>
      </c>
      <c r="C191" s="64" t="s">
        <v>341</v>
      </c>
      <c r="D191" s="64" t="str">
        <f t="shared" si="33"/>
        <v>Unimarc</v>
      </c>
      <c r="E191" s="64">
        <v>4</v>
      </c>
      <c r="F191" s="64" t="s">
        <v>6</v>
      </c>
      <c r="G191" s="64">
        <f t="shared" si="29"/>
        <v>1</v>
      </c>
      <c r="H191" s="64">
        <f t="shared" si="30"/>
        <v>1</v>
      </c>
      <c r="I191" s="64">
        <f t="shared" si="31"/>
        <v>0</v>
      </c>
      <c r="J191" s="64" t="s">
        <v>387</v>
      </c>
      <c r="K191" s="64" t="s">
        <v>540</v>
      </c>
      <c r="L191" s="64" t="s">
        <v>588</v>
      </c>
      <c r="M191" s="64" t="s">
        <v>571</v>
      </c>
      <c r="N191" s="137"/>
      <c r="O191" s="72"/>
      <c r="P191" s="71"/>
      <c r="Q191" s="67">
        <v>4</v>
      </c>
      <c r="R191" s="71"/>
      <c r="S191" s="71"/>
      <c r="T191" s="70"/>
      <c r="U191" s="71"/>
      <c r="V191" s="77"/>
      <c r="W191" s="72"/>
      <c r="X191" s="71"/>
      <c r="Y191" s="67">
        <v>5</v>
      </c>
      <c r="Z191" s="71"/>
      <c r="AA191" s="70"/>
      <c r="AB191" s="71"/>
      <c r="AC191" s="77"/>
      <c r="AD191" s="72"/>
      <c r="AE191" s="71"/>
      <c r="AF191" s="67">
        <v>5</v>
      </c>
      <c r="AG191" s="71"/>
      <c r="AH191" s="73"/>
      <c r="AI191" s="67">
        <v>1</v>
      </c>
      <c r="AJ191" s="79"/>
      <c r="AK191" s="79"/>
      <c r="AL191" s="79"/>
      <c r="AM191" s="81"/>
      <c r="AN191" s="204"/>
      <c r="AO191" s="242"/>
      <c r="AP191" s="193"/>
      <c r="AQ191" s="243"/>
      <c r="AR191" s="137"/>
      <c r="AS191" s="67">
        <v>2</v>
      </c>
      <c r="AT191" s="71"/>
      <c r="AU191" s="71"/>
      <c r="AV191" s="71"/>
      <c r="AW191" s="71"/>
      <c r="AX191" s="70"/>
      <c r="AY191" s="71"/>
      <c r="AZ191" s="77"/>
      <c r="BA191" s="67">
        <v>3</v>
      </c>
      <c r="BB191" s="71"/>
      <c r="BC191" s="71"/>
      <c r="BD191" s="71"/>
      <c r="BE191" s="70"/>
      <c r="BF191" s="71"/>
      <c r="BG191" s="77"/>
      <c r="BH191" s="67">
        <v>3</v>
      </c>
      <c r="BI191" s="71"/>
      <c r="BJ191" s="71"/>
      <c r="BK191" s="71"/>
      <c r="BL191" s="73"/>
      <c r="BM191" s="83">
        <v>1</v>
      </c>
      <c r="BN191" s="79"/>
      <c r="BO191" s="79"/>
      <c r="BP191" s="79"/>
      <c r="BQ191" s="81"/>
      <c r="BR191" s="204"/>
      <c r="BS191" s="82" t="s">
        <v>544</v>
      </c>
      <c r="BT191" s="64" t="s">
        <v>733</v>
      </c>
      <c r="BU191" s="64" t="str">
        <f t="shared" si="26"/>
        <v>0/0/0/4/0/0/0</v>
      </c>
      <c r="BV191" s="64" t="s">
        <v>650</v>
      </c>
      <c r="BW191" s="64" t="s">
        <v>14</v>
      </c>
      <c r="BX191" s="64" t="s">
        <v>760</v>
      </c>
      <c r="BY191" s="64"/>
      <c r="BZ191" s="64"/>
      <c r="CA191" s="64"/>
      <c r="CB191" s="64" t="s">
        <v>636</v>
      </c>
      <c r="CC191" s="64">
        <v>0</v>
      </c>
      <c r="CD191" s="64">
        <v>0</v>
      </c>
      <c r="CE191" s="64">
        <v>0</v>
      </c>
      <c r="CF191" s="64">
        <v>4</v>
      </c>
      <c r="CG191" s="64">
        <v>0</v>
      </c>
      <c r="CH191" s="64">
        <v>0</v>
      </c>
      <c r="CI191" s="64">
        <v>0</v>
      </c>
      <c r="CJ191" s="64" t="str">
        <f t="shared" si="27"/>
        <v>SECO641</v>
      </c>
      <c r="CK191" s="64" t="s">
        <v>660</v>
      </c>
      <c r="CL191" s="64" t="b">
        <f t="shared" si="28"/>
        <v>0</v>
      </c>
      <c r="CM191" s="148">
        <v>0</v>
      </c>
      <c r="CN191" s="148">
        <v>0</v>
      </c>
      <c r="CO191" s="148">
        <v>0</v>
      </c>
      <c r="CP191" s="148">
        <v>4</v>
      </c>
      <c r="CQ191" s="148">
        <v>0</v>
      </c>
      <c r="CR191" s="148">
        <v>0</v>
      </c>
      <c r="CS191" s="148">
        <v>0</v>
      </c>
      <c r="CT191"/>
      <c r="CU191"/>
    </row>
    <row r="192" spans="1:99" s="1" customFormat="1" ht="15.6" x14ac:dyDescent="0.3">
      <c r="A192" s="64">
        <v>642</v>
      </c>
      <c r="B192" s="64" t="str">
        <f t="shared" si="25"/>
        <v>0642</v>
      </c>
      <c r="C192" s="64" t="s">
        <v>271</v>
      </c>
      <c r="D192" s="64" t="str">
        <f t="shared" si="33"/>
        <v>Unimarc</v>
      </c>
      <c r="E192" s="64">
        <v>10</v>
      </c>
      <c r="F192" s="64" t="s">
        <v>6</v>
      </c>
      <c r="G192" s="64">
        <f t="shared" si="29"/>
        <v>2</v>
      </c>
      <c r="H192" s="64">
        <f t="shared" si="30"/>
        <v>2</v>
      </c>
      <c r="I192" s="64">
        <f t="shared" si="31"/>
        <v>0</v>
      </c>
      <c r="J192" s="64" t="s">
        <v>465</v>
      </c>
      <c r="K192" s="64" t="s">
        <v>540</v>
      </c>
      <c r="L192" s="64" t="s">
        <v>595</v>
      </c>
      <c r="M192" s="64" t="s">
        <v>590</v>
      </c>
      <c r="N192" s="84">
        <v>1</v>
      </c>
      <c r="O192" s="79"/>
      <c r="P192" s="85">
        <v>3</v>
      </c>
      <c r="Q192" s="71"/>
      <c r="R192" s="80"/>
      <c r="S192" s="79"/>
      <c r="T192" s="95"/>
      <c r="U192" s="79"/>
      <c r="V192" s="84">
        <v>2</v>
      </c>
      <c r="W192" s="79"/>
      <c r="X192" s="85">
        <v>4</v>
      </c>
      <c r="Y192" s="79"/>
      <c r="Z192" s="80"/>
      <c r="AA192" s="95"/>
      <c r="AB192" s="79"/>
      <c r="AC192" s="84">
        <v>2</v>
      </c>
      <c r="AD192" s="79"/>
      <c r="AE192" s="85">
        <v>4</v>
      </c>
      <c r="AF192" s="79"/>
      <c r="AG192" s="80"/>
      <c r="AH192" s="73"/>
      <c r="AI192" s="80"/>
      <c r="AJ192" s="80"/>
      <c r="AK192" s="79"/>
      <c r="AL192" s="84">
        <v>4</v>
      </c>
      <c r="AM192" s="79"/>
      <c r="AN192" s="224">
        <v>6</v>
      </c>
      <c r="AO192" s="262"/>
      <c r="AP192" s="247"/>
      <c r="AQ192" s="263"/>
      <c r="AR192" s="84">
        <v>1</v>
      </c>
      <c r="AS192" s="79"/>
      <c r="AT192" s="85">
        <v>3</v>
      </c>
      <c r="AU192" s="71"/>
      <c r="AV192" s="80"/>
      <c r="AW192" s="79"/>
      <c r="AX192" s="95"/>
      <c r="AY192" s="79"/>
      <c r="AZ192" s="84">
        <v>2</v>
      </c>
      <c r="BA192" s="79"/>
      <c r="BB192" s="85">
        <v>4</v>
      </c>
      <c r="BC192" s="79"/>
      <c r="BD192" s="80"/>
      <c r="BE192" s="95"/>
      <c r="BF192" s="79"/>
      <c r="BG192" s="84">
        <v>2</v>
      </c>
      <c r="BH192" s="79"/>
      <c r="BI192" s="85">
        <v>4</v>
      </c>
      <c r="BJ192" s="79"/>
      <c r="BK192" s="80"/>
      <c r="BL192" s="73"/>
      <c r="BM192" s="80"/>
      <c r="BN192" s="80"/>
      <c r="BO192" s="79"/>
      <c r="BP192" s="84">
        <v>4</v>
      </c>
      <c r="BQ192" s="79"/>
      <c r="BR192" s="224">
        <v>6</v>
      </c>
      <c r="BS192" s="87" t="s">
        <v>541</v>
      </c>
      <c r="BT192" s="64" t="s">
        <v>732</v>
      </c>
      <c r="BU192" s="64" t="str">
        <f t="shared" si="26"/>
        <v>3/0/3/0/0/0/0</v>
      </c>
      <c r="BV192" s="64" t="s">
        <v>694</v>
      </c>
      <c r="BW192" s="64" t="s">
        <v>378</v>
      </c>
      <c r="BX192" s="64"/>
      <c r="BY192" s="64"/>
      <c r="BZ192" s="64"/>
      <c r="CA192" s="64"/>
      <c r="CB192" s="64" t="s">
        <v>571</v>
      </c>
      <c r="CC192" s="64">
        <v>3</v>
      </c>
      <c r="CD192" s="64">
        <v>0</v>
      </c>
      <c r="CE192" s="64">
        <v>3</v>
      </c>
      <c r="CF192" s="64">
        <v>0</v>
      </c>
      <c r="CG192" s="64">
        <v>0</v>
      </c>
      <c r="CH192" s="64">
        <v>0</v>
      </c>
      <c r="CI192" s="64">
        <v>0</v>
      </c>
      <c r="CJ192" s="64" t="str">
        <f t="shared" si="27"/>
        <v>SECO642</v>
      </c>
      <c r="CK192" s="64" t="s">
        <v>694</v>
      </c>
      <c r="CL192" s="64" t="b">
        <f t="shared" si="28"/>
        <v>1</v>
      </c>
      <c r="CM192" s="148">
        <v>3</v>
      </c>
      <c r="CN192" s="148">
        <v>0</v>
      </c>
      <c r="CO192" s="148">
        <v>3</v>
      </c>
      <c r="CP192" s="148">
        <v>0</v>
      </c>
      <c r="CQ192" s="148">
        <v>0</v>
      </c>
      <c r="CR192" s="148">
        <v>0</v>
      </c>
      <c r="CS192" s="148">
        <v>0</v>
      </c>
      <c r="CT192"/>
      <c r="CU192"/>
    </row>
    <row r="193" spans="1:99" s="1" customFormat="1" ht="15.6" x14ac:dyDescent="0.3">
      <c r="A193" s="64">
        <v>643</v>
      </c>
      <c r="B193" s="64" t="str">
        <f t="shared" si="25"/>
        <v>0643</v>
      </c>
      <c r="C193" s="64" t="s">
        <v>57</v>
      </c>
      <c r="D193" s="64" t="str">
        <f t="shared" si="33"/>
        <v>Unimarc</v>
      </c>
      <c r="E193" s="64">
        <v>13</v>
      </c>
      <c r="F193" s="64" t="s">
        <v>8</v>
      </c>
      <c r="G193" s="64">
        <f t="shared" si="29"/>
        <v>5</v>
      </c>
      <c r="H193" s="64">
        <f t="shared" si="30"/>
        <v>4</v>
      </c>
      <c r="I193" s="64">
        <f t="shared" si="31"/>
        <v>-1</v>
      </c>
      <c r="J193" s="64" t="s">
        <v>462</v>
      </c>
      <c r="K193" s="64" t="s">
        <v>540</v>
      </c>
      <c r="L193" s="64" t="s">
        <v>596</v>
      </c>
      <c r="M193" s="64" t="s">
        <v>592</v>
      </c>
      <c r="N193" s="66">
        <v>1</v>
      </c>
      <c r="O193" s="89">
        <v>2</v>
      </c>
      <c r="P193" s="69">
        <v>3</v>
      </c>
      <c r="Q193" s="71"/>
      <c r="R193" s="183">
        <v>5</v>
      </c>
      <c r="S193" s="128">
        <v>6</v>
      </c>
      <c r="T193" s="70"/>
      <c r="U193" s="128">
        <v>1</v>
      </c>
      <c r="V193" s="153">
        <v>2</v>
      </c>
      <c r="W193" s="89">
        <v>3</v>
      </c>
      <c r="X193" s="69">
        <v>4</v>
      </c>
      <c r="Y193" s="79"/>
      <c r="Z193" s="181">
        <v>6</v>
      </c>
      <c r="AA193" s="70"/>
      <c r="AB193" s="181">
        <v>1</v>
      </c>
      <c r="AC193" s="128">
        <v>2</v>
      </c>
      <c r="AD193" s="153">
        <v>3</v>
      </c>
      <c r="AE193" s="89">
        <v>4</v>
      </c>
      <c r="AF193" s="69">
        <v>5</v>
      </c>
      <c r="AG193" s="79"/>
      <c r="AH193" s="73"/>
      <c r="AI193" s="181">
        <v>1</v>
      </c>
      <c r="AJ193" s="109">
        <v>2</v>
      </c>
      <c r="AK193" s="66">
        <v>3</v>
      </c>
      <c r="AL193" s="85">
        <v>4</v>
      </c>
      <c r="AM193" s="69"/>
      <c r="AN193" s="205"/>
      <c r="AO193" s="256"/>
      <c r="AP193" s="244"/>
      <c r="AQ193" s="257"/>
      <c r="AR193" s="66">
        <v>1</v>
      </c>
      <c r="AS193" s="89">
        <v>2</v>
      </c>
      <c r="AT193" s="71"/>
      <c r="AU193" s="169">
        <v>4</v>
      </c>
      <c r="AV193" s="64"/>
      <c r="AW193" s="128">
        <v>6</v>
      </c>
      <c r="AX193" s="70"/>
      <c r="AY193" s="128">
        <v>1</v>
      </c>
      <c r="AZ193" s="153">
        <v>2</v>
      </c>
      <c r="BA193" s="89">
        <v>3</v>
      </c>
      <c r="BB193" s="71"/>
      <c r="BC193" s="79"/>
      <c r="BD193" s="181">
        <v>6</v>
      </c>
      <c r="BE193" s="70"/>
      <c r="BF193" s="181">
        <v>1</v>
      </c>
      <c r="BG193" s="128">
        <v>2</v>
      </c>
      <c r="BH193" s="153">
        <v>3</v>
      </c>
      <c r="BI193" s="89">
        <v>4</v>
      </c>
      <c r="BJ193" s="71"/>
      <c r="BK193" s="79"/>
      <c r="BL193" s="73"/>
      <c r="BM193" s="181">
        <v>1</v>
      </c>
      <c r="BN193" s="109">
        <v>2</v>
      </c>
      <c r="BO193" s="66">
        <v>3</v>
      </c>
      <c r="BP193" s="85">
        <v>4</v>
      </c>
      <c r="BQ193" s="71"/>
      <c r="BR193" s="205"/>
      <c r="BS193" s="98" t="s">
        <v>722</v>
      </c>
      <c r="BT193" s="64" t="s">
        <v>740</v>
      </c>
      <c r="BU193" s="64" t="str">
        <f t="shared" si="26"/>
        <v>2/2/2/0/3/3/0</v>
      </c>
      <c r="BV193" s="64" t="s">
        <v>552</v>
      </c>
      <c r="BW193" s="64" t="s">
        <v>378</v>
      </c>
      <c r="BX193" s="64" t="s">
        <v>753</v>
      </c>
      <c r="BY193" s="64"/>
      <c r="BZ193" s="64" t="s">
        <v>756</v>
      </c>
      <c r="CA193" s="64"/>
      <c r="CB193" s="64" t="s">
        <v>571</v>
      </c>
      <c r="CC193" s="64">
        <v>2</v>
      </c>
      <c r="CD193" s="64">
        <v>2</v>
      </c>
      <c r="CE193" s="64">
        <v>2</v>
      </c>
      <c r="CF193" s="64">
        <v>0</v>
      </c>
      <c r="CG193" s="64">
        <v>3</v>
      </c>
      <c r="CH193" s="64">
        <v>3</v>
      </c>
      <c r="CI193" s="64">
        <v>0</v>
      </c>
      <c r="CJ193" s="64" t="str">
        <f t="shared" si="27"/>
        <v>SECO643</v>
      </c>
      <c r="CK193" s="64" t="s">
        <v>552</v>
      </c>
      <c r="CL193" s="64" t="b">
        <f t="shared" si="28"/>
        <v>0</v>
      </c>
      <c r="CM193" s="148">
        <v>1</v>
      </c>
      <c r="CN193" s="148">
        <v>1</v>
      </c>
      <c r="CO193" s="148">
        <v>1</v>
      </c>
      <c r="CP193" s="148">
        <v>1</v>
      </c>
      <c r="CQ193" s="148">
        <v>0</v>
      </c>
      <c r="CR193" s="148">
        <v>2</v>
      </c>
      <c r="CS193" s="148">
        <v>0</v>
      </c>
      <c r="CT193" t="s">
        <v>761</v>
      </c>
      <c r="CU193"/>
    </row>
    <row r="194" spans="1:99" s="1" customFormat="1" ht="15.6" hidden="1" x14ac:dyDescent="0.3">
      <c r="A194" s="64">
        <v>644</v>
      </c>
      <c r="B194" s="64" t="str">
        <f t="shared" si="25"/>
        <v>0644</v>
      </c>
      <c r="C194" s="64" t="s">
        <v>143</v>
      </c>
      <c r="D194" s="64" t="str">
        <f t="shared" si="33"/>
        <v>Unimarc</v>
      </c>
      <c r="E194" s="64">
        <v>6</v>
      </c>
      <c r="F194" s="64" t="s">
        <v>6</v>
      </c>
      <c r="G194" s="64">
        <f t="shared" si="29"/>
        <v>3</v>
      </c>
      <c r="H194" s="64">
        <f t="shared" si="30"/>
        <v>3</v>
      </c>
      <c r="I194" s="64">
        <f t="shared" si="31"/>
        <v>0</v>
      </c>
      <c r="J194" s="64" t="s">
        <v>466</v>
      </c>
      <c r="K194" s="64" t="s">
        <v>540</v>
      </c>
      <c r="L194" s="64" t="s">
        <v>595</v>
      </c>
      <c r="M194" s="64" t="s">
        <v>590</v>
      </c>
      <c r="N194" s="79"/>
      <c r="O194" s="85">
        <v>2</v>
      </c>
      <c r="P194" s="71"/>
      <c r="Q194" s="99">
        <v>4</v>
      </c>
      <c r="R194" s="77"/>
      <c r="S194" s="128">
        <v>6</v>
      </c>
      <c r="T194" s="70"/>
      <c r="U194" s="128">
        <v>1</v>
      </c>
      <c r="V194" s="71"/>
      <c r="W194" s="89">
        <v>3</v>
      </c>
      <c r="X194" s="71"/>
      <c r="Y194" s="90">
        <v>5</v>
      </c>
      <c r="Z194" s="71"/>
      <c r="AA194" s="70"/>
      <c r="AB194" s="79"/>
      <c r="AC194" s="128">
        <v>2</v>
      </c>
      <c r="AD194" s="79"/>
      <c r="AE194" s="89">
        <v>4</v>
      </c>
      <c r="AF194" s="79"/>
      <c r="AG194" s="90">
        <v>6</v>
      </c>
      <c r="AH194" s="73"/>
      <c r="AI194" s="79"/>
      <c r="AJ194" s="109">
        <v>2</v>
      </c>
      <c r="AK194" s="79"/>
      <c r="AL194" s="89">
        <v>4</v>
      </c>
      <c r="AM194" s="79"/>
      <c r="AN194" s="213">
        <v>6</v>
      </c>
      <c r="AO194" s="254"/>
      <c r="AP194" s="198"/>
      <c r="AQ194" s="255"/>
      <c r="AR194" s="79"/>
      <c r="AS194" s="85">
        <v>2</v>
      </c>
      <c r="AT194" s="99">
        <v>3</v>
      </c>
      <c r="AU194" s="77"/>
      <c r="AV194" s="77"/>
      <c r="AW194" s="128">
        <v>6</v>
      </c>
      <c r="AX194" s="70"/>
      <c r="AY194" s="128">
        <v>1</v>
      </c>
      <c r="AZ194" s="71"/>
      <c r="BA194" s="89">
        <v>3</v>
      </c>
      <c r="BB194" s="99">
        <v>4</v>
      </c>
      <c r="BC194" s="81"/>
      <c r="BD194" s="71"/>
      <c r="BE194" s="70"/>
      <c r="BF194" s="79"/>
      <c r="BG194" s="128">
        <v>2</v>
      </c>
      <c r="BH194" s="79"/>
      <c r="BI194" s="89">
        <v>4</v>
      </c>
      <c r="BJ194" s="79"/>
      <c r="BK194" s="90">
        <v>6</v>
      </c>
      <c r="BL194" s="73"/>
      <c r="BM194" s="79"/>
      <c r="BN194" s="109">
        <v>2</v>
      </c>
      <c r="BO194" s="79"/>
      <c r="BP194" s="89">
        <v>4</v>
      </c>
      <c r="BQ194" s="79"/>
      <c r="BR194" s="213">
        <v>6</v>
      </c>
      <c r="BS194" s="98" t="s">
        <v>722</v>
      </c>
      <c r="BT194" s="64" t="s">
        <v>738</v>
      </c>
      <c r="BU194" s="64" t="str">
        <f t="shared" si="26"/>
        <v>0/2/0/2/0/3/0</v>
      </c>
      <c r="BV194" s="64" t="s">
        <v>556</v>
      </c>
      <c r="BW194" s="64" t="s">
        <v>378</v>
      </c>
      <c r="BX194" s="64"/>
      <c r="BY194" s="64" t="s">
        <v>755</v>
      </c>
      <c r="BZ194" s="64"/>
      <c r="CA194" s="64"/>
      <c r="CB194" s="64" t="s">
        <v>571</v>
      </c>
      <c r="CC194" s="64">
        <v>0</v>
      </c>
      <c r="CD194" s="64">
        <v>2</v>
      </c>
      <c r="CE194" s="64">
        <v>0</v>
      </c>
      <c r="CF194" s="64">
        <v>2</v>
      </c>
      <c r="CG194" s="64">
        <v>0</v>
      </c>
      <c r="CH194" s="64">
        <v>3</v>
      </c>
      <c r="CI194" s="64">
        <v>0</v>
      </c>
      <c r="CJ194" s="64" t="str">
        <f t="shared" si="27"/>
        <v>SECO644</v>
      </c>
      <c r="CK194" s="64" t="s">
        <v>556</v>
      </c>
      <c r="CL194" s="64" t="b">
        <f t="shared" si="28"/>
        <v>0</v>
      </c>
      <c r="CM194" s="148">
        <v>1</v>
      </c>
      <c r="CN194" s="148">
        <v>0</v>
      </c>
      <c r="CO194" s="148">
        <v>1</v>
      </c>
      <c r="CP194" s="148">
        <v>0</v>
      </c>
      <c r="CQ194" s="148">
        <v>1</v>
      </c>
      <c r="CR194" s="148">
        <v>0</v>
      </c>
      <c r="CS194" s="148">
        <v>0</v>
      </c>
      <c r="CT194"/>
      <c r="CU194"/>
    </row>
    <row r="195" spans="1:99" s="1" customFormat="1" ht="15.6" hidden="1" x14ac:dyDescent="0.3">
      <c r="A195" s="64">
        <v>645</v>
      </c>
      <c r="B195" s="64" t="str">
        <f t="shared" si="25"/>
        <v>0645</v>
      </c>
      <c r="C195" s="64" t="s">
        <v>144</v>
      </c>
      <c r="D195" s="64" t="str">
        <f t="shared" si="33"/>
        <v>Unimarc</v>
      </c>
      <c r="E195" s="64">
        <v>6</v>
      </c>
      <c r="F195" s="64" t="s">
        <v>5</v>
      </c>
      <c r="G195" s="64">
        <f t="shared" si="29"/>
        <v>3</v>
      </c>
      <c r="H195" s="64">
        <f t="shared" si="30"/>
        <v>3</v>
      </c>
      <c r="I195" s="64">
        <f t="shared" si="31"/>
        <v>0</v>
      </c>
      <c r="J195" s="64" t="s">
        <v>467</v>
      </c>
      <c r="K195" s="64" t="s">
        <v>540</v>
      </c>
      <c r="L195" s="64" t="s">
        <v>595</v>
      </c>
      <c r="M195" s="64" t="s">
        <v>590</v>
      </c>
      <c r="N195" s="137"/>
      <c r="O195" s="89">
        <v>2</v>
      </c>
      <c r="P195" s="77"/>
      <c r="Q195" s="99">
        <v>4</v>
      </c>
      <c r="R195" s="77"/>
      <c r="S195" s="128">
        <v>6</v>
      </c>
      <c r="T195" s="70"/>
      <c r="U195" s="128">
        <v>1</v>
      </c>
      <c r="V195" s="79"/>
      <c r="W195" s="89">
        <v>3</v>
      </c>
      <c r="X195" s="71"/>
      <c r="Y195" s="90">
        <v>5</v>
      </c>
      <c r="Z195" s="71"/>
      <c r="AA195" s="70"/>
      <c r="AB195" s="71"/>
      <c r="AC195" s="128">
        <v>2</v>
      </c>
      <c r="AD195" s="79"/>
      <c r="AE195" s="89">
        <v>4</v>
      </c>
      <c r="AF195" s="71"/>
      <c r="AG195" s="90">
        <v>6</v>
      </c>
      <c r="AH195" s="73"/>
      <c r="AI195" s="71"/>
      <c r="AJ195" s="109">
        <v>2</v>
      </c>
      <c r="AK195" s="79"/>
      <c r="AL195" s="89">
        <v>4</v>
      </c>
      <c r="AM195" s="71"/>
      <c r="AN195" s="213">
        <v>6</v>
      </c>
      <c r="AO195" s="254"/>
      <c r="AP195" s="198"/>
      <c r="AQ195" s="255"/>
      <c r="AR195" s="137"/>
      <c r="AS195" s="89">
        <v>2</v>
      </c>
      <c r="AT195" s="99">
        <v>3</v>
      </c>
      <c r="AU195" s="77"/>
      <c r="AV195" s="77"/>
      <c r="AW195" s="128">
        <v>6</v>
      </c>
      <c r="AX195" s="70"/>
      <c r="AY195" s="128">
        <v>1</v>
      </c>
      <c r="AZ195" s="79"/>
      <c r="BA195" s="89">
        <v>3</v>
      </c>
      <c r="BB195" s="99">
        <v>4</v>
      </c>
      <c r="BC195" s="81"/>
      <c r="BD195" s="71"/>
      <c r="BE195" s="70"/>
      <c r="BF195" s="71"/>
      <c r="BG195" s="128">
        <v>2</v>
      </c>
      <c r="BH195" s="79"/>
      <c r="BI195" s="89">
        <v>4</v>
      </c>
      <c r="BJ195" s="71"/>
      <c r="BK195" s="90">
        <v>6</v>
      </c>
      <c r="BL195" s="73"/>
      <c r="BM195" s="71"/>
      <c r="BN195" s="109">
        <v>2</v>
      </c>
      <c r="BO195" s="79"/>
      <c r="BP195" s="89">
        <v>4</v>
      </c>
      <c r="BQ195" s="71"/>
      <c r="BR195" s="213">
        <v>6</v>
      </c>
      <c r="BS195" s="98" t="s">
        <v>722</v>
      </c>
      <c r="BT195" s="64" t="s">
        <v>738</v>
      </c>
      <c r="BU195" s="64" t="str">
        <f t="shared" si="26"/>
        <v>0/2/0/2/0/3/0</v>
      </c>
      <c r="BV195" s="64" t="s">
        <v>556</v>
      </c>
      <c r="BW195" s="64" t="s">
        <v>378</v>
      </c>
      <c r="BX195" s="64"/>
      <c r="BY195" s="64" t="s">
        <v>755</v>
      </c>
      <c r="BZ195" s="64"/>
      <c r="CA195" s="64"/>
      <c r="CB195" s="64" t="s">
        <v>571</v>
      </c>
      <c r="CC195" s="64">
        <v>0</v>
      </c>
      <c r="CD195" s="64">
        <v>2</v>
      </c>
      <c r="CE195" s="64">
        <v>0</v>
      </c>
      <c r="CF195" s="64">
        <v>2</v>
      </c>
      <c r="CG195" s="64">
        <v>0</v>
      </c>
      <c r="CH195" s="64">
        <v>3</v>
      </c>
      <c r="CI195" s="64">
        <v>0</v>
      </c>
      <c r="CJ195" s="64" t="str">
        <f t="shared" si="27"/>
        <v>SECO645</v>
      </c>
      <c r="CK195" s="64" t="s">
        <v>556</v>
      </c>
      <c r="CL195" s="64" t="b">
        <f t="shared" si="28"/>
        <v>0</v>
      </c>
      <c r="CM195" s="148">
        <v>1</v>
      </c>
      <c r="CN195" s="148">
        <v>0</v>
      </c>
      <c r="CO195" s="148">
        <v>1</v>
      </c>
      <c r="CP195" s="148">
        <v>0</v>
      </c>
      <c r="CQ195" s="148">
        <v>1</v>
      </c>
      <c r="CR195" s="148">
        <v>0</v>
      </c>
      <c r="CS195" s="148">
        <v>0</v>
      </c>
      <c r="CT195"/>
      <c r="CU195"/>
    </row>
    <row r="196" spans="1:99" s="1" customFormat="1" ht="15.6" x14ac:dyDescent="0.3">
      <c r="A196" s="64">
        <v>671</v>
      </c>
      <c r="B196" s="64" t="str">
        <f t="shared" si="25"/>
        <v>0671</v>
      </c>
      <c r="C196" s="64" t="s">
        <v>58</v>
      </c>
      <c r="D196" s="64" t="str">
        <f t="shared" si="33"/>
        <v>Unimarc</v>
      </c>
      <c r="E196" s="64">
        <v>13</v>
      </c>
      <c r="F196" s="64" t="s">
        <v>7</v>
      </c>
      <c r="G196" s="64">
        <f t="shared" si="29"/>
        <v>5</v>
      </c>
      <c r="H196" s="64">
        <f t="shared" si="30"/>
        <v>4</v>
      </c>
      <c r="I196" s="64">
        <f t="shared" si="31"/>
        <v>-1</v>
      </c>
      <c r="J196" s="64" t="s">
        <v>468</v>
      </c>
      <c r="K196" s="64" t="s">
        <v>540</v>
      </c>
      <c r="L196" s="64" t="s">
        <v>595</v>
      </c>
      <c r="M196" s="64" t="s">
        <v>590</v>
      </c>
      <c r="N196" s="66">
        <v>1</v>
      </c>
      <c r="O196" s="89">
        <v>2</v>
      </c>
      <c r="P196" s="69">
        <v>3</v>
      </c>
      <c r="Q196" s="71"/>
      <c r="R196" s="183">
        <v>5</v>
      </c>
      <c r="S196" s="128">
        <v>6</v>
      </c>
      <c r="T196" s="70"/>
      <c r="U196" s="128">
        <v>1</v>
      </c>
      <c r="V196" s="153">
        <v>2</v>
      </c>
      <c r="W196" s="89">
        <v>3</v>
      </c>
      <c r="X196" s="69">
        <v>4</v>
      </c>
      <c r="Y196" s="79"/>
      <c r="Z196" s="181">
        <v>6</v>
      </c>
      <c r="AA196" s="70"/>
      <c r="AB196" s="181">
        <v>1</v>
      </c>
      <c r="AC196" s="128">
        <v>2</v>
      </c>
      <c r="AD196" s="153">
        <v>3</v>
      </c>
      <c r="AE196" s="89">
        <v>4</v>
      </c>
      <c r="AF196" s="69">
        <v>5</v>
      </c>
      <c r="AG196" s="79"/>
      <c r="AH196" s="73"/>
      <c r="AI196" s="181">
        <v>1</v>
      </c>
      <c r="AJ196" s="109">
        <v>2</v>
      </c>
      <c r="AK196" s="66">
        <v>3</v>
      </c>
      <c r="AL196" s="85">
        <v>4</v>
      </c>
      <c r="AM196" s="69"/>
      <c r="AN196" s="207"/>
      <c r="AO196" s="256"/>
      <c r="AP196" s="244"/>
      <c r="AQ196" s="257"/>
      <c r="AR196" s="66">
        <v>1</v>
      </c>
      <c r="AS196" s="89">
        <v>2</v>
      </c>
      <c r="AT196" s="71"/>
      <c r="AU196" s="169">
        <v>4</v>
      </c>
      <c r="AV196" s="64"/>
      <c r="AW196" s="128">
        <v>6</v>
      </c>
      <c r="AX196" s="70"/>
      <c r="AY196" s="128">
        <v>1</v>
      </c>
      <c r="AZ196" s="153">
        <v>2</v>
      </c>
      <c r="BA196" s="89">
        <v>3</v>
      </c>
      <c r="BB196" s="71"/>
      <c r="BC196" s="79"/>
      <c r="BD196" s="181">
        <v>6</v>
      </c>
      <c r="BE196" s="70"/>
      <c r="BF196" s="181">
        <v>1</v>
      </c>
      <c r="BG196" s="128">
        <v>2</v>
      </c>
      <c r="BH196" s="153">
        <v>3</v>
      </c>
      <c r="BI196" s="89">
        <v>4</v>
      </c>
      <c r="BJ196" s="71"/>
      <c r="BK196" s="79"/>
      <c r="BL196" s="73"/>
      <c r="BM196" s="181">
        <v>1</v>
      </c>
      <c r="BN196" s="109">
        <v>2</v>
      </c>
      <c r="BO196" s="66">
        <v>3</v>
      </c>
      <c r="BP196" s="85">
        <v>4</v>
      </c>
      <c r="BQ196" s="71"/>
      <c r="BR196" s="207"/>
      <c r="BS196" s="98" t="s">
        <v>722</v>
      </c>
      <c r="BT196" s="64" t="s">
        <v>739</v>
      </c>
      <c r="BU196" s="64" t="str">
        <f t="shared" si="26"/>
        <v>2/2/2/0/3/3/0</v>
      </c>
      <c r="BV196" s="64" t="s">
        <v>552</v>
      </c>
      <c r="BW196" s="64" t="s">
        <v>378</v>
      </c>
      <c r="BX196" s="64" t="s">
        <v>753</v>
      </c>
      <c r="BY196" s="64"/>
      <c r="BZ196" s="64" t="s">
        <v>756</v>
      </c>
      <c r="CA196" s="64"/>
      <c r="CB196" s="64" t="s">
        <v>571</v>
      </c>
      <c r="CC196" s="64">
        <v>2</v>
      </c>
      <c r="CD196" s="64">
        <v>2</v>
      </c>
      <c r="CE196" s="64">
        <v>2</v>
      </c>
      <c r="CF196" s="64">
        <v>0</v>
      </c>
      <c r="CG196" s="64">
        <v>3</v>
      </c>
      <c r="CH196" s="64">
        <v>3</v>
      </c>
      <c r="CI196" s="64">
        <v>0</v>
      </c>
      <c r="CJ196" s="64" t="str">
        <f t="shared" si="27"/>
        <v>SECO671</v>
      </c>
      <c r="CK196" s="64" t="s">
        <v>552</v>
      </c>
      <c r="CL196" s="64" t="b">
        <f t="shared" si="28"/>
        <v>0</v>
      </c>
      <c r="CM196" s="148">
        <v>1</v>
      </c>
      <c r="CN196" s="148">
        <v>1</v>
      </c>
      <c r="CO196" s="148">
        <v>1</v>
      </c>
      <c r="CP196" s="148">
        <v>1</v>
      </c>
      <c r="CQ196" s="148">
        <v>0</v>
      </c>
      <c r="CR196" s="148">
        <v>2</v>
      </c>
      <c r="CS196" s="148">
        <v>0</v>
      </c>
      <c r="CT196" t="s">
        <v>761</v>
      </c>
      <c r="CU196"/>
    </row>
    <row r="197" spans="1:99" s="1" customFormat="1" ht="15.6" x14ac:dyDescent="0.3">
      <c r="A197" s="64">
        <v>673</v>
      </c>
      <c r="B197" s="64" t="str">
        <f t="shared" si="25"/>
        <v>0673</v>
      </c>
      <c r="C197" s="64" t="s">
        <v>320</v>
      </c>
      <c r="D197" s="64" t="str">
        <f t="shared" si="33"/>
        <v>Unimarc</v>
      </c>
      <c r="E197" s="64">
        <v>2</v>
      </c>
      <c r="F197" s="64" t="s">
        <v>6</v>
      </c>
      <c r="G197" s="64">
        <f t="shared" si="29"/>
        <v>1</v>
      </c>
      <c r="H197" s="64">
        <f t="shared" si="30"/>
        <v>1</v>
      </c>
      <c r="I197" s="64">
        <f t="shared" si="31"/>
        <v>0</v>
      </c>
      <c r="J197" s="64" t="s">
        <v>389</v>
      </c>
      <c r="K197" s="64" t="s">
        <v>540</v>
      </c>
      <c r="L197" s="64" t="s">
        <v>588</v>
      </c>
      <c r="M197" s="64" t="s">
        <v>571</v>
      </c>
      <c r="N197" s="76"/>
      <c r="O197" s="79"/>
      <c r="P197" s="66">
        <v>3</v>
      </c>
      <c r="Q197" s="71"/>
      <c r="R197" s="71"/>
      <c r="S197" s="71"/>
      <c r="T197" s="70"/>
      <c r="U197" s="71"/>
      <c r="V197" s="71"/>
      <c r="W197" s="79"/>
      <c r="X197" s="66">
        <v>4</v>
      </c>
      <c r="Y197" s="71"/>
      <c r="Z197" s="71"/>
      <c r="AA197" s="70"/>
      <c r="AB197" s="71"/>
      <c r="AC197" s="71"/>
      <c r="AD197" s="79"/>
      <c r="AE197" s="66">
        <v>4</v>
      </c>
      <c r="AF197" s="71"/>
      <c r="AG197" s="71"/>
      <c r="AH197" s="73"/>
      <c r="AI197" s="66">
        <v>1</v>
      </c>
      <c r="AJ197" s="79"/>
      <c r="AK197" s="79"/>
      <c r="AL197" s="79"/>
      <c r="AM197" s="79"/>
      <c r="AN197" s="205"/>
      <c r="AO197" s="256"/>
      <c r="AP197" s="244"/>
      <c r="AQ197" s="257"/>
      <c r="AR197" s="76"/>
      <c r="AS197" s="66">
        <v>2</v>
      </c>
      <c r="AT197" s="79"/>
      <c r="AU197" s="71"/>
      <c r="AV197" s="71"/>
      <c r="AW197" s="71"/>
      <c r="AX197" s="70"/>
      <c r="AY197" s="71"/>
      <c r="AZ197" s="71"/>
      <c r="BA197" s="66">
        <v>3</v>
      </c>
      <c r="BB197" s="79"/>
      <c r="BC197" s="71"/>
      <c r="BD197" s="71"/>
      <c r="BE197" s="70"/>
      <c r="BF197" s="71"/>
      <c r="BG197" s="71"/>
      <c r="BH197" s="66">
        <v>3</v>
      </c>
      <c r="BI197" s="79"/>
      <c r="BJ197" s="71"/>
      <c r="BK197" s="71"/>
      <c r="BL197" s="73"/>
      <c r="BM197" s="66">
        <v>1</v>
      </c>
      <c r="BN197" s="79"/>
      <c r="BO197" s="79"/>
      <c r="BP197" s="79"/>
      <c r="BQ197" s="79"/>
      <c r="BR197" s="205"/>
      <c r="BS197" s="88" t="s">
        <v>545</v>
      </c>
      <c r="BT197" s="64" t="s">
        <v>733</v>
      </c>
      <c r="BU197" s="64" t="str">
        <f t="shared" si="26"/>
        <v>0/0/5/0/0/0/0</v>
      </c>
      <c r="BV197" s="64" t="s">
        <v>653</v>
      </c>
      <c r="BW197" s="64" t="s">
        <v>14</v>
      </c>
      <c r="BX197" s="64" t="s">
        <v>758</v>
      </c>
      <c r="BY197" s="64"/>
      <c r="BZ197" s="64"/>
      <c r="CA197" s="64" t="s">
        <v>757</v>
      </c>
      <c r="CB197" s="64" t="s">
        <v>571</v>
      </c>
      <c r="CC197" s="64">
        <v>0</v>
      </c>
      <c r="CD197" s="64">
        <v>0</v>
      </c>
      <c r="CE197" s="64">
        <v>5</v>
      </c>
      <c r="CF197" s="64">
        <v>0</v>
      </c>
      <c r="CG197" s="64">
        <v>0</v>
      </c>
      <c r="CH197" s="64">
        <v>0</v>
      </c>
      <c r="CI197" s="64">
        <v>0</v>
      </c>
      <c r="CJ197" s="64" t="str">
        <f t="shared" si="27"/>
        <v>SECO673</v>
      </c>
      <c r="CK197" s="64" t="s">
        <v>653</v>
      </c>
      <c r="CL197" s="64" t="b">
        <f t="shared" si="28"/>
        <v>1</v>
      </c>
      <c r="CM197" s="148">
        <v>0</v>
      </c>
      <c r="CN197" s="148">
        <v>0</v>
      </c>
      <c r="CO197" s="148">
        <v>5</v>
      </c>
      <c r="CP197" s="148">
        <v>0</v>
      </c>
      <c r="CQ197" s="148">
        <v>0</v>
      </c>
      <c r="CR197" s="148">
        <v>0</v>
      </c>
      <c r="CS197" s="148">
        <v>0</v>
      </c>
      <c r="CT197"/>
      <c r="CU197"/>
    </row>
    <row r="198" spans="1:99" s="1" customFormat="1" ht="15.6" x14ac:dyDescent="0.3">
      <c r="A198" s="64">
        <v>674</v>
      </c>
      <c r="B198" s="64" t="str">
        <f t="shared" si="25"/>
        <v>0674</v>
      </c>
      <c r="C198" s="64" t="s">
        <v>326</v>
      </c>
      <c r="D198" s="64" t="str">
        <f t="shared" si="33"/>
        <v>Unimarc</v>
      </c>
      <c r="E198" s="64">
        <v>2</v>
      </c>
      <c r="F198" s="64" t="s">
        <v>6</v>
      </c>
      <c r="G198" s="64">
        <f t="shared" si="29"/>
        <v>1</v>
      </c>
      <c r="H198" s="64">
        <f t="shared" si="30"/>
        <v>1</v>
      </c>
      <c r="I198" s="64">
        <f t="shared" si="31"/>
        <v>0</v>
      </c>
      <c r="J198" s="64" t="s">
        <v>387</v>
      </c>
      <c r="K198" s="64" t="s">
        <v>540</v>
      </c>
      <c r="L198" s="64" t="s">
        <v>588</v>
      </c>
      <c r="M198" s="64" t="s">
        <v>571</v>
      </c>
      <c r="N198" s="76"/>
      <c r="O198" s="71"/>
      <c r="P198" s="85">
        <v>3</v>
      </c>
      <c r="Q198" s="71"/>
      <c r="R198" s="71"/>
      <c r="S198" s="71"/>
      <c r="T198" s="70"/>
      <c r="U198" s="71"/>
      <c r="V198" s="71"/>
      <c r="W198" s="71"/>
      <c r="X198" s="85">
        <v>4</v>
      </c>
      <c r="Y198" s="71"/>
      <c r="Z198" s="71"/>
      <c r="AA198" s="70"/>
      <c r="AB198" s="71"/>
      <c r="AC198" s="71"/>
      <c r="AD198" s="71"/>
      <c r="AE198" s="85">
        <v>4</v>
      </c>
      <c r="AF198" s="71"/>
      <c r="AG198" s="71"/>
      <c r="AH198" s="73"/>
      <c r="AI198" s="85">
        <v>1</v>
      </c>
      <c r="AJ198" s="79"/>
      <c r="AK198" s="79"/>
      <c r="AL198" s="79"/>
      <c r="AM198" s="79"/>
      <c r="AN198" s="205"/>
      <c r="AO198" s="256"/>
      <c r="AP198" s="244"/>
      <c r="AQ198" s="257"/>
      <c r="AR198" s="76"/>
      <c r="AS198" s="85">
        <v>2</v>
      </c>
      <c r="AT198" s="71"/>
      <c r="AU198" s="71"/>
      <c r="AV198" s="71"/>
      <c r="AW198" s="71"/>
      <c r="AX198" s="70"/>
      <c r="AY198" s="71"/>
      <c r="AZ198" s="71"/>
      <c r="BA198" s="85">
        <v>3</v>
      </c>
      <c r="BB198" s="71"/>
      <c r="BC198" s="71"/>
      <c r="BD198" s="71"/>
      <c r="BE198" s="70"/>
      <c r="BF198" s="71"/>
      <c r="BG198" s="71"/>
      <c r="BH198" s="85">
        <v>3</v>
      </c>
      <c r="BI198" s="71"/>
      <c r="BJ198" s="71"/>
      <c r="BK198" s="71"/>
      <c r="BL198" s="73"/>
      <c r="BM198" s="85">
        <v>1</v>
      </c>
      <c r="BN198" s="79"/>
      <c r="BO198" s="79"/>
      <c r="BP198" s="79"/>
      <c r="BQ198" s="79"/>
      <c r="BR198" s="205"/>
      <c r="BS198" s="88" t="s">
        <v>545</v>
      </c>
      <c r="BT198" s="64" t="s">
        <v>733</v>
      </c>
      <c r="BU198" s="64" t="str">
        <f t="shared" si="26"/>
        <v>0/0/5/0/0/0/0</v>
      </c>
      <c r="BV198" s="64" t="s">
        <v>653</v>
      </c>
      <c r="BW198" s="64" t="s">
        <v>14</v>
      </c>
      <c r="BX198" s="64" t="s">
        <v>758</v>
      </c>
      <c r="BY198" s="64"/>
      <c r="BZ198" s="64"/>
      <c r="CA198" s="64" t="s">
        <v>757</v>
      </c>
      <c r="CB198" s="64" t="s">
        <v>571</v>
      </c>
      <c r="CC198" s="64">
        <v>0</v>
      </c>
      <c r="CD198" s="64">
        <v>0</v>
      </c>
      <c r="CE198" s="64">
        <v>5</v>
      </c>
      <c r="CF198" s="64">
        <v>0</v>
      </c>
      <c r="CG198" s="64">
        <v>0</v>
      </c>
      <c r="CH198" s="64">
        <v>0</v>
      </c>
      <c r="CI198" s="64">
        <v>0</v>
      </c>
      <c r="CJ198" s="64" t="str">
        <f t="shared" si="27"/>
        <v>SECO674</v>
      </c>
      <c r="CK198" s="64" t="s">
        <v>653</v>
      </c>
      <c r="CL198" s="64" t="b">
        <f t="shared" si="28"/>
        <v>1</v>
      </c>
      <c r="CM198" s="148">
        <v>0</v>
      </c>
      <c r="CN198" s="148">
        <v>0</v>
      </c>
      <c r="CO198" s="148">
        <v>5</v>
      </c>
      <c r="CP198" s="148">
        <v>0</v>
      </c>
      <c r="CQ198" s="148">
        <v>0</v>
      </c>
      <c r="CR198" s="148">
        <v>0</v>
      </c>
      <c r="CS198" s="148">
        <v>0</v>
      </c>
      <c r="CT198"/>
      <c r="CU198"/>
    </row>
    <row r="199" spans="1:99" s="1" customFormat="1" ht="15.6" hidden="1" x14ac:dyDescent="0.3">
      <c r="A199" s="64">
        <v>681</v>
      </c>
      <c r="B199" s="64" t="str">
        <f t="shared" ref="B199:B262" si="34">+TEXT(A199,"0000")</f>
        <v>0681</v>
      </c>
      <c r="C199" s="64" t="s">
        <v>302</v>
      </c>
      <c r="D199" s="64" t="str">
        <f t="shared" si="33"/>
        <v>Unimarc</v>
      </c>
      <c r="E199" s="64">
        <v>15</v>
      </c>
      <c r="F199" s="64" t="s">
        <v>6</v>
      </c>
      <c r="G199" s="64">
        <f t="shared" si="29"/>
        <v>1</v>
      </c>
      <c r="H199" s="64">
        <f t="shared" si="30"/>
        <v>1</v>
      </c>
      <c r="I199" s="64">
        <f t="shared" si="31"/>
        <v>0</v>
      </c>
      <c r="J199" s="64" t="s">
        <v>389</v>
      </c>
      <c r="K199" s="64" t="s">
        <v>540</v>
      </c>
      <c r="L199" s="64" t="s">
        <v>588</v>
      </c>
      <c r="M199" s="64" t="s">
        <v>571</v>
      </c>
      <c r="N199" s="79"/>
      <c r="O199" s="71"/>
      <c r="P199" s="71"/>
      <c r="Q199" s="71"/>
      <c r="R199" s="84">
        <v>5</v>
      </c>
      <c r="S199" s="79"/>
      <c r="T199" s="70"/>
      <c r="U199" s="79"/>
      <c r="V199" s="79"/>
      <c r="W199" s="71"/>
      <c r="X199" s="71"/>
      <c r="Y199" s="71"/>
      <c r="Z199" s="84">
        <v>6</v>
      </c>
      <c r="AA199" s="70"/>
      <c r="AB199" s="79"/>
      <c r="AC199" s="79"/>
      <c r="AD199" s="71"/>
      <c r="AE199" s="71"/>
      <c r="AF199" s="71"/>
      <c r="AG199" s="84">
        <v>6</v>
      </c>
      <c r="AH199" s="73"/>
      <c r="AI199" s="79"/>
      <c r="AJ199" s="79"/>
      <c r="AK199" s="79"/>
      <c r="AL199" s="84">
        <v>4</v>
      </c>
      <c r="AM199" s="79"/>
      <c r="AN199" s="205"/>
      <c r="AO199" s="256"/>
      <c r="AP199" s="244"/>
      <c r="AQ199" s="257"/>
      <c r="AR199" s="79"/>
      <c r="AS199" s="71"/>
      <c r="AT199" s="71"/>
      <c r="AU199" s="84">
        <v>4</v>
      </c>
      <c r="AV199" s="79"/>
      <c r="AW199" s="79"/>
      <c r="AX199" s="70"/>
      <c r="AY199" s="79"/>
      <c r="AZ199" s="79"/>
      <c r="BA199" s="71"/>
      <c r="BB199" s="71"/>
      <c r="BC199" s="71"/>
      <c r="BD199" s="84">
        <v>6</v>
      </c>
      <c r="BE199" s="70"/>
      <c r="BF199" s="79"/>
      <c r="BG199" s="79"/>
      <c r="BH199" s="71"/>
      <c r="BI199" s="71"/>
      <c r="BJ199" s="71"/>
      <c r="BK199" s="84">
        <v>6</v>
      </c>
      <c r="BL199" s="73"/>
      <c r="BM199" s="79"/>
      <c r="BN199" s="79"/>
      <c r="BO199" s="79"/>
      <c r="BP199" s="84">
        <v>4</v>
      </c>
      <c r="BQ199" s="79"/>
      <c r="BR199" s="205"/>
      <c r="BS199" s="159" t="s">
        <v>600</v>
      </c>
      <c r="BT199" s="64" t="s">
        <v>733</v>
      </c>
      <c r="BU199" s="64" t="str">
        <f t="shared" ref="BU199:BU262" si="35">+CC199&amp;"/"&amp;CD199&amp;"/"&amp;CE199&amp;"/"&amp;CF199&amp;"/"&amp;CG199&amp;"/"&amp;CH199&amp;"/"&amp;CI199</f>
        <v>0/0/0/0/6/0/0</v>
      </c>
      <c r="BV199" s="64" t="s">
        <v>708</v>
      </c>
      <c r="BW199" s="64" t="s">
        <v>14</v>
      </c>
      <c r="BX199" s="64"/>
      <c r="BY199" s="64"/>
      <c r="BZ199" s="64" t="s">
        <v>756</v>
      </c>
      <c r="CA199" s="64"/>
      <c r="CB199" s="64" t="s">
        <v>571</v>
      </c>
      <c r="CC199" s="64">
        <v>0</v>
      </c>
      <c r="CD199" s="64">
        <v>0</v>
      </c>
      <c r="CE199" s="64">
        <v>0</v>
      </c>
      <c r="CF199" s="64">
        <v>0</v>
      </c>
      <c r="CG199" s="64">
        <v>6</v>
      </c>
      <c r="CH199" s="64">
        <v>0</v>
      </c>
      <c r="CI199" s="64">
        <v>0</v>
      </c>
      <c r="CJ199" s="64" t="str">
        <f t="shared" ref="CJ199:CJ262" si="36">$DA$2&amp;A199</f>
        <v>SECO681</v>
      </c>
      <c r="CK199" s="64" t="s">
        <v>708</v>
      </c>
      <c r="CL199" s="64" t="b">
        <f t="shared" ref="CL199:CL262" si="37">BU199=CK199</f>
        <v>1</v>
      </c>
      <c r="CM199" s="148">
        <v>0</v>
      </c>
      <c r="CN199" s="148">
        <v>0</v>
      </c>
      <c r="CO199" s="148">
        <v>0</v>
      </c>
      <c r="CP199" s="148">
        <v>0</v>
      </c>
      <c r="CQ199" s="148">
        <v>6</v>
      </c>
      <c r="CR199" s="148">
        <v>0</v>
      </c>
      <c r="CS199" s="148">
        <v>0</v>
      </c>
      <c r="CT199"/>
      <c r="CU199"/>
    </row>
    <row r="200" spans="1:99" s="1" customFormat="1" ht="15.6" x14ac:dyDescent="0.3">
      <c r="A200" s="64">
        <v>683</v>
      </c>
      <c r="B200" s="64" t="str">
        <f t="shared" si="34"/>
        <v>0683</v>
      </c>
      <c r="C200" s="64" t="s">
        <v>59</v>
      </c>
      <c r="D200" s="64" t="str">
        <f t="shared" si="33"/>
        <v>Unimarc</v>
      </c>
      <c r="E200" s="64">
        <v>13</v>
      </c>
      <c r="F200" s="64" t="s">
        <v>8</v>
      </c>
      <c r="G200" s="64">
        <f t="shared" ref="G200:G263" si="38">COUNTA(N200:S200)</f>
        <v>5</v>
      </c>
      <c r="H200" s="64">
        <f t="shared" ref="H200:H263" si="39">COUNTA(AR200:AW200)</f>
        <v>4</v>
      </c>
      <c r="I200" s="64">
        <f t="shared" ref="I200:I263" si="40">H200-G200</f>
        <v>-1</v>
      </c>
      <c r="J200" s="64" t="s">
        <v>547</v>
      </c>
      <c r="K200" s="64" t="s">
        <v>540</v>
      </c>
      <c r="L200" s="64" t="s">
        <v>596</v>
      </c>
      <c r="M200" s="64" t="s">
        <v>592</v>
      </c>
      <c r="N200" s="66">
        <v>1</v>
      </c>
      <c r="O200" s="89">
        <v>2</v>
      </c>
      <c r="P200" s="69">
        <v>3</v>
      </c>
      <c r="Q200" s="71"/>
      <c r="R200" s="183">
        <v>5</v>
      </c>
      <c r="S200" s="128">
        <v>6</v>
      </c>
      <c r="T200" s="70"/>
      <c r="U200" s="128">
        <v>1</v>
      </c>
      <c r="V200" s="153">
        <v>2</v>
      </c>
      <c r="W200" s="89">
        <v>3</v>
      </c>
      <c r="X200" s="69">
        <v>4</v>
      </c>
      <c r="Y200" s="79"/>
      <c r="Z200" s="181">
        <v>6</v>
      </c>
      <c r="AA200" s="70"/>
      <c r="AB200" s="181">
        <v>1</v>
      </c>
      <c r="AC200" s="128">
        <v>2</v>
      </c>
      <c r="AD200" s="153">
        <v>3</v>
      </c>
      <c r="AE200" s="89">
        <v>4</v>
      </c>
      <c r="AF200" s="69">
        <v>5</v>
      </c>
      <c r="AG200" s="79"/>
      <c r="AH200" s="73"/>
      <c r="AI200" s="181">
        <v>1</v>
      </c>
      <c r="AJ200" s="109">
        <v>2</v>
      </c>
      <c r="AK200" s="66">
        <v>3</v>
      </c>
      <c r="AL200" s="85">
        <v>4</v>
      </c>
      <c r="AM200" s="69"/>
      <c r="AN200" s="205"/>
      <c r="AO200" s="256"/>
      <c r="AP200" s="244"/>
      <c r="AQ200" s="257"/>
      <c r="AR200" s="66">
        <v>1</v>
      </c>
      <c r="AS200" s="89">
        <v>2</v>
      </c>
      <c r="AT200" s="71"/>
      <c r="AU200" s="169">
        <v>4</v>
      </c>
      <c r="AV200" s="64"/>
      <c r="AW200" s="128">
        <v>6</v>
      </c>
      <c r="AX200" s="70"/>
      <c r="AY200" s="128">
        <v>1</v>
      </c>
      <c r="AZ200" s="153">
        <v>2</v>
      </c>
      <c r="BA200" s="89">
        <v>3</v>
      </c>
      <c r="BB200" s="71"/>
      <c r="BC200" s="79"/>
      <c r="BD200" s="181">
        <v>6</v>
      </c>
      <c r="BE200" s="70"/>
      <c r="BF200" s="181">
        <v>1</v>
      </c>
      <c r="BG200" s="128">
        <v>2</v>
      </c>
      <c r="BH200" s="153">
        <v>3</v>
      </c>
      <c r="BI200" s="89">
        <v>4</v>
      </c>
      <c r="BJ200" s="71"/>
      <c r="BK200" s="79"/>
      <c r="BL200" s="73"/>
      <c r="BM200" s="181">
        <v>1</v>
      </c>
      <c r="BN200" s="109">
        <v>2</v>
      </c>
      <c r="BO200" s="66">
        <v>3</v>
      </c>
      <c r="BP200" s="85">
        <v>4</v>
      </c>
      <c r="BQ200" s="71"/>
      <c r="BR200" s="205"/>
      <c r="BS200" s="98" t="s">
        <v>722</v>
      </c>
      <c r="BT200" s="64" t="s">
        <v>739</v>
      </c>
      <c r="BU200" s="64" t="str">
        <f t="shared" si="35"/>
        <v>2/2/2/0/3/3/0</v>
      </c>
      <c r="BV200" s="64" t="s">
        <v>552</v>
      </c>
      <c r="BW200" s="64" t="s">
        <v>378</v>
      </c>
      <c r="BX200" s="64" t="s">
        <v>753</v>
      </c>
      <c r="BY200" s="64"/>
      <c r="BZ200" s="64" t="s">
        <v>756</v>
      </c>
      <c r="CA200" s="64"/>
      <c r="CB200" s="64" t="s">
        <v>571</v>
      </c>
      <c r="CC200" s="64">
        <v>2</v>
      </c>
      <c r="CD200" s="64">
        <v>2</v>
      </c>
      <c r="CE200" s="64">
        <v>2</v>
      </c>
      <c r="CF200" s="64">
        <v>0</v>
      </c>
      <c r="CG200" s="64">
        <v>3</v>
      </c>
      <c r="CH200" s="64">
        <v>3</v>
      </c>
      <c r="CI200" s="64">
        <v>0</v>
      </c>
      <c r="CJ200" s="64" t="str">
        <f t="shared" si="36"/>
        <v>SECO683</v>
      </c>
      <c r="CK200" s="64" t="s">
        <v>552</v>
      </c>
      <c r="CL200" s="64" t="b">
        <f t="shared" si="37"/>
        <v>0</v>
      </c>
      <c r="CM200" s="148">
        <v>1</v>
      </c>
      <c r="CN200" s="148">
        <v>1</v>
      </c>
      <c r="CO200" s="148">
        <v>1</v>
      </c>
      <c r="CP200" s="148">
        <v>1</v>
      </c>
      <c r="CQ200" s="148">
        <v>0</v>
      </c>
      <c r="CR200" s="148">
        <v>2</v>
      </c>
      <c r="CS200" s="148">
        <v>0</v>
      </c>
      <c r="CT200" t="s">
        <v>761</v>
      </c>
      <c r="CU200"/>
    </row>
    <row r="201" spans="1:99" s="1" customFormat="1" ht="15.6" x14ac:dyDescent="0.3">
      <c r="A201" s="64">
        <v>686</v>
      </c>
      <c r="B201" s="64" t="str">
        <f t="shared" si="34"/>
        <v>0686</v>
      </c>
      <c r="C201" s="64" t="s">
        <v>145</v>
      </c>
      <c r="D201" s="64" t="str">
        <f t="shared" si="33"/>
        <v>Unimarc</v>
      </c>
      <c r="E201" s="64">
        <v>6</v>
      </c>
      <c r="F201" s="64" t="s">
        <v>8</v>
      </c>
      <c r="G201" s="64">
        <f t="shared" si="38"/>
        <v>5</v>
      </c>
      <c r="H201" s="64">
        <f t="shared" si="39"/>
        <v>4</v>
      </c>
      <c r="I201" s="64">
        <f t="shared" si="40"/>
        <v>-1</v>
      </c>
      <c r="J201" s="64" t="s">
        <v>469</v>
      </c>
      <c r="K201" s="64" t="s">
        <v>540</v>
      </c>
      <c r="L201" s="64" t="s">
        <v>595</v>
      </c>
      <c r="M201" s="64" t="s">
        <v>590</v>
      </c>
      <c r="N201" s="66">
        <v>1</v>
      </c>
      <c r="O201" s="85">
        <v>2</v>
      </c>
      <c r="P201" s="67">
        <v>3</v>
      </c>
      <c r="Q201" s="78">
        <v>4</v>
      </c>
      <c r="R201" s="69">
        <v>5</v>
      </c>
      <c r="S201" s="79"/>
      <c r="T201" s="70"/>
      <c r="U201" s="79"/>
      <c r="V201" s="153">
        <v>2</v>
      </c>
      <c r="W201" s="89">
        <v>3</v>
      </c>
      <c r="X201" s="83">
        <v>4</v>
      </c>
      <c r="Y201" s="78">
        <v>5</v>
      </c>
      <c r="Z201" s="141">
        <v>6</v>
      </c>
      <c r="AA201" s="70"/>
      <c r="AB201" s="141">
        <v>1</v>
      </c>
      <c r="AC201" s="79"/>
      <c r="AD201" s="153">
        <v>3</v>
      </c>
      <c r="AE201" s="89">
        <v>4</v>
      </c>
      <c r="AF201" s="83">
        <v>5</v>
      </c>
      <c r="AG201" s="78">
        <v>6</v>
      </c>
      <c r="AH201" s="73"/>
      <c r="AI201" s="69">
        <v>1</v>
      </c>
      <c r="AJ201" s="79"/>
      <c r="AK201" s="66">
        <v>3</v>
      </c>
      <c r="AL201" s="85">
        <v>4</v>
      </c>
      <c r="AM201" s="67"/>
      <c r="AN201" s="229">
        <v>6</v>
      </c>
      <c r="AO201" s="256"/>
      <c r="AP201" s="244"/>
      <c r="AQ201" s="257"/>
      <c r="AR201" s="66">
        <v>1</v>
      </c>
      <c r="AS201" s="85">
        <v>2</v>
      </c>
      <c r="AT201" s="78">
        <v>3</v>
      </c>
      <c r="AU201" s="69">
        <v>4</v>
      </c>
      <c r="AV201" s="71"/>
      <c r="AW201" s="79"/>
      <c r="AX201" s="70"/>
      <c r="AY201" s="79"/>
      <c r="AZ201" s="153">
        <v>2</v>
      </c>
      <c r="BA201" s="89">
        <v>3</v>
      </c>
      <c r="BB201" s="78">
        <v>4</v>
      </c>
      <c r="BC201" s="79"/>
      <c r="BD201" s="141">
        <v>6</v>
      </c>
      <c r="BE201" s="70"/>
      <c r="BF201" s="141">
        <v>1</v>
      </c>
      <c r="BG201" s="79"/>
      <c r="BH201" s="153">
        <v>3</v>
      </c>
      <c r="BI201" s="89">
        <v>4</v>
      </c>
      <c r="BJ201" s="79"/>
      <c r="BK201" s="78">
        <v>6</v>
      </c>
      <c r="BL201" s="73"/>
      <c r="BM201" s="69">
        <v>1</v>
      </c>
      <c r="BN201" s="79"/>
      <c r="BO201" s="66">
        <v>3</v>
      </c>
      <c r="BP201" s="85">
        <v>4</v>
      </c>
      <c r="BQ201" s="71"/>
      <c r="BR201" s="229">
        <v>6</v>
      </c>
      <c r="BS201" s="98" t="s">
        <v>385</v>
      </c>
      <c r="BT201" s="64" t="s">
        <v>738</v>
      </c>
      <c r="BU201" s="64" t="str">
        <f t="shared" si="35"/>
        <v>2/0/2/2/3/3/0</v>
      </c>
      <c r="BV201" s="64" t="s">
        <v>696</v>
      </c>
      <c r="BW201" s="64" t="s">
        <v>378</v>
      </c>
      <c r="BX201" s="64" t="s">
        <v>753</v>
      </c>
      <c r="BY201" s="64" t="s">
        <v>755</v>
      </c>
      <c r="BZ201" s="64" t="s">
        <v>756</v>
      </c>
      <c r="CA201" s="64"/>
      <c r="CB201" s="64" t="s">
        <v>571</v>
      </c>
      <c r="CC201" s="64">
        <v>2</v>
      </c>
      <c r="CD201" s="64">
        <v>0</v>
      </c>
      <c r="CE201" s="64">
        <v>2</v>
      </c>
      <c r="CF201" s="64">
        <v>2</v>
      </c>
      <c r="CG201" s="64">
        <v>3</v>
      </c>
      <c r="CH201" s="64">
        <v>3</v>
      </c>
      <c r="CI201" s="64">
        <v>0</v>
      </c>
      <c r="CJ201" s="64" t="str">
        <f t="shared" si="36"/>
        <v>SECO686</v>
      </c>
      <c r="CK201" s="64" t="s">
        <v>696</v>
      </c>
      <c r="CL201" s="64" t="b">
        <f t="shared" si="37"/>
        <v>1</v>
      </c>
      <c r="CM201" s="148">
        <v>2</v>
      </c>
      <c r="CN201" s="148">
        <v>0</v>
      </c>
      <c r="CO201" s="148">
        <v>2</v>
      </c>
      <c r="CP201" s="148">
        <v>2</v>
      </c>
      <c r="CQ201" s="148">
        <v>3</v>
      </c>
      <c r="CR201" s="148">
        <v>3</v>
      </c>
      <c r="CS201" s="148">
        <v>0</v>
      </c>
      <c r="CT201" t="s">
        <v>761</v>
      </c>
      <c r="CU201"/>
    </row>
    <row r="202" spans="1:99" s="1" customFormat="1" ht="15.6" x14ac:dyDescent="0.3">
      <c r="A202" s="64">
        <v>703</v>
      </c>
      <c r="B202" s="64" t="str">
        <f t="shared" si="34"/>
        <v>0703</v>
      </c>
      <c r="C202" s="64" t="s">
        <v>196</v>
      </c>
      <c r="D202" s="64" t="str">
        <f t="shared" si="33"/>
        <v>Unimarc</v>
      </c>
      <c r="E202" s="64">
        <v>8</v>
      </c>
      <c r="F202" s="64" t="s">
        <v>6</v>
      </c>
      <c r="G202" s="64">
        <f t="shared" si="38"/>
        <v>2</v>
      </c>
      <c r="H202" s="64">
        <f t="shared" si="39"/>
        <v>2</v>
      </c>
      <c r="I202" s="64">
        <f t="shared" si="40"/>
        <v>0</v>
      </c>
      <c r="J202" s="64" t="s">
        <v>403</v>
      </c>
      <c r="K202" s="64" t="s">
        <v>540</v>
      </c>
      <c r="L202" s="64" t="s">
        <v>588</v>
      </c>
      <c r="M202" s="64" t="s">
        <v>571</v>
      </c>
      <c r="N202" s="91">
        <v>1</v>
      </c>
      <c r="O202" s="79"/>
      <c r="P202" s="103">
        <v>3</v>
      </c>
      <c r="Q202" s="71"/>
      <c r="R202" s="71"/>
      <c r="S202" s="71"/>
      <c r="T202" s="70"/>
      <c r="U202" s="71"/>
      <c r="V202" s="90">
        <v>2</v>
      </c>
      <c r="W202" s="79"/>
      <c r="X202" s="103">
        <v>4</v>
      </c>
      <c r="Y202" s="71"/>
      <c r="Z202" s="71"/>
      <c r="AA202" s="70"/>
      <c r="AB202" s="71"/>
      <c r="AC202" s="90">
        <v>2</v>
      </c>
      <c r="AD202" s="79"/>
      <c r="AE202" s="103">
        <v>4</v>
      </c>
      <c r="AF202" s="71"/>
      <c r="AG202" s="71"/>
      <c r="AH202" s="73"/>
      <c r="AI202" s="105">
        <v>1</v>
      </c>
      <c r="AJ202" s="79"/>
      <c r="AK202" s="71"/>
      <c r="AL202" s="79">
        <v>4</v>
      </c>
      <c r="AM202" s="90"/>
      <c r="AN202" s="205"/>
      <c r="AO202" s="256"/>
      <c r="AP202" s="244"/>
      <c r="AQ202" s="257"/>
      <c r="AR202" s="91">
        <v>1</v>
      </c>
      <c r="AS202" s="104">
        <v>2</v>
      </c>
      <c r="AT202" s="77"/>
      <c r="AU202" s="71"/>
      <c r="AV202" s="71"/>
      <c r="AW202" s="71"/>
      <c r="AX202" s="70"/>
      <c r="AY202" s="71"/>
      <c r="AZ202" s="90">
        <v>2</v>
      </c>
      <c r="BA202" s="105">
        <v>3</v>
      </c>
      <c r="BB202" s="77"/>
      <c r="BC202" s="71"/>
      <c r="BD202" s="71"/>
      <c r="BE202" s="70"/>
      <c r="BF202" s="71"/>
      <c r="BG202" s="90">
        <v>2</v>
      </c>
      <c r="BH202" s="105">
        <v>3</v>
      </c>
      <c r="BI202" s="77"/>
      <c r="BJ202" s="71"/>
      <c r="BK202" s="71"/>
      <c r="BL202" s="73"/>
      <c r="BM202" s="105">
        <v>1</v>
      </c>
      <c r="BN202" s="79"/>
      <c r="BO202" s="71"/>
      <c r="BP202" s="79"/>
      <c r="BQ202" s="90">
        <v>5</v>
      </c>
      <c r="BR202" s="205"/>
      <c r="BS202" s="82" t="s">
        <v>544</v>
      </c>
      <c r="BT202" s="64" t="s">
        <v>732</v>
      </c>
      <c r="BU202" s="64" t="str">
        <f t="shared" si="35"/>
        <v>4/0/5/0/0/0/0</v>
      </c>
      <c r="BV202" s="64" t="s">
        <v>662</v>
      </c>
      <c r="BW202" s="64" t="s">
        <v>12</v>
      </c>
      <c r="BX202" s="64" t="s">
        <v>759</v>
      </c>
      <c r="BY202" s="64"/>
      <c r="BZ202" s="64"/>
      <c r="CA202" s="64" t="str">
        <f>VLOOKUP(A202,'[1]01. CD Concepción Seco'!$A:$CI,87,0)</f>
        <v>Se elimina cross entrega viernes, se cambia para jueves</v>
      </c>
      <c r="CB202" s="64" t="s">
        <v>571</v>
      </c>
      <c r="CC202" s="64">
        <v>4</v>
      </c>
      <c r="CD202" s="64">
        <v>0</v>
      </c>
      <c r="CE202" s="64">
        <v>5</v>
      </c>
      <c r="CF202" s="64">
        <v>0</v>
      </c>
      <c r="CG202" s="64">
        <v>0</v>
      </c>
      <c r="CH202" s="64">
        <v>0</v>
      </c>
      <c r="CI202" s="64">
        <v>0</v>
      </c>
      <c r="CJ202" s="64" t="str">
        <f t="shared" si="36"/>
        <v>SECO703</v>
      </c>
      <c r="CK202" s="64" t="s">
        <v>662</v>
      </c>
      <c r="CL202" s="64" t="b">
        <f t="shared" si="37"/>
        <v>1</v>
      </c>
      <c r="CM202" s="148">
        <v>4</v>
      </c>
      <c r="CN202" s="148">
        <v>0</v>
      </c>
      <c r="CO202" s="148">
        <v>5</v>
      </c>
      <c r="CP202" s="148">
        <v>0</v>
      </c>
      <c r="CQ202" s="148">
        <v>0</v>
      </c>
      <c r="CR202" s="148">
        <v>0</v>
      </c>
      <c r="CS202" s="148">
        <v>0</v>
      </c>
      <c r="CT202" t="s">
        <v>761</v>
      </c>
      <c r="CU202"/>
    </row>
    <row r="203" spans="1:99" s="1" customFormat="1" ht="15.6" hidden="1" x14ac:dyDescent="0.3">
      <c r="A203" s="64">
        <v>709</v>
      </c>
      <c r="B203" s="64" t="str">
        <f t="shared" si="34"/>
        <v>0709</v>
      </c>
      <c r="C203" s="64" t="s">
        <v>216</v>
      </c>
      <c r="D203" s="64" t="str">
        <f t="shared" si="33"/>
        <v>Unimarc</v>
      </c>
      <c r="E203" s="64">
        <v>8</v>
      </c>
      <c r="F203" s="64" t="s">
        <v>6</v>
      </c>
      <c r="G203" s="64">
        <f t="shared" si="38"/>
        <v>2</v>
      </c>
      <c r="H203" s="64">
        <f t="shared" si="39"/>
        <v>1</v>
      </c>
      <c r="I203" s="64">
        <f t="shared" si="40"/>
        <v>-1</v>
      </c>
      <c r="J203" s="64" t="s">
        <v>404</v>
      </c>
      <c r="K203" s="64" t="s">
        <v>540</v>
      </c>
      <c r="L203" s="64" t="s">
        <v>588</v>
      </c>
      <c r="M203" s="64" t="s">
        <v>571</v>
      </c>
      <c r="N203" s="79"/>
      <c r="O203" s="71"/>
      <c r="P203" s="77"/>
      <c r="Q203" s="90">
        <v>4</v>
      </c>
      <c r="R203" s="81"/>
      <c r="S203" s="103">
        <v>6</v>
      </c>
      <c r="T203" s="70"/>
      <c r="U203" s="103">
        <v>1</v>
      </c>
      <c r="V203" s="79"/>
      <c r="W203" s="77"/>
      <c r="X203" s="77"/>
      <c r="Y203" s="90">
        <v>5</v>
      </c>
      <c r="Z203" s="81"/>
      <c r="AA203" s="70"/>
      <c r="AB203" s="103">
        <v>1</v>
      </c>
      <c r="AC203" s="79"/>
      <c r="AD203" s="77"/>
      <c r="AE203" s="77"/>
      <c r="AF203" s="90">
        <v>5</v>
      </c>
      <c r="AG203" s="81"/>
      <c r="AH203" s="70"/>
      <c r="AI203" s="90">
        <v>1</v>
      </c>
      <c r="AJ203" s="79"/>
      <c r="AK203" s="105">
        <v>3</v>
      </c>
      <c r="AL203" s="79"/>
      <c r="AM203" s="79"/>
      <c r="AN203" s="205"/>
      <c r="AO203" s="256"/>
      <c r="AP203" s="244"/>
      <c r="AQ203" s="257"/>
      <c r="AR203" s="79"/>
      <c r="AS203" s="71"/>
      <c r="AT203" s="77"/>
      <c r="AU203" s="81"/>
      <c r="AV203" s="81"/>
      <c r="AW203" s="103">
        <v>6</v>
      </c>
      <c r="AX203" s="70"/>
      <c r="AY203" s="103">
        <v>1</v>
      </c>
      <c r="AZ203" s="79"/>
      <c r="BA203" s="77"/>
      <c r="BB203" s="77"/>
      <c r="BC203" s="81"/>
      <c r="BD203" s="81"/>
      <c r="BE203" s="70"/>
      <c r="BF203" s="103">
        <v>1</v>
      </c>
      <c r="BG203" s="79"/>
      <c r="BH203" s="77"/>
      <c r="BI203" s="77"/>
      <c r="BJ203" s="81"/>
      <c r="BK203" s="81"/>
      <c r="BL203" s="70"/>
      <c r="BM203" s="81"/>
      <c r="BN203" s="79"/>
      <c r="BO203" s="105">
        <v>3</v>
      </c>
      <c r="BP203" s="79"/>
      <c r="BQ203" s="79"/>
      <c r="BR203" s="205"/>
      <c r="BS203" s="108" t="s">
        <v>544</v>
      </c>
      <c r="BT203" s="64" t="s">
        <v>732</v>
      </c>
      <c r="BU203" s="64" t="str">
        <f t="shared" si="35"/>
        <v>0/0/0/4/0/4/0</v>
      </c>
      <c r="BV203" s="64" t="s">
        <v>691</v>
      </c>
      <c r="BW203" s="64" t="s">
        <v>12</v>
      </c>
      <c r="BX203" s="64" t="s">
        <v>754</v>
      </c>
      <c r="BY203" s="64"/>
      <c r="BZ203" s="64"/>
      <c r="CA203" s="64"/>
      <c r="CB203" s="64" t="s">
        <v>571</v>
      </c>
      <c r="CC203" s="64">
        <v>0</v>
      </c>
      <c r="CD203" s="64">
        <v>0</v>
      </c>
      <c r="CE203" s="64">
        <v>0</v>
      </c>
      <c r="CF203" s="64">
        <v>4</v>
      </c>
      <c r="CG203" s="64">
        <v>0</v>
      </c>
      <c r="CH203" s="64">
        <v>4</v>
      </c>
      <c r="CI203" s="64">
        <v>0</v>
      </c>
      <c r="CJ203" s="64" t="str">
        <f t="shared" si="36"/>
        <v>SECO709</v>
      </c>
      <c r="CK203" s="64" t="s">
        <v>691</v>
      </c>
      <c r="CL203" s="64" t="b">
        <f t="shared" si="37"/>
        <v>1</v>
      </c>
      <c r="CM203" s="148">
        <v>0</v>
      </c>
      <c r="CN203" s="148">
        <v>0</v>
      </c>
      <c r="CO203" s="148">
        <v>0</v>
      </c>
      <c r="CP203" s="148">
        <v>4</v>
      </c>
      <c r="CQ203" s="148">
        <v>0</v>
      </c>
      <c r="CR203" s="148">
        <v>4</v>
      </c>
      <c r="CS203" s="148">
        <v>0</v>
      </c>
      <c r="CT203"/>
      <c r="CU203"/>
    </row>
    <row r="204" spans="1:99" s="1" customFormat="1" ht="15.6" hidden="1" x14ac:dyDescent="0.3">
      <c r="A204" s="64">
        <v>710</v>
      </c>
      <c r="B204" s="64" t="str">
        <f t="shared" si="34"/>
        <v>0710</v>
      </c>
      <c r="C204" s="64" t="s">
        <v>197</v>
      </c>
      <c r="D204" s="64" t="str">
        <f t="shared" si="33"/>
        <v>Unimarc</v>
      </c>
      <c r="E204" s="64">
        <v>8</v>
      </c>
      <c r="F204" s="64" t="s">
        <v>6</v>
      </c>
      <c r="G204" s="64">
        <f t="shared" si="38"/>
        <v>2</v>
      </c>
      <c r="H204" s="64">
        <f t="shared" si="39"/>
        <v>1</v>
      </c>
      <c r="I204" s="64">
        <f t="shared" si="40"/>
        <v>-1</v>
      </c>
      <c r="J204" s="64" t="s">
        <v>403</v>
      </c>
      <c r="K204" s="64" t="s">
        <v>540</v>
      </c>
      <c r="L204" s="64" t="s">
        <v>588</v>
      </c>
      <c r="M204" s="64" t="s">
        <v>571</v>
      </c>
      <c r="N204" s="137"/>
      <c r="O204" s="79"/>
      <c r="P204" s="77"/>
      <c r="Q204" s="103">
        <v>4</v>
      </c>
      <c r="R204" s="71"/>
      <c r="S204" s="90">
        <v>6</v>
      </c>
      <c r="T204" s="70"/>
      <c r="U204" s="90">
        <v>1</v>
      </c>
      <c r="V204" s="77"/>
      <c r="W204" s="79"/>
      <c r="X204" s="77"/>
      <c r="Y204" s="103">
        <v>5</v>
      </c>
      <c r="Z204" s="71"/>
      <c r="AA204" s="70"/>
      <c r="AB204" s="90">
        <v>1</v>
      </c>
      <c r="AC204" s="77"/>
      <c r="AD204" s="79"/>
      <c r="AE204" s="77"/>
      <c r="AF204" s="103">
        <v>5</v>
      </c>
      <c r="AG204" s="71"/>
      <c r="AH204" s="73"/>
      <c r="AI204" s="81"/>
      <c r="AJ204" s="105">
        <v>2</v>
      </c>
      <c r="AK204" s="71"/>
      <c r="AL204" s="90">
        <v>4</v>
      </c>
      <c r="AM204" s="81"/>
      <c r="AN204" s="205"/>
      <c r="AO204" s="256"/>
      <c r="AP204" s="244"/>
      <c r="AQ204" s="257"/>
      <c r="AR204" s="137"/>
      <c r="AS204" s="79"/>
      <c r="AT204" s="77"/>
      <c r="AU204" s="77"/>
      <c r="AV204" s="71"/>
      <c r="AW204" s="90">
        <v>6</v>
      </c>
      <c r="AX204" s="70"/>
      <c r="AY204" s="90">
        <v>1</v>
      </c>
      <c r="AZ204" s="77"/>
      <c r="BA204" s="79"/>
      <c r="BB204" s="77"/>
      <c r="BC204" s="77"/>
      <c r="BD204" s="71"/>
      <c r="BE204" s="70"/>
      <c r="BF204" s="90">
        <v>1</v>
      </c>
      <c r="BG204" s="77"/>
      <c r="BH204" s="79"/>
      <c r="BI204" s="77"/>
      <c r="BJ204" s="77"/>
      <c r="BK204" s="71"/>
      <c r="BL204" s="73"/>
      <c r="BM204" s="81"/>
      <c r="BN204" s="81"/>
      <c r="BO204" s="71"/>
      <c r="BP204" s="90">
        <v>4</v>
      </c>
      <c r="BQ204" s="81"/>
      <c r="BR204" s="205"/>
      <c r="BS204" s="88" t="s">
        <v>545</v>
      </c>
      <c r="BT204" s="64" t="s">
        <v>732</v>
      </c>
      <c r="BU204" s="64" t="str">
        <f t="shared" si="35"/>
        <v>0/0/0/5/0/5/0</v>
      </c>
      <c r="BV204" s="64" t="s">
        <v>697</v>
      </c>
      <c r="BW204" s="64" t="s">
        <v>12</v>
      </c>
      <c r="BX204" s="64" t="s">
        <v>754</v>
      </c>
      <c r="BY204" s="64"/>
      <c r="BZ204" s="64"/>
      <c r="CA204" s="64"/>
      <c r="CB204" s="64" t="s">
        <v>571</v>
      </c>
      <c r="CC204" s="64">
        <v>0</v>
      </c>
      <c r="CD204" s="64">
        <v>0</v>
      </c>
      <c r="CE204" s="64">
        <v>0</v>
      </c>
      <c r="CF204" s="64">
        <v>5</v>
      </c>
      <c r="CG204" s="64">
        <v>0</v>
      </c>
      <c r="CH204" s="64">
        <v>5</v>
      </c>
      <c r="CI204" s="64">
        <v>0</v>
      </c>
      <c r="CJ204" s="64" t="str">
        <f t="shared" si="36"/>
        <v>SECO710</v>
      </c>
      <c r="CK204" s="64" t="s">
        <v>697</v>
      </c>
      <c r="CL204" s="64" t="b">
        <f t="shared" si="37"/>
        <v>1</v>
      </c>
      <c r="CM204" s="148">
        <v>0</v>
      </c>
      <c r="CN204" s="148">
        <v>0</v>
      </c>
      <c r="CO204" s="148">
        <v>0</v>
      </c>
      <c r="CP204" s="148">
        <v>5</v>
      </c>
      <c r="CQ204" s="148">
        <v>0</v>
      </c>
      <c r="CR204" s="148">
        <v>5</v>
      </c>
      <c r="CS204" s="148">
        <v>0</v>
      </c>
      <c r="CT204"/>
      <c r="CU204"/>
    </row>
    <row r="205" spans="1:99" s="1" customFormat="1" ht="15.6" x14ac:dyDescent="0.3">
      <c r="A205" s="64">
        <v>712</v>
      </c>
      <c r="B205" s="64" t="str">
        <f t="shared" si="34"/>
        <v>0712</v>
      </c>
      <c r="C205" s="64" t="s">
        <v>223</v>
      </c>
      <c r="D205" s="64" t="str">
        <f t="shared" si="33"/>
        <v>Unimarc</v>
      </c>
      <c r="E205" s="64">
        <v>16</v>
      </c>
      <c r="F205" s="64" t="s">
        <v>5</v>
      </c>
      <c r="G205" s="64">
        <f t="shared" si="38"/>
        <v>3</v>
      </c>
      <c r="H205" s="64">
        <f t="shared" si="39"/>
        <v>3</v>
      </c>
      <c r="I205" s="64">
        <f t="shared" si="40"/>
        <v>0</v>
      </c>
      <c r="J205" s="64" t="s">
        <v>470</v>
      </c>
      <c r="K205" s="64" t="s">
        <v>540</v>
      </c>
      <c r="L205" s="64" t="s">
        <v>595</v>
      </c>
      <c r="M205" s="64" t="s">
        <v>590</v>
      </c>
      <c r="N205" s="145">
        <v>1</v>
      </c>
      <c r="O205" s="71"/>
      <c r="P205" s="67">
        <v>3</v>
      </c>
      <c r="Q205" s="71"/>
      <c r="R205" s="120">
        <v>5</v>
      </c>
      <c r="S205" s="64"/>
      <c r="T205" s="95"/>
      <c r="U205" s="146"/>
      <c r="V205" s="145">
        <v>2</v>
      </c>
      <c r="W205" s="71"/>
      <c r="X205" s="83">
        <v>4</v>
      </c>
      <c r="Y205" s="71"/>
      <c r="Z205" s="120">
        <v>6</v>
      </c>
      <c r="AA205" s="95"/>
      <c r="AB205" s="146"/>
      <c r="AC205" s="145">
        <v>2</v>
      </c>
      <c r="AD205" s="71"/>
      <c r="AE205" s="83">
        <v>4</v>
      </c>
      <c r="AF205" s="71"/>
      <c r="AG205" s="120">
        <v>6</v>
      </c>
      <c r="AH205" s="73"/>
      <c r="AI205" s="120">
        <v>1</v>
      </c>
      <c r="AJ205" s="81"/>
      <c r="AK205" s="147">
        <v>3</v>
      </c>
      <c r="AL205" s="81">
        <v>4</v>
      </c>
      <c r="AM205" s="67"/>
      <c r="AN205" s="205"/>
      <c r="AO205" s="256"/>
      <c r="AP205" s="244"/>
      <c r="AQ205" s="257"/>
      <c r="AR205" s="145">
        <v>1</v>
      </c>
      <c r="AS205" s="71"/>
      <c r="AT205" s="67">
        <v>3</v>
      </c>
      <c r="AU205" s="85">
        <v>4</v>
      </c>
      <c r="AV205" s="64"/>
      <c r="AW205" s="64"/>
      <c r="AX205" s="95"/>
      <c r="AY205" s="146"/>
      <c r="AZ205" s="145">
        <v>2</v>
      </c>
      <c r="BA205" s="71"/>
      <c r="BB205" s="83">
        <v>4</v>
      </c>
      <c r="BC205" s="71"/>
      <c r="BD205" s="120">
        <v>6</v>
      </c>
      <c r="BE205" s="95"/>
      <c r="BF205" s="146"/>
      <c r="BG205" s="145">
        <v>2</v>
      </c>
      <c r="BH205" s="71"/>
      <c r="BI205" s="83">
        <v>4</v>
      </c>
      <c r="BJ205" s="71"/>
      <c r="BK205" s="120">
        <v>6</v>
      </c>
      <c r="BL205" s="73"/>
      <c r="BM205" s="120">
        <v>1</v>
      </c>
      <c r="BN205" s="81"/>
      <c r="BO205" s="147">
        <v>3</v>
      </c>
      <c r="BP205" s="81"/>
      <c r="BQ205" s="67">
        <v>5</v>
      </c>
      <c r="BR205" s="205"/>
      <c r="BS205" s="98" t="s">
        <v>385</v>
      </c>
      <c r="BT205" s="64" t="s">
        <v>737</v>
      </c>
      <c r="BU205" s="64" t="str">
        <f t="shared" si="35"/>
        <v>2/0/2/0/3/0/0</v>
      </c>
      <c r="BV205" s="64" t="s">
        <v>670</v>
      </c>
      <c r="BW205" s="64" t="s">
        <v>378</v>
      </c>
      <c r="BX205" s="64"/>
      <c r="BY205" s="64"/>
      <c r="BZ205" s="64" t="s">
        <v>756</v>
      </c>
      <c r="CA205" s="64"/>
      <c r="CB205" s="64" t="s">
        <v>571</v>
      </c>
      <c r="CC205" s="64">
        <v>2</v>
      </c>
      <c r="CD205" s="64">
        <v>0</v>
      </c>
      <c r="CE205" s="64">
        <v>2</v>
      </c>
      <c r="CF205" s="64">
        <v>0</v>
      </c>
      <c r="CG205" s="64">
        <v>3</v>
      </c>
      <c r="CH205" s="64">
        <v>0</v>
      </c>
      <c r="CI205" s="64">
        <v>0</v>
      </c>
      <c r="CJ205" s="64" t="str">
        <f t="shared" si="36"/>
        <v>SECO712</v>
      </c>
      <c r="CK205" s="64" t="s">
        <v>670</v>
      </c>
      <c r="CL205" s="64" t="b">
        <f t="shared" si="37"/>
        <v>1</v>
      </c>
      <c r="CM205" s="148">
        <v>2</v>
      </c>
      <c r="CN205" s="148">
        <v>0</v>
      </c>
      <c r="CO205" s="148">
        <v>2</v>
      </c>
      <c r="CP205" s="148">
        <v>0</v>
      </c>
      <c r="CQ205" s="148">
        <v>3</v>
      </c>
      <c r="CR205" s="148">
        <v>0</v>
      </c>
      <c r="CS205" s="148">
        <v>0</v>
      </c>
      <c r="CT205" t="s">
        <v>761</v>
      </c>
      <c r="CU205"/>
    </row>
    <row r="206" spans="1:99" s="1" customFormat="1" ht="15.6" x14ac:dyDescent="0.3">
      <c r="A206" s="64">
        <v>713</v>
      </c>
      <c r="B206" s="64" t="str">
        <f t="shared" si="34"/>
        <v>0713</v>
      </c>
      <c r="C206" s="64" t="s">
        <v>177</v>
      </c>
      <c r="D206" s="64" t="str">
        <f t="shared" si="33"/>
        <v>Unimarc</v>
      </c>
      <c r="E206" s="64">
        <v>8</v>
      </c>
      <c r="F206" s="64" t="s">
        <v>6</v>
      </c>
      <c r="G206" s="64">
        <f t="shared" si="38"/>
        <v>2</v>
      </c>
      <c r="H206" s="64">
        <f t="shared" si="39"/>
        <v>2</v>
      </c>
      <c r="I206" s="64">
        <f t="shared" si="40"/>
        <v>0</v>
      </c>
      <c r="J206" s="64" t="s">
        <v>419</v>
      </c>
      <c r="K206" s="64" t="s">
        <v>540</v>
      </c>
      <c r="L206" s="64" t="s">
        <v>595</v>
      </c>
      <c r="M206" s="64" t="s">
        <v>590</v>
      </c>
      <c r="N206" s="76"/>
      <c r="O206" s="79"/>
      <c r="P206" s="105">
        <v>3</v>
      </c>
      <c r="Q206" s="71"/>
      <c r="R206" s="90">
        <v>5</v>
      </c>
      <c r="S206" s="71"/>
      <c r="T206" s="70"/>
      <c r="U206" s="71"/>
      <c r="V206" s="71"/>
      <c r="W206" s="79"/>
      <c r="X206" s="103">
        <v>4</v>
      </c>
      <c r="Y206" s="71"/>
      <c r="Z206" s="90">
        <v>6</v>
      </c>
      <c r="AA206" s="70"/>
      <c r="AB206" s="71"/>
      <c r="AC206" s="71"/>
      <c r="AD206" s="79"/>
      <c r="AE206" s="103">
        <v>4</v>
      </c>
      <c r="AF206" s="71"/>
      <c r="AG206" s="90">
        <v>6</v>
      </c>
      <c r="AH206" s="70"/>
      <c r="AI206" s="79"/>
      <c r="AJ206" s="90">
        <v>2</v>
      </c>
      <c r="AK206" s="71"/>
      <c r="AL206" s="79"/>
      <c r="AM206" s="79"/>
      <c r="AN206" s="214">
        <v>6</v>
      </c>
      <c r="AO206" s="254"/>
      <c r="AP206" s="198"/>
      <c r="AQ206" s="255"/>
      <c r="AR206" s="76"/>
      <c r="AS206" s="104">
        <v>2</v>
      </c>
      <c r="AT206" s="81"/>
      <c r="AU206" s="90">
        <v>4</v>
      </c>
      <c r="AV206" s="81"/>
      <c r="AW206" s="71"/>
      <c r="AX206" s="70"/>
      <c r="AY206" s="71"/>
      <c r="AZ206" s="71"/>
      <c r="BA206" s="105">
        <v>3</v>
      </c>
      <c r="BB206" s="77"/>
      <c r="BC206" s="71"/>
      <c r="BD206" s="90">
        <v>6</v>
      </c>
      <c r="BE206" s="70"/>
      <c r="BF206" s="71"/>
      <c r="BG206" s="71"/>
      <c r="BH206" s="105">
        <v>3</v>
      </c>
      <c r="BI206" s="77"/>
      <c r="BJ206" s="71"/>
      <c r="BK206" s="90">
        <v>6</v>
      </c>
      <c r="BL206" s="70"/>
      <c r="BM206" s="79"/>
      <c r="BN206" s="90">
        <v>2</v>
      </c>
      <c r="BO206" s="71"/>
      <c r="BP206" s="79"/>
      <c r="BQ206" s="79"/>
      <c r="BR206" s="214">
        <v>6</v>
      </c>
      <c r="BS206" s="87" t="s">
        <v>541</v>
      </c>
      <c r="BT206" s="64" t="s">
        <v>732</v>
      </c>
      <c r="BU206" s="64" t="str">
        <f t="shared" si="35"/>
        <v>0/0/3/0/4/0/0</v>
      </c>
      <c r="BV206" s="64" t="s">
        <v>674</v>
      </c>
      <c r="BW206" s="64" t="s">
        <v>12</v>
      </c>
      <c r="BX206" s="64" t="s">
        <v>759</v>
      </c>
      <c r="BY206" s="64"/>
      <c r="BZ206" s="64" t="s">
        <v>756</v>
      </c>
      <c r="CA206" s="64" t="str">
        <f>VLOOKUP(A206,'[1]01. CD Concepción Seco'!$A:$CI,87,0)</f>
        <v>Se elimina cross entrega viernes, se cambia para jueves</v>
      </c>
      <c r="CB206" s="64" t="s">
        <v>571</v>
      </c>
      <c r="CC206" s="64">
        <v>0</v>
      </c>
      <c r="CD206" s="64">
        <v>0</v>
      </c>
      <c r="CE206" s="64">
        <v>3</v>
      </c>
      <c r="CF206" s="64">
        <v>0</v>
      </c>
      <c r="CG206" s="64">
        <v>4</v>
      </c>
      <c r="CH206" s="64">
        <v>0</v>
      </c>
      <c r="CI206" s="64">
        <v>0</v>
      </c>
      <c r="CJ206" s="64" t="str">
        <f t="shared" si="36"/>
        <v>SECO713</v>
      </c>
      <c r="CK206" s="64" t="s">
        <v>674</v>
      </c>
      <c r="CL206" s="64" t="b">
        <f t="shared" si="37"/>
        <v>1</v>
      </c>
      <c r="CM206" s="148">
        <v>0</v>
      </c>
      <c r="CN206" s="148">
        <v>0</v>
      </c>
      <c r="CO206" s="148">
        <v>3</v>
      </c>
      <c r="CP206" s="148">
        <v>0</v>
      </c>
      <c r="CQ206" s="148">
        <v>4</v>
      </c>
      <c r="CR206" s="148">
        <v>0</v>
      </c>
      <c r="CS206" s="148">
        <v>0</v>
      </c>
      <c r="CT206"/>
      <c r="CU206"/>
    </row>
    <row r="207" spans="1:99" s="1" customFormat="1" ht="15.6" x14ac:dyDescent="0.3">
      <c r="A207" s="64">
        <v>714</v>
      </c>
      <c r="B207" s="64" t="str">
        <f t="shared" si="34"/>
        <v>0714</v>
      </c>
      <c r="C207" s="64" t="s">
        <v>123</v>
      </c>
      <c r="D207" s="64" t="str">
        <f t="shared" si="33"/>
        <v>Unimarc</v>
      </c>
      <c r="E207" s="64">
        <v>5</v>
      </c>
      <c r="F207" s="64" t="s">
        <v>5</v>
      </c>
      <c r="G207" s="64">
        <f t="shared" si="38"/>
        <v>5</v>
      </c>
      <c r="H207" s="64">
        <f t="shared" si="39"/>
        <v>4</v>
      </c>
      <c r="I207" s="64">
        <f t="shared" si="40"/>
        <v>-1</v>
      </c>
      <c r="J207" s="64" t="s">
        <v>471</v>
      </c>
      <c r="K207" s="64" t="s">
        <v>540</v>
      </c>
      <c r="L207" s="64" t="s">
        <v>595</v>
      </c>
      <c r="M207" s="64" t="s">
        <v>590</v>
      </c>
      <c r="N207" s="66">
        <v>1</v>
      </c>
      <c r="O207" s="131">
        <v>2</v>
      </c>
      <c r="P207" s="67">
        <v>3</v>
      </c>
      <c r="Q207" s="136">
        <v>4</v>
      </c>
      <c r="R207" s="141">
        <v>5</v>
      </c>
      <c r="S207" s="114"/>
      <c r="T207" s="116"/>
      <c r="U207" s="114"/>
      <c r="V207" s="153">
        <v>2</v>
      </c>
      <c r="W207" s="78">
        <v>3</v>
      </c>
      <c r="X207" s="83">
        <v>4</v>
      </c>
      <c r="Y207" s="136">
        <v>5</v>
      </c>
      <c r="Z207" s="141">
        <v>6</v>
      </c>
      <c r="AA207" s="116"/>
      <c r="AB207" s="141">
        <v>1</v>
      </c>
      <c r="AC207" s="79"/>
      <c r="AD207" s="153">
        <v>3</v>
      </c>
      <c r="AE207" s="78">
        <v>4</v>
      </c>
      <c r="AF207" s="83">
        <v>5</v>
      </c>
      <c r="AG207" s="136">
        <v>6</v>
      </c>
      <c r="AH207" s="118"/>
      <c r="AI207" s="141">
        <v>1</v>
      </c>
      <c r="AJ207" s="81"/>
      <c r="AK207" s="66">
        <v>3</v>
      </c>
      <c r="AL207" s="131">
        <v>4</v>
      </c>
      <c r="AM207" s="67"/>
      <c r="AN207" s="222">
        <v>6</v>
      </c>
      <c r="AO207" s="262"/>
      <c r="AP207" s="247"/>
      <c r="AQ207" s="263"/>
      <c r="AR207" s="66">
        <v>1</v>
      </c>
      <c r="AS207" s="131">
        <v>2</v>
      </c>
      <c r="AT207" s="136">
        <v>3</v>
      </c>
      <c r="AU207" s="69">
        <v>4</v>
      </c>
      <c r="AV207" s="160"/>
      <c r="AW207" s="114"/>
      <c r="AX207" s="116"/>
      <c r="AY207" s="114"/>
      <c r="AZ207" s="153">
        <v>2</v>
      </c>
      <c r="BA207" s="78">
        <v>3</v>
      </c>
      <c r="BB207" s="136">
        <v>4</v>
      </c>
      <c r="BC207" s="71"/>
      <c r="BD207" s="141">
        <v>6</v>
      </c>
      <c r="BE207" s="116"/>
      <c r="BF207" s="141">
        <v>1</v>
      </c>
      <c r="BG207" s="79"/>
      <c r="BH207" s="153">
        <v>3</v>
      </c>
      <c r="BI207" s="78">
        <v>4</v>
      </c>
      <c r="BJ207" s="79"/>
      <c r="BK207" s="136">
        <v>6</v>
      </c>
      <c r="BL207" s="118"/>
      <c r="BM207" s="141">
        <v>1</v>
      </c>
      <c r="BN207" s="81"/>
      <c r="BO207" s="66">
        <v>3</v>
      </c>
      <c r="BP207" s="131">
        <v>4</v>
      </c>
      <c r="BQ207" s="71"/>
      <c r="BR207" s="222">
        <v>6</v>
      </c>
      <c r="BS207" s="98" t="s">
        <v>385</v>
      </c>
      <c r="BT207" s="64" t="s">
        <v>735</v>
      </c>
      <c r="BU207" s="64" t="str">
        <f t="shared" si="35"/>
        <v>2/2/2/2/3/0/0</v>
      </c>
      <c r="BV207" s="64" t="s">
        <v>726</v>
      </c>
      <c r="BW207" s="64" t="s">
        <v>378</v>
      </c>
      <c r="BX207" s="64" t="s">
        <v>753</v>
      </c>
      <c r="BY207" s="64" t="s">
        <v>755</v>
      </c>
      <c r="BZ207" s="64" t="s">
        <v>756</v>
      </c>
      <c r="CA207" s="64"/>
      <c r="CB207" s="64" t="s">
        <v>636</v>
      </c>
      <c r="CC207" s="64">
        <v>2</v>
      </c>
      <c r="CD207" s="64">
        <v>2</v>
      </c>
      <c r="CE207" s="64">
        <v>2</v>
      </c>
      <c r="CF207" s="64">
        <v>2</v>
      </c>
      <c r="CG207" s="64">
        <v>3</v>
      </c>
      <c r="CH207" s="64">
        <v>0</v>
      </c>
      <c r="CI207" s="64">
        <v>0</v>
      </c>
      <c r="CJ207" s="64" t="str">
        <f t="shared" si="36"/>
        <v>SECO714</v>
      </c>
      <c r="CK207" s="64" t="s">
        <v>695</v>
      </c>
      <c r="CL207" s="64" t="b">
        <f t="shared" si="37"/>
        <v>0</v>
      </c>
      <c r="CM207" s="148">
        <v>2</v>
      </c>
      <c r="CN207" s="148">
        <v>2</v>
      </c>
      <c r="CO207" s="148">
        <v>2</v>
      </c>
      <c r="CP207" s="148">
        <v>2</v>
      </c>
      <c r="CQ207" s="148">
        <v>3</v>
      </c>
      <c r="CR207" s="148">
        <v>0</v>
      </c>
      <c r="CS207" s="148">
        <v>0</v>
      </c>
      <c r="CT207" t="s">
        <v>761</v>
      </c>
      <c r="CU207"/>
    </row>
    <row r="208" spans="1:99" s="1" customFormat="1" ht="15.6" hidden="1" x14ac:dyDescent="0.3">
      <c r="A208" s="64">
        <v>715</v>
      </c>
      <c r="B208" s="64" t="str">
        <f t="shared" si="34"/>
        <v>0715</v>
      </c>
      <c r="C208" s="64" t="s">
        <v>178</v>
      </c>
      <c r="D208" s="64" t="str">
        <f t="shared" si="33"/>
        <v>Unimarc</v>
      </c>
      <c r="E208" s="64">
        <v>8</v>
      </c>
      <c r="F208" s="64" t="s">
        <v>6</v>
      </c>
      <c r="G208" s="64">
        <f t="shared" si="38"/>
        <v>2</v>
      </c>
      <c r="H208" s="64">
        <f t="shared" si="39"/>
        <v>2</v>
      </c>
      <c r="I208" s="64">
        <f t="shared" si="40"/>
        <v>0</v>
      </c>
      <c r="J208" s="64" t="s">
        <v>472</v>
      </c>
      <c r="K208" s="64" t="s">
        <v>540</v>
      </c>
      <c r="L208" s="64" t="s">
        <v>595</v>
      </c>
      <c r="M208" s="64" t="s">
        <v>590</v>
      </c>
      <c r="N208" s="84">
        <v>1</v>
      </c>
      <c r="O208" s="72"/>
      <c r="P208" s="71"/>
      <c r="Q208" s="71"/>
      <c r="R208" s="78">
        <v>5</v>
      </c>
      <c r="S208" s="71"/>
      <c r="T208" s="70"/>
      <c r="U208" s="71"/>
      <c r="V208" s="84">
        <v>2</v>
      </c>
      <c r="W208" s="68"/>
      <c r="X208" s="71"/>
      <c r="Y208" s="71"/>
      <c r="Z208" s="78">
        <v>6</v>
      </c>
      <c r="AA208" s="70"/>
      <c r="AB208" s="71"/>
      <c r="AC208" s="84">
        <v>2</v>
      </c>
      <c r="AD208" s="68"/>
      <c r="AE208" s="71"/>
      <c r="AF208" s="71"/>
      <c r="AG208" s="78">
        <v>6</v>
      </c>
      <c r="AH208" s="73"/>
      <c r="AI208" s="79"/>
      <c r="AJ208" s="79"/>
      <c r="AK208" s="78">
        <v>3</v>
      </c>
      <c r="AL208" s="133">
        <v>4</v>
      </c>
      <c r="AM208" s="84"/>
      <c r="AN208" s="204"/>
      <c r="AO208" s="242"/>
      <c r="AP208" s="193"/>
      <c r="AQ208" s="243"/>
      <c r="AR208" s="84">
        <v>1</v>
      </c>
      <c r="AS208" s="72"/>
      <c r="AT208" s="71"/>
      <c r="AU208" s="78">
        <v>4</v>
      </c>
      <c r="AV208" s="79"/>
      <c r="AW208" s="71"/>
      <c r="AX208" s="70"/>
      <c r="AY208" s="71"/>
      <c r="AZ208" s="84">
        <v>2</v>
      </c>
      <c r="BA208" s="68"/>
      <c r="BB208" s="71"/>
      <c r="BC208" s="71"/>
      <c r="BD208" s="78">
        <v>6</v>
      </c>
      <c r="BE208" s="70"/>
      <c r="BF208" s="71"/>
      <c r="BG208" s="84">
        <v>2</v>
      </c>
      <c r="BH208" s="68"/>
      <c r="BI208" s="71"/>
      <c r="BJ208" s="71"/>
      <c r="BK208" s="78">
        <v>6</v>
      </c>
      <c r="BL208" s="73"/>
      <c r="BM208" s="79"/>
      <c r="BN208" s="79"/>
      <c r="BO208" s="78">
        <v>3</v>
      </c>
      <c r="BP208" s="133"/>
      <c r="BQ208" s="84">
        <v>5</v>
      </c>
      <c r="BR208" s="204"/>
      <c r="BS208" s="82" t="s">
        <v>544</v>
      </c>
      <c r="BT208" s="64" t="s">
        <v>732</v>
      </c>
      <c r="BU208" s="64" t="str">
        <f t="shared" si="35"/>
        <v>4/0/0/0/5/0/0</v>
      </c>
      <c r="BV208" s="64" t="s">
        <v>665</v>
      </c>
      <c r="BW208" s="64" t="s">
        <v>12</v>
      </c>
      <c r="BX208" s="64"/>
      <c r="BY208" s="64"/>
      <c r="BZ208" s="64" t="s">
        <v>756</v>
      </c>
      <c r="CA208" s="64"/>
      <c r="CB208" s="64" t="s">
        <v>636</v>
      </c>
      <c r="CC208" s="64">
        <v>4</v>
      </c>
      <c r="CD208" s="64">
        <v>0</v>
      </c>
      <c r="CE208" s="64">
        <v>0</v>
      </c>
      <c r="CF208" s="64">
        <v>0</v>
      </c>
      <c r="CG208" s="64">
        <v>5</v>
      </c>
      <c r="CH208" s="64">
        <v>0</v>
      </c>
      <c r="CI208" s="64">
        <v>0</v>
      </c>
      <c r="CJ208" s="64" t="str">
        <f t="shared" si="36"/>
        <v>SECO715</v>
      </c>
      <c r="CK208" s="64" t="s">
        <v>698</v>
      </c>
      <c r="CL208" s="64" t="b">
        <f t="shared" si="37"/>
        <v>0</v>
      </c>
      <c r="CM208" s="148">
        <v>4</v>
      </c>
      <c r="CN208" s="148">
        <v>0</v>
      </c>
      <c r="CO208" s="148">
        <v>0</v>
      </c>
      <c r="CP208" s="148">
        <v>0</v>
      </c>
      <c r="CQ208" s="148">
        <v>5</v>
      </c>
      <c r="CR208" s="148">
        <v>0</v>
      </c>
      <c r="CS208" s="148">
        <v>0</v>
      </c>
      <c r="CT208" t="s">
        <v>761</v>
      </c>
      <c r="CU208"/>
    </row>
    <row r="209" spans="1:99" s="1" customFormat="1" ht="15.6" x14ac:dyDescent="0.3">
      <c r="A209" s="64">
        <v>716</v>
      </c>
      <c r="B209" s="64" t="str">
        <f t="shared" si="34"/>
        <v>0716</v>
      </c>
      <c r="C209" s="64" t="s">
        <v>205</v>
      </c>
      <c r="D209" s="64" t="str">
        <f t="shared" si="33"/>
        <v>Unimarc</v>
      </c>
      <c r="E209" s="64">
        <v>8</v>
      </c>
      <c r="F209" s="64" t="s">
        <v>6</v>
      </c>
      <c r="G209" s="64">
        <f t="shared" si="38"/>
        <v>2</v>
      </c>
      <c r="H209" s="64">
        <f t="shared" si="39"/>
        <v>2</v>
      </c>
      <c r="I209" s="64">
        <f t="shared" si="40"/>
        <v>0</v>
      </c>
      <c r="J209" s="64" t="s">
        <v>404</v>
      </c>
      <c r="K209" s="64" t="s">
        <v>540</v>
      </c>
      <c r="L209" s="64" t="s">
        <v>588</v>
      </c>
      <c r="M209" s="64" t="s">
        <v>571</v>
      </c>
      <c r="N209" s="79"/>
      <c r="O209" s="71"/>
      <c r="P209" s="99">
        <v>3</v>
      </c>
      <c r="Q209" s="71"/>
      <c r="R209" s="103">
        <v>5</v>
      </c>
      <c r="S209" s="81"/>
      <c r="T209" s="70"/>
      <c r="U209" s="79"/>
      <c r="V209" s="79"/>
      <c r="W209" s="71"/>
      <c r="X209" s="99">
        <v>4</v>
      </c>
      <c r="Y209" s="71"/>
      <c r="Z209" s="103">
        <v>6</v>
      </c>
      <c r="AA209" s="70"/>
      <c r="AB209" s="79"/>
      <c r="AC209" s="79"/>
      <c r="AD209" s="71"/>
      <c r="AE209" s="99">
        <v>4</v>
      </c>
      <c r="AF209" s="71"/>
      <c r="AG209" s="103">
        <v>6</v>
      </c>
      <c r="AH209" s="73"/>
      <c r="AI209" s="79"/>
      <c r="AJ209" s="105">
        <v>2</v>
      </c>
      <c r="AK209" s="79"/>
      <c r="AL209" s="79"/>
      <c r="AM209" s="79"/>
      <c r="AN209" s="223">
        <v>6</v>
      </c>
      <c r="AO209" s="266"/>
      <c r="AP209" s="249"/>
      <c r="AQ209" s="267"/>
      <c r="AR209" s="79"/>
      <c r="AS209" s="90">
        <v>2</v>
      </c>
      <c r="AT209" s="77"/>
      <c r="AU209" s="105">
        <v>4</v>
      </c>
      <c r="AV209" s="77"/>
      <c r="AW209" s="81"/>
      <c r="AX209" s="70"/>
      <c r="AY209" s="79"/>
      <c r="AZ209" s="79"/>
      <c r="BA209" s="90">
        <v>3</v>
      </c>
      <c r="BB209" s="77"/>
      <c r="BC209" s="71"/>
      <c r="BD209" s="103">
        <v>6</v>
      </c>
      <c r="BE209" s="70"/>
      <c r="BF209" s="79"/>
      <c r="BG209" s="79"/>
      <c r="BH209" s="90">
        <v>3</v>
      </c>
      <c r="BI209" s="77"/>
      <c r="BJ209" s="71"/>
      <c r="BK209" s="103">
        <v>6</v>
      </c>
      <c r="BL209" s="73"/>
      <c r="BM209" s="79"/>
      <c r="BN209" s="105">
        <v>2</v>
      </c>
      <c r="BO209" s="79"/>
      <c r="BP209" s="79"/>
      <c r="BQ209" s="79"/>
      <c r="BR209" s="223">
        <v>6</v>
      </c>
      <c r="BS209" s="87" t="s">
        <v>541</v>
      </c>
      <c r="BT209" s="64" t="s">
        <v>732</v>
      </c>
      <c r="BU209" s="64" t="str">
        <f t="shared" si="35"/>
        <v>0/0/3/0/4/0/0</v>
      </c>
      <c r="BV209" s="64" t="s">
        <v>674</v>
      </c>
      <c r="BW209" s="64" t="s">
        <v>12</v>
      </c>
      <c r="BX209" s="64" t="s">
        <v>759</v>
      </c>
      <c r="BY209" s="64"/>
      <c r="BZ209" s="64" t="s">
        <v>756</v>
      </c>
      <c r="CA209" s="64" t="str">
        <f>VLOOKUP(A209,'[1]01. CD Concepción Seco'!$A:$CI,87,0)</f>
        <v>Se elimina cross entrega viernes, se cambia para jueves</v>
      </c>
      <c r="CB209" s="64" t="s">
        <v>571</v>
      </c>
      <c r="CC209" s="64">
        <v>0</v>
      </c>
      <c r="CD209" s="64">
        <v>0</v>
      </c>
      <c r="CE209" s="64">
        <v>3</v>
      </c>
      <c r="CF209" s="64">
        <v>0</v>
      </c>
      <c r="CG209" s="64">
        <v>4</v>
      </c>
      <c r="CH209" s="64">
        <v>0</v>
      </c>
      <c r="CI209" s="64">
        <v>0</v>
      </c>
      <c r="CJ209" s="64" t="str">
        <f t="shared" si="36"/>
        <v>SECO716</v>
      </c>
      <c r="CK209" s="64" t="s">
        <v>674</v>
      </c>
      <c r="CL209" s="64" t="b">
        <f t="shared" si="37"/>
        <v>1</v>
      </c>
      <c r="CM209" s="148">
        <v>0</v>
      </c>
      <c r="CN209" s="148">
        <v>0</v>
      </c>
      <c r="CO209" s="148">
        <v>3</v>
      </c>
      <c r="CP209" s="148">
        <v>0</v>
      </c>
      <c r="CQ209" s="148">
        <v>4</v>
      </c>
      <c r="CR209" s="148">
        <v>0</v>
      </c>
      <c r="CS209" s="148">
        <v>0</v>
      </c>
      <c r="CT209"/>
      <c r="CU209"/>
    </row>
    <row r="210" spans="1:99" s="1" customFormat="1" ht="15.6" x14ac:dyDescent="0.3">
      <c r="A210" s="64">
        <v>717</v>
      </c>
      <c r="B210" s="64" t="str">
        <f t="shared" si="34"/>
        <v>0717</v>
      </c>
      <c r="C210" s="64" t="s">
        <v>124</v>
      </c>
      <c r="D210" s="64" t="str">
        <f t="shared" si="33"/>
        <v>Unimarc</v>
      </c>
      <c r="E210" s="64">
        <v>5</v>
      </c>
      <c r="F210" s="64" t="s">
        <v>5</v>
      </c>
      <c r="G210" s="64">
        <f t="shared" si="38"/>
        <v>5</v>
      </c>
      <c r="H210" s="64">
        <f t="shared" si="39"/>
        <v>4</v>
      </c>
      <c r="I210" s="64">
        <f t="shared" si="40"/>
        <v>-1</v>
      </c>
      <c r="J210" s="64" t="s">
        <v>471</v>
      </c>
      <c r="K210" s="64" t="s">
        <v>540</v>
      </c>
      <c r="L210" s="64" t="s">
        <v>595</v>
      </c>
      <c r="M210" s="64" t="s">
        <v>590</v>
      </c>
      <c r="N210" s="66">
        <v>1</v>
      </c>
      <c r="O210" s="131">
        <v>2</v>
      </c>
      <c r="P210" s="67">
        <v>3</v>
      </c>
      <c r="Q210" s="136">
        <v>4</v>
      </c>
      <c r="R210" s="141">
        <v>5</v>
      </c>
      <c r="S210" s="114"/>
      <c r="T210" s="116"/>
      <c r="U210" s="114"/>
      <c r="V210" s="153">
        <v>2</v>
      </c>
      <c r="W210" s="78">
        <v>3</v>
      </c>
      <c r="X210" s="83">
        <v>4</v>
      </c>
      <c r="Y210" s="136">
        <v>5</v>
      </c>
      <c r="Z210" s="141">
        <v>6</v>
      </c>
      <c r="AA210" s="116"/>
      <c r="AB210" s="141">
        <v>1</v>
      </c>
      <c r="AC210" s="79"/>
      <c r="AD210" s="153">
        <v>3</v>
      </c>
      <c r="AE210" s="78">
        <v>4</v>
      </c>
      <c r="AF210" s="83">
        <v>5</v>
      </c>
      <c r="AG210" s="136">
        <v>6</v>
      </c>
      <c r="AH210" s="118"/>
      <c r="AI210" s="141">
        <v>1</v>
      </c>
      <c r="AJ210" s="81"/>
      <c r="AK210" s="66">
        <v>3</v>
      </c>
      <c r="AL210" s="131">
        <v>4</v>
      </c>
      <c r="AM210" s="67"/>
      <c r="AN210" s="222">
        <v>6</v>
      </c>
      <c r="AO210" s="262"/>
      <c r="AP210" s="247"/>
      <c r="AQ210" s="263"/>
      <c r="AR210" s="66">
        <v>1</v>
      </c>
      <c r="AS210" s="131">
        <v>2</v>
      </c>
      <c r="AT210" s="136">
        <v>3</v>
      </c>
      <c r="AU210" s="69">
        <v>4</v>
      </c>
      <c r="AV210" s="160"/>
      <c r="AW210" s="114"/>
      <c r="AX210" s="116"/>
      <c r="AY210" s="114"/>
      <c r="AZ210" s="153">
        <v>2</v>
      </c>
      <c r="BA210" s="78">
        <v>3</v>
      </c>
      <c r="BB210" s="136">
        <v>4</v>
      </c>
      <c r="BC210" s="71"/>
      <c r="BD210" s="141">
        <v>6</v>
      </c>
      <c r="BE210" s="116"/>
      <c r="BF210" s="141">
        <v>1</v>
      </c>
      <c r="BG210" s="79"/>
      <c r="BH210" s="153">
        <v>3</v>
      </c>
      <c r="BI210" s="78">
        <v>4</v>
      </c>
      <c r="BJ210" s="79"/>
      <c r="BK210" s="136">
        <v>6</v>
      </c>
      <c r="BL210" s="118"/>
      <c r="BM210" s="141">
        <v>1</v>
      </c>
      <c r="BN210" s="81"/>
      <c r="BO210" s="66">
        <v>3</v>
      </c>
      <c r="BP210" s="131">
        <v>4</v>
      </c>
      <c r="BQ210" s="71"/>
      <c r="BR210" s="222">
        <v>6</v>
      </c>
      <c r="BS210" s="98" t="s">
        <v>385</v>
      </c>
      <c r="BT210" s="64" t="s">
        <v>735</v>
      </c>
      <c r="BU210" s="64" t="str">
        <f t="shared" si="35"/>
        <v>2/2/2/2/3/0/0</v>
      </c>
      <c r="BV210" s="64" t="s">
        <v>726</v>
      </c>
      <c r="BW210" s="64" t="s">
        <v>378</v>
      </c>
      <c r="BX210" s="64" t="s">
        <v>753</v>
      </c>
      <c r="BY210" s="64" t="s">
        <v>755</v>
      </c>
      <c r="BZ210" s="64" t="s">
        <v>756</v>
      </c>
      <c r="CA210" s="64"/>
      <c r="CB210" s="64" t="s">
        <v>636</v>
      </c>
      <c r="CC210" s="64">
        <v>2</v>
      </c>
      <c r="CD210" s="64">
        <v>2</v>
      </c>
      <c r="CE210" s="64">
        <v>2</v>
      </c>
      <c r="CF210" s="64">
        <v>2</v>
      </c>
      <c r="CG210" s="64">
        <v>3</v>
      </c>
      <c r="CH210" s="64">
        <v>0</v>
      </c>
      <c r="CI210" s="64">
        <v>0</v>
      </c>
      <c r="CJ210" s="64" t="str">
        <f t="shared" si="36"/>
        <v>SECO717</v>
      </c>
      <c r="CK210" s="64" t="s">
        <v>695</v>
      </c>
      <c r="CL210" s="64" t="b">
        <f t="shared" si="37"/>
        <v>0</v>
      </c>
      <c r="CM210" s="148">
        <v>2</v>
      </c>
      <c r="CN210" s="148">
        <v>2</v>
      </c>
      <c r="CO210" s="148">
        <v>2</v>
      </c>
      <c r="CP210" s="148">
        <v>2</v>
      </c>
      <c r="CQ210" s="148">
        <v>3</v>
      </c>
      <c r="CR210" s="148">
        <v>0</v>
      </c>
      <c r="CS210" s="148">
        <v>0</v>
      </c>
      <c r="CT210" t="s">
        <v>761</v>
      </c>
      <c r="CU210"/>
    </row>
    <row r="211" spans="1:99" s="1" customFormat="1" ht="15.6" x14ac:dyDescent="0.3">
      <c r="A211" s="64">
        <v>720</v>
      </c>
      <c r="B211" s="64" t="str">
        <f t="shared" si="34"/>
        <v>0720</v>
      </c>
      <c r="C211" s="64" t="s">
        <v>179</v>
      </c>
      <c r="D211" s="64" t="str">
        <f t="shared" si="33"/>
        <v>Unimarc</v>
      </c>
      <c r="E211" s="64">
        <v>8</v>
      </c>
      <c r="F211" s="64" t="s">
        <v>6</v>
      </c>
      <c r="G211" s="64">
        <f t="shared" si="38"/>
        <v>2</v>
      </c>
      <c r="H211" s="64">
        <f t="shared" si="39"/>
        <v>2</v>
      </c>
      <c r="I211" s="64">
        <f t="shared" si="40"/>
        <v>0</v>
      </c>
      <c r="J211" s="64" t="s">
        <v>472</v>
      </c>
      <c r="K211" s="64" t="s">
        <v>540</v>
      </c>
      <c r="L211" s="64" t="s">
        <v>596</v>
      </c>
      <c r="M211" s="64" t="s">
        <v>592</v>
      </c>
      <c r="N211" s="79"/>
      <c r="O211" s="133"/>
      <c r="P211" s="149">
        <v>3</v>
      </c>
      <c r="Q211" s="71"/>
      <c r="R211" s="66">
        <v>5</v>
      </c>
      <c r="S211" s="71"/>
      <c r="T211" s="70"/>
      <c r="U211" s="71"/>
      <c r="V211" s="79"/>
      <c r="W211" s="134"/>
      <c r="X211" s="149">
        <v>4</v>
      </c>
      <c r="Y211" s="71"/>
      <c r="Z211" s="66">
        <v>6</v>
      </c>
      <c r="AA211" s="70"/>
      <c r="AB211" s="71"/>
      <c r="AC211" s="79"/>
      <c r="AD211" s="134"/>
      <c r="AE211" s="149">
        <v>4</v>
      </c>
      <c r="AF211" s="71"/>
      <c r="AG211" s="66">
        <v>6</v>
      </c>
      <c r="AH211" s="73"/>
      <c r="AI211" s="150">
        <v>1</v>
      </c>
      <c r="AJ211" s="79"/>
      <c r="AK211" s="66">
        <v>3</v>
      </c>
      <c r="AL211" s="133"/>
      <c r="AM211" s="79"/>
      <c r="AN211" s="205"/>
      <c r="AO211" s="256"/>
      <c r="AP211" s="244"/>
      <c r="AQ211" s="257"/>
      <c r="AR211" s="79"/>
      <c r="AS211" s="149">
        <v>2</v>
      </c>
      <c r="AT211" s="71"/>
      <c r="AU211" s="66">
        <v>4</v>
      </c>
      <c r="AV211" s="79"/>
      <c r="AW211" s="71"/>
      <c r="AX211" s="70"/>
      <c r="AY211" s="71"/>
      <c r="AZ211" s="79"/>
      <c r="BA211" s="149">
        <v>3</v>
      </c>
      <c r="BB211" s="71"/>
      <c r="BC211" s="71"/>
      <c r="BD211" s="66">
        <v>6</v>
      </c>
      <c r="BE211" s="70"/>
      <c r="BF211" s="71"/>
      <c r="BG211" s="79"/>
      <c r="BH211" s="149">
        <v>3</v>
      </c>
      <c r="BI211" s="71"/>
      <c r="BJ211" s="71"/>
      <c r="BK211" s="66">
        <v>6</v>
      </c>
      <c r="BL211" s="73"/>
      <c r="BM211" s="150">
        <v>1</v>
      </c>
      <c r="BN211" s="79"/>
      <c r="BO211" s="66">
        <v>3</v>
      </c>
      <c r="BP211" s="133"/>
      <c r="BQ211" s="79"/>
      <c r="BR211" s="205"/>
      <c r="BS211" s="88" t="s">
        <v>545</v>
      </c>
      <c r="BT211" s="64" t="s">
        <v>732</v>
      </c>
      <c r="BU211" s="64" t="str">
        <f t="shared" si="35"/>
        <v>0/0/5/0/5/0/0</v>
      </c>
      <c r="BV211" s="64" t="s">
        <v>699</v>
      </c>
      <c r="BW211" s="64" t="s">
        <v>12</v>
      </c>
      <c r="BX211" s="64" t="s">
        <v>759</v>
      </c>
      <c r="BY211" s="64"/>
      <c r="BZ211" s="64" t="s">
        <v>756</v>
      </c>
      <c r="CA211" s="64" t="str">
        <f>VLOOKUP(A211,'[1]01. CD Concepción Seco'!$A:$CI,87,0)</f>
        <v>Se elimina cross entrega viernes, se cambia para jueves</v>
      </c>
      <c r="CB211" s="64" t="s">
        <v>571</v>
      </c>
      <c r="CC211" s="64">
        <v>0</v>
      </c>
      <c r="CD211" s="64">
        <v>0</v>
      </c>
      <c r="CE211" s="64">
        <v>5</v>
      </c>
      <c r="CF211" s="64">
        <v>0</v>
      </c>
      <c r="CG211" s="64">
        <v>5</v>
      </c>
      <c r="CH211" s="64">
        <v>0</v>
      </c>
      <c r="CI211" s="64">
        <v>0</v>
      </c>
      <c r="CJ211" s="64" t="str">
        <f t="shared" si="36"/>
        <v>SECO720</v>
      </c>
      <c r="CK211" s="64" t="s">
        <v>699</v>
      </c>
      <c r="CL211" s="64" t="b">
        <f t="shared" si="37"/>
        <v>1</v>
      </c>
      <c r="CM211" s="148">
        <v>0</v>
      </c>
      <c r="CN211" s="148">
        <v>0</v>
      </c>
      <c r="CO211" s="148">
        <v>5</v>
      </c>
      <c r="CP211" s="148">
        <v>0</v>
      </c>
      <c r="CQ211" s="148">
        <v>5</v>
      </c>
      <c r="CR211" s="148">
        <v>0</v>
      </c>
      <c r="CS211" s="148">
        <v>0</v>
      </c>
      <c r="CT211"/>
      <c r="CU211"/>
    </row>
    <row r="212" spans="1:99" s="1" customFormat="1" ht="15.6" hidden="1" x14ac:dyDescent="0.3">
      <c r="A212" s="64">
        <v>721</v>
      </c>
      <c r="B212" s="64" t="str">
        <f t="shared" si="34"/>
        <v>0721</v>
      </c>
      <c r="C212" s="64" t="s">
        <v>227</v>
      </c>
      <c r="D212" s="64" t="str">
        <f t="shared" si="33"/>
        <v>Unimarc</v>
      </c>
      <c r="E212" s="64">
        <v>16</v>
      </c>
      <c r="F212" s="64" t="s">
        <v>5</v>
      </c>
      <c r="G212" s="64">
        <f t="shared" si="38"/>
        <v>3</v>
      </c>
      <c r="H212" s="64">
        <f t="shared" si="39"/>
        <v>2</v>
      </c>
      <c r="I212" s="64">
        <f t="shared" si="40"/>
        <v>-1</v>
      </c>
      <c r="J212" s="64" t="s">
        <v>473</v>
      </c>
      <c r="K212" s="64" t="s">
        <v>540</v>
      </c>
      <c r="L212" s="64" t="s">
        <v>596</v>
      </c>
      <c r="M212" s="64" t="s">
        <v>592</v>
      </c>
      <c r="N212" s="76"/>
      <c r="O212" s="66">
        <v>2</v>
      </c>
      <c r="P212" s="71"/>
      <c r="Q212" s="67">
        <v>4</v>
      </c>
      <c r="R212" s="134"/>
      <c r="S212" s="69">
        <v>6</v>
      </c>
      <c r="T212" s="70"/>
      <c r="U212" s="69">
        <v>1</v>
      </c>
      <c r="V212" s="71"/>
      <c r="W212" s="66">
        <v>3</v>
      </c>
      <c r="X212" s="71"/>
      <c r="Y212" s="67">
        <v>5</v>
      </c>
      <c r="Z212" s="134"/>
      <c r="AA212" s="70"/>
      <c r="AB212" s="69">
        <v>1</v>
      </c>
      <c r="AC212" s="71"/>
      <c r="AD212" s="66">
        <v>3</v>
      </c>
      <c r="AE212" s="71"/>
      <c r="AF212" s="67">
        <v>5</v>
      </c>
      <c r="AG212" s="134"/>
      <c r="AH212" s="73"/>
      <c r="AI212" s="64"/>
      <c r="AJ212" s="69">
        <v>2</v>
      </c>
      <c r="AK212" s="79"/>
      <c r="AL212" s="66">
        <v>3</v>
      </c>
      <c r="AM212" s="79"/>
      <c r="AN212" s="216">
        <v>6</v>
      </c>
      <c r="AO212" s="262"/>
      <c r="AP212" s="247"/>
      <c r="AQ212" s="263"/>
      <c r="AR212" s="76"/>
      <c r="AS212" s="66">
        <v>2</v>
      </c>
      <c r="AT212" s="71"/>
      <c r="AU212" s="71"/>
      <c r="AV212" s="134"/>
      <c r="AW212" s="69">
        <v>6</v>
      </c>
      <c r="AX212" s="70"/>
      <c r="AY212" s="69">
        <v>1</v>
      </c>
      <c r="AZ212" s="71"/>
      <c r="BA212" s="66">
        <v>3</v>
      </c>
      <c r="BB212" s="71"/>
      <c r="BC212" s="71"/>
      <c r="BD212" s="134"/>
      <c r="BE212" s="70"/>
      <c r="BF212" s="69">
        <v>1</v>
      </c>
      <c r="BG212" s="71"/>
      <c r="BH212" s="66">
        <v>3</v>
      </c>
      <c r="BI212" s="71"/>
      <c r="BJ212" s="71"/>
      <c r="BK212" s="134"/>
      <c r="BL212" s="73"/>
      <c r="BM212" s="64"/>
      <c r="BN212" s="69">
        <v>2</v>
      </c>
      <c r="BO212" s="79"/>
      <c r="BP212" s="66">
        <v>3</v>
      </c>
      <c r="BQ212" s="79"/>
      <c r="BR212" s="215"/>
      <c r="BS212" s="98" t="s">
        <v>385</v>
      </c>
      <c r="BT212" s="64" t="s">
        <v>737</v>
      </c>
      <c r="BU212" s="64" t="str">
        <f t="shared" si="35"/>
        <v>0/2/0/2/0/3/0</v>
      </c>
      <c r="BV212" s="64" t="s">
        <v>675</v>
      </c>
      <c r="BW212" s="64" t="s">
        <v>378</v>
      </c>
      <c r="BX212" s="64" t="s">
        <v>754</v>
      </c>
      <c r="BY212" s="64"/>
      <c r="BZ212" s="64"/>
      <c r="CA212" s="64"/>
      <c r="CB212" s="64" t="s">
        <v>571</v>
      </c>
      <c r="CC212" s="64">
        <v>0</v>
      </c>
      <c r="CD212" s="64">
        <v>2</v>
      </c>
      <c r="CE212" s="64">
        <v>0</v>
      </c>
      <c r="CF212" s="64">
        <v>2</v>
      </c>
      <c r="CG212" s="64">
        <v>0</v>
      </c>
      <c r="CH212" s="64">
        <v>3</v>
      </c>
      <c r="CI212" s="64">
        <v>0</v>
      </c>
      <c r="CJ212" s="64" t="str">
        <f t="shared" si="36"/>
        <v>SECO721</v>
      </c>
      <c r="CK212" s="64" t="s">
        <v>675</v>
      </c>
      <c r="CL212" s="64" t="b">
        <f t="shared" si="37"/>
        <v>1</v>
      </c>
      <c r="CM212" s="148">
        <v>0</v>
      </c>
      <c r="CN212" s="148">
        <v>2</v>
      </c>
      <c r="CO212" s="148">
        <v>0</v>
      </c>
      <c r="CP212" s="148">
        <v>2</v>
      </c>
      <c r="CQ212" s="148">
        <v>0</v>
      </c>
      <c r="CR212" s="148">
        <v>3</v>
      </c>
      <c r="CS212" s="148">
        <v>0</v>
      </c>
      <c r="CT212"/>
      <c r="CU212"/>
    </row>
    <row r="213" spans="1:99" s="1" customFormat="1" ht="15.6" hidden="1" x14ac:dyDescent="0.3">
      <c r="A213" s="64">
        <v>722</v>
      </c>
      <c r="B213" s="64" t="str">
        <f t="shared" si="34"/>
        <v>0722</v>
      </c>
      <c r="C213" s="64" t="s">
        <v>199</v>
      </c>
      <c r="D213" s="64" t="str">
        <f t="shared" si="33"/>
        <v>Unimarc</v>
      </c>
      <c r="E213" s="64">
        <v>8</v>
      </c>
      <c r="F213" s="64" t="s">
        <v>6</v>
      </c>
      <c r="G213" s="64">
        <f t="shared" si="38"/>
        <v>2</v>
      </c>
      <c r="H213" s="64">
        <f t="shared" si="39"/>
        <v>2</v>
      </c>
      <c r="I213" s="64">
        <f t="shared" si="40"/>
        <v>0</v>
      </c>
      <c r="J213" s="64" t="s">
        <v>404</v>
      </c>
      <c r="K213" s="64" t="s">
        <v>540</v>
      </c>
      <c r="L213" s="64" t="s">
        <v>588</v>
      </c>
      <c r="M213" s="64" t="s">
        <v>571</v>
      </c>
      <c r="N213" s="90">
        <v>1</v>
      </c>
      <c r="O213" s="134"/>
      <c r="P213" s="77"/>
      <c r="Q213" s="71"/>
      <c r="R213" s="105">
        <v>5</v>
      </c>
      <c r="S213" s="71"/>
      <c r="T213" s="70"/>
      <c r="U213" s="71"/>
      <c r="V213" s="90">
        <v>2</v>
      </c>
      <c r="W213" s="134"/>
      <c r="X213" s="77"/>
      <c r="Y213" s="71"/>
      <c r="Z213" s="103">
        <v>6</v>
      </c>
      <c r="AA213" s="70"/>
      <c r="AB213" s="71"/>
      <c r="AC213" s="90">
        <v>2</v>
      </c>
      <c r="AD213" s="134"/>
      <c r="AE213" s="77"/>
      <c r="AF213" s="71"/>
      <c r="AG213" s="103">
        <v>6</v>
      </c>
      <c r="AH213" s="73"/>
      <c r="AI213" s="79"/>
      <c r="AJ213" s="105">
        <v>2</v>
      </c>
      <c r="AK213" s="64"/>
      <c r="AL213" s="90">
        <v>4</v>
      </c>
      <c r="AM213" s="133"/>
      <c r="AN213" s="230"/>
      <c r="AO213" s="266"/>
      <c r="AP213" s="249"/>
      <c r="AQ213" s="267"/>
      <c r="AR213" s="90">
        <v>1</v>
      </c>
      <c r="AS213" s="134"/>
      <c r="AT213" s="77"/>
      <c r="AU213" s="105">
        <v>4</v>
      </c>
      <c r="AV213" s="81"/>
      <c r="AW213" s="71"/>
      <c r="AX213" s="70"/>
      <c r="AY213" s="71"/>
      <c r="AZ213" s="90">
        <v>2</v>
      </c>
      <c r="BA213" s="134"/>
      <c r="BB213" s="77"/>
      <c r="BC213" s="71"/>
      <c r="BD213" s="103">
        <v>6</v>
      </c>
      <c r="BE213" s="70"/>
      <c r="BF213" s="71"/>
      <c r="BG213" s="90">
        <v>2</v>
      </c>
      <c r="BH213" s="134"/>
      <c r="BI213" s="77"/>
      <c r="BJ213" s="71"/>
      <c r="BK213" s="103">
        <v>6</v>
      </c>
      <c r="BL213" s="73"/>
      <c r="BM213" s="79"/>
      <c r="BN213" s="105">
        <v>2</v>
      </c>
      <c r="BO213" s="64"/>
      <c r="BP213" s="90">
        <v>4</v>
      </c>
      <c r="BQ213" s="133"/>
      <c r="BR213" s="230"/>
      <c r="BS213" s="87" t="s">
        <v>541</v>
      </c>
      <c r="BT213" s="64" t="s">
        <v>732</v>
      </c>
      <c r="BU213" s="64" t="str">
        <f t="shared" si="35"/>
        <v>3/0/0/0/4/0/0</v>
      </c>
      <c r="BV213" s="64" t="s">
        <v>700</v>
      </c>
      <c r="BW213" s="64" t="s">
        <v>12</v>
      </c>
      <c r="BX213" s="64"/>
      <c r="BY213" s="64"/>
      <c r="BZ213" s="64" t="s">
        <v>756</v>
      </c>
      <c r="CA213" s="64"/>
      <c r="CB213" s="64" t="s">
        <v>571</v>
      </c>
      <c r="CC213" s="64">
        <v>3</v>
      </c>
      <c r="CD213" s="64">
        <v>0</v>
      </c>
      <c r="CE213" s="64">
        <v>0</v>
      </c>
      <c r="CF213" s="64">
        <v>0</v>
      </c>
      <c r="CG213" s="64">
        <v>4</v>
      </c>
      <c r="CH213" s="64">
        <v>0</v>
      </c>
      <c r="CI213" s="64">
        <v>0</v>
      </c>
      <c r="CJ213" s="64" t="str">
        <f t="shared" si="36"/>
        <v>SECO722</v>
      </c>
      <c r="CK213" s="64" t="s">
        <v>700</v>
      </c>
      <c r="CL213" s="64" t="b">
        <f t="shared" si="37"/>
        <v>1</v>
      </c>
      <c r="CM213" s="148">
        <v>3</v>
      </c>
      <c r="CN213" s="148">
        <v>0</v>
      </c>
      <c r="CO213" s="148">
        <v>0</v>
      </c>
      <c r="CP213" s="148">
        <v>0</v>
      </c>
      <c r="CQ213" s="148">
        <v>4</v>
      </c>
      <c r="CR213" s="148">
        <v>0</v>
      </c>
      <c r="CS213" s="148">
        <v>0</v>
      </c>
      <c r="CT213"/>
      <c r="CU213"/>
    </row>
    <row r="214" spans="1:99" s="1" customFormat="1" ht="15.6" x14ac:dyDescent="0.3">
      <c r="A214" s="64">
        <v>723</v>
      </c>
      <c r="B214" s="64" t="str">
        <f t="shared" si="34"/>
        <v>0723</v>
      </c>
      <c r="C214" s="64" t="s">
        <v>180</v>
      </c>
      <c r="D214" s="64" t="str">
        <f t="shared" si="33"/>
        <v>Unimarc</v>
      </c>
      <c r="E214" s="64">
        <v>8</v>
      </c>
      <c r="F214" s="64" t="s">
        <v>5</v>
      </c>
      <c r="G214" s="64">
        <f t="shared" si="38"/>
        <v>3</v>
      </c>
      <c r="H214" s="64">
        <f t="shared" si="39"/>
        <v>2</v>
      </c>
      <c r="I214" s="64">
        <f t="shared" si="40"/>
        <v>-1</v>
      </c>
      <c r="J214" s="64" t="s">
        <v>474</v>
      </c>
      <c r="K214" s="64" t="s">
        <v>540</v>
      </c>
      <c r="L214" s="64" t="s">
        <v>596</v>
      </c>
      <c r="M214" s="64" t="s">
        <v>592</v>
      </c>
      <c r="N214" s="152">
        <v>1</v>
      </c>
      <c r="O214" s="79"/>
      <c r="P214" s="100">
        <v>3</v>
      </c>
      <c r="Q214" s="71"/>
      <c r="R214" s="153">
        <v>5</v>
      </c>
      <c r="S214" s="71"/>
      <c r="T214" s="70"/>
      <c r="U214" s="71"/>
      <c r="V214" s="152">
        <v>2</v>
      </c>
      <c r="W214" s="79"/>
      <c r="X214" s="69">
        <v>4</v>
      </c>
      <c r="Y214" s="71"/>
      <c r="Z214" s="66">
        <v>6</v>
      </c>
      <c r="AA214" s="70"/>
      <c r="AB214" s="71"/>
      <c r="AC214" s="152">
        <v>2</v>
      </c>
      <c r="AD214" s="79"/>
      <c r="AE214" s="69">
        <v>4</v>
      </c>
      <c r="AF214" s="71"/>
      <c r="AG214" s="66">
        <v>6</v>
      </c>
      <c r="AH214" s="73"/>
      <c r="AI214" s="100">
        <v>1</v>
      </c>
      <c r="AJ214" s="71"/>
      <c r="AK214" s="153">
        <v>3</v>
      </c>
      <c r="AL214" s="79">
        <v>4</v>
      </c>
      <c r="AM214" s="154"/>
      <c r="AN214" s="215"/>
      <c r="AO214" s="262"/>
      <c r="AP214" s="247"/>
      <c r="AQ214" s="263"/>
      <c r="AR214" s="152">
        <v>1</v>
      </c>
      <c r="AS214" s="79"/>
      <c r="AT214" s="135"/>
      <c r="AU214" s="66">
        <v>4</v>
      </c>
      <c r="AV214" s="71"/>
      <c r="AW214" s="71"/>
      <c r="AX214" s="70"/>
      <c r="AY214" s="71"/>
      <c r="AZ214" s="152">
        <v>2</v>
      </c>
      <c r="BA214" s="79"/>
      <c r="BB214" s="71"/>
      <c r="BC214" s="71"/>
      <c r="BD214" s="66">
        <v>6</v>
      </c>
      <c r="BE214" s="70"/>
      <c r="BF214" s="71"/>
      <c r="BG214" s="152">
        <v>2</v>
      </c>
      <c r="BH214" s="79"/>
      <c r="BI214" s="71"/>
      <c r="BJ214" s="71"/>
      <c r="BK214" s="66">
        <v>6</v>
      </c>
      <c r="BL214" s="73"/>
      <c r="BM214" s="135"/>
      <c r="BN214" s="71"/>
      <c r="BO214" s="153">
        <v>3</v>
      </c>
      <c r="BP214" s="79"/>
      <c r="BQ214" s="154">
        <v>5</v>
      </c>
      <c r="BR214" s="215"/>
      <c r="BS214" s="82" t="s">
        <v>544</v>
      </c>
      <c r="BT214" s="64" t="s">
        <v>732</v>
      </c>
      <c r="BU214" s="64" t="str">
        <f t="shared" si="35"/>
        <v>4/0/5/0/5/0/0</v>
      </c>
      <c r="BV214" s="64" t="s">
        <v>701</v>
      </c>
      <c r="BW214" s="64" t="s">
        <v>12</v>
      </c>
      <c r="BX214" s="64" t="s">
        <v>753</v>
      </c>
      <c r="BY214" s="64"/>
      <c r="BZ214" s="64" t="s">
        <v>756</v>
      </c>
      <c r="CA214" s="64" t="str">
        <f>VLOOKUP(A214,'[1]01. CD Concepción Seco'!$A:$CI,87,0)</f>
        <v>Se elimina cross entrega viernes, se cambia para jueves</v>
      </c>
      <c r="CB214" s="64" t="s">
        <v>571</v>
      </c>
      <c r="CC214" s="64">
        <v>4</v>
      </c>
      <c r="CD214" s="64">
        <v>0</v>
      </c>
      <c r="CE214" s="64">
        <v>5</v>
      </c>
      <c r="CF214" s="64">
        <v>0</v>
      </c>
      <c r="CG214" s="64">
        <v>5</v>
      </c>
      <c r="CH214" s="64">
        <v>0</v>
      </c>
      <c r="CI214" s="64">
        <v>0</v>
      </c>
      <c r="CJ214" s="64" t="str">
        <f t="shared" si="36"/>
        <v>SECO723</v>
      </c>
      <c r="CK214" s="64" t="s">
        <v>701</v>
      </c>
      <c r="CL214" s="64" t="b">
        <f t="shared" si="37"/>
        <v>1</v>
      </c>
      <c r="CM214" s="148">
        <v>4</v>
      </c>
      <c r="CN214" s="148">
        <v>0</v>
      </c>
      <c r="CO214" s="148">
        <v>5</v>
      </c>
      <c r="CP214" s="148">
        <v>0</v>
      </c>
      <c r="CQ214" s="148">
        <v>5</v>
      </c>
      <c r="CR214" s="148">
        <v>0</v>
      </c>
      <c r="CS214" s="148">
        <v>0</v>
      </c>
      <c r="CT214" t="s">
        <v>761</v>
      </c>
      <c r="CU214"/>
    </row>
    <row r="215" spans="1:99" s="1" customFormat="1" ht="15.6" x14ac:dyDescent="0.3">
      <c r="A215" s="64">
        <v>724</v>
      </c>
      <c r="B215" s="64" t="str">
        <f t="shared" si="34"/>
        <v>0724</v>
      </c>
      <c r="C215" s="64" t="s">
        <v>190</v>
      </c>
      <c r="D215" s="64" t="str">
        <f t="shared" si="33"/>
        <v>Unimarc</v>
      </c>
      <c r="E215" s="64">
        <v>8</v>
      </c>
      <c r="F215" s="64" t="s">
        <v>6</v>
      </c>
      <c r="G215" s="64">
        <f t="shared" si="38"/>
        <v>2</v>
      </c>
      <c r="H215" s="64">
        <f t="shared" si="39"/>
        <v>2</v>
      </c>
      <c r="I215" s="64">
        <f t="shared" si="40"/>
        <v>0</v>
      </c>
      <c r="J215" s="64" t="s">
        <v>403</v>
      </c>
      <c r="K215" s="64" t="s">
        <v>540</v>
      </c>
      <c r="L215" s="64" t="s">
        <v>588</v>
      </c>
      <c r="M215" s="64" t="s">
        <v>571</v>
      </c>
      <c r="N215" s="104">
        <v>1</v>
      </c>
      <c r="O215" s="79"/>
      <c r="P215" s="90">
        <v>3</v>
      </c>
      <c r="Q215" s="71"/>
      <c r="R215" s="77"/>
      <c r="S215" s="71"/>
      <c r="T215" s="70"/>
      <c r="U215" s="71"/>
      <c r="V215" s="104">
        <v>2</v>
      </c>
      <c r="W215" s="79"/>
      <c r="X215" s="99">
        <v>4</v>
      </c>
      <c r="Y215" s="71"/>
      <c r="Z215" s="77"/>
      <c r="AA215" s="70"/>
      <c r="AB215" s="71"/>
      <c r="AC215" s="104">
        <v>2</v>
      </c>
      <c r="AD215" s="79"/>
      <c r="AE215" s="99">
        <v>4</v>
      </c>
      <c r="AF215" s="71"/>
      <c r="AG215" s="77"/>
      <c r="AH215" s="70"/>
      <c r="AI215" s="90">
        <v>1</v>
      </c>
      <c r="AJ215" s="79"/>
      <c r="AK215" s="77"/>
      <c r="AL215" s="79">
        <v>4</v>
      </c>
      <c r="AM215" s="105"/>
      <c r="AN215" s="205"/>
      <c r="AO215" s="256"/>
      <c r="AP215" s="244"/>
      <c r="AQ215" s="257"/>
      <c r="AR215" s="104">
        <v>1</v>
      </c>
      <c r="AS215" s="90">
        <v>2</v>
      </c>
      <c r="AT215" s="81"/>
      <c r="AU215" s="71"/>
      <c r="AV215" s="77"/>
      <c r="AW215" s="71"/>
      <c r="AX215" s="70"/>
      <c r="AY215" s="71"/>
      <c r="AZ215" s="104">
        <v>2</v>
      </c>
      <c r="BA215" s="90">
        <v>3</v>
      </c>
      <c r="BB215" s="77"/>
      <c r="BC215" s="71"/>
      <c r="BD215" s="77"/>
      <c r="BE215" s="70"/>
      <c r="BF215" s="71"/>
      <c r="BG215" s="104">
        <v>2</v>
      </c>
      <c r="BH215" s="90">
        <v>3</v>
      </c>
      <c r="BI215" s="77"/>
      <c r="BJ215" s="71"/>
      <c r="BK215" s="77"/>
      <c r="BL215" s="70"/>
      <c r="BM215" s="90">
        <v>1</v>
      </c>
      <c r="BN215" s="79"/>
      <c r="BO215" s="77"/>
      <c r="BP215" s="79"/>
      <c r="BQ215" s="105">
        <v>5</v>
      </c>
      <c r="BR215" s="205"/>
      <c r="BS215" s="82" t="s">
        <v>544</v>
      </c>
      <c r="BT215" s="64" t="s">
        <v>732</v>
      </c>
      <c r="BU215" s="64" t="str">
        <f t="shared" si="35"/>
        <v>4/0/5/0/0/0/0</v>
      </c>
      <c r="BV215" s="64" t="s">
        <v>662</v>
      </c>
      <c r="BW215" s="64" t="s">
        <v>12</v>
      </c>
      <c r="BX215" s="64" t="s">
        <v>759</v>
      </c>
      <c r="BY215" s="64"/>
      <c r="BZ215" s="64"/>
      <c r="CA215" s="64" t="str">
        <f>VLOOKUP(A215,'[1]01. CD Concepción Seco'!$A:$CI,87,0)</f>
        <v>Se elimina cross entrega viernes, se cambia para jueves</v>
      </c>
      <c r="CB215" s="64" t="s">
        <v>571</v>
      </c>
      <c r="CC215" s="64">
        <v>4</v>
      </c>
      <c r="CD215" s="64">
        <v>0</v>
      </c>
      <c r="CE215" s="64">
        <v>5</v>
      </c>
      <c r="CF215" s="64">
        <v>0</v>
      </c>
      <c r="CG215" s="64">
        <v>0</v>
      </c>
      <c r="CH215" s="64">
        <v>0</v>
      </c>
      <c r="CI215" s="64">
        <v>0</v>
      </c>
      <c r="CJ215" s="64" t="str">
        <f t="shared" si="36"/>
        <v>SECO724</v>
      </c>
      <c r="CK215" s="64" t="s">
        <v>662</v>
      </c>
      <c r="CL215" s="64" t="b">
        <f t="shared" si="37"/>
        <v>1</v>
      </c>
      <c r="CM215" s="148">
        <v>4</v>
      </c>
      <c r="CN215" s="148">
        <v>0</v>
      </c>
      <c r="CO215" s="148">
        <v>5</v>
      </c>
      <c r="CP215" s="148">
        <v>0</v>
      </c>
      <c r="CQ215" s="148">
        <v>0</v>
      </c>
      <c r="CR215" s="148">
        <v>0</v>
      </c>
      <c r="CS215" s="148">
        <v>0</v>
      </c>
      <c r="CT215" t="s">
        <v>761</v>
      </c>
      <c r="CU215"/>
    </row>
    <row r="216" spans="1:99" s="1" customFormat="1" ht="15.6" x14ac:dyDescent="0.3">
      <c r="A216" s="64">
        <v>725</v>
      </c>
      <c r="B216" s="64" t="str">
        <f t="shared" si="34"/>
        <v>0725</v>
      </c>
      <c r="C216" s="64" t="s">
        <v>222</v>
      </c>
      <c r="D216" s="64" t="str">
        <f t="shared" si="33"/>
        <v>Unimarc</v>
      </c>
      <c r="E216" s="64">
        <v>16</v>
      </c>
      <c r="F216" s="64" t="s">
        <v>6</v>
      </c>
      <c r="G216" s="64">
        <f t="shared" si="38"/>
        <v>2</v>
      </c>
      <c r="H216" s="64">
        <f t="shared" si="39"/>
        <v>2</v>
      </c>
      <c r="I216" s="64">
        <f t="shared" si="40"/>
        <v>0</v>
      </c>
      <c r="J216" s="64" t="s">
        <v>438</v>
      </c>
      <c r="K216" s="64" t="s">
        <v>540</v>
      </c>
      <c r="L216" s="64" t="s">
        <v>595</v>
      </c>
      <c r="M216" s="64" t="s">
        <v>590</v>
      </c>
      <c r="N216" s="84">
        <v>1</v>
      </c>
      <c r="O216" s="79"/>
      <c r="P216" s="89">
        <v>3</v>
      </c>
      <c r="Q216" s="81"/>
      <c r="R216" s="114"/>
      <c r="S216" s="79"/>
      <c r="T216" s="95"/>
      <c r="U216" s="79"/>
      <c r="V216" s="84">
        <v>2</v>
      </c>
      <c r="W216" s="79"/>
      <c r="X216" s="85">
        <v>4</v>
      </c>
      <c r="Y216" s="81"/>
      <c r="Z216" s="119"/>
      <c r="AA216" s="95"/>
      <c r="AB216" s="79"/>
      <c r="AC216" s="84">
        <v>2</v>
      </c>
      <c r="AD216" s="79"/>
      <c r="AE216" s="85">
        <v>4</v>
      </c>
      <c r="AF216" s="81"/>
      <c r="AG216" s="119"/>
      <c r="AH216" s="96"/>
      <c r="AI216" s="64"/>
      <c r="AJ216" s="81"/>
      <c r="AK216" s="84">
        <v>3</v>
      </c>
      <c r="AL216" s="81">
        <v>4</v>
      </c>
      <c r="AM216" s="89"/>
      <c r="AN216" s="205"/>
      <c r="AO216" s="256"/>
      <c r="AP216" s="244"/>
      <c r="AQ216" s="257"/>
      <c r="AR216" s="84">
        <v>1</v>
      </c>
      <c r="AS216" s="79"/>
      <c r="AT216" s="89">
        <v>3</v>
      </c>
      <c r="AU216" s="81"/>
      <c r="AV216" s="114"/>
      <c r="AW216" s="79"/>
      <c r="AX216" s="95"/>
      <c r="AY216" s="79"/>
      <c r="AZ216" s="84">
        <v>2</v>
      </c>
      <c r="BA216" s="79"/>
      <c r="BB216" s="85">
        <v>4</v>
      </c>
      <c r="BC216" s="81"/>
      <c r="BD216" s="119"/>
      <c r="BE216" s="95"/>
      <c r="BF216" s="79"/>
      <c r="BG216" s="84">
        <v>2</v>
      </c>
      <c r="BH216" s="79"/>
      <c r="BI216" s="85">
        <v>4</v>
      </c>
      <c r="BJ216" s="81"/>
      <c r="BK216" s="119"/>
      <c r="BL216" s="96"/>
      <c r="BM216" s="64"/>
      <c r="BN216" s="81"/>
      <c r="BO216" s="84">
        <v>3</v>
      </c>
      <c r="BP216" s="81"/>
      <c r="BQ216" s="89">
        <v>5</v>
      </c>
      <c r="BR216" s="205"/>
      <c r="BS216" s="98" t="s">
        <v>385</v>
      </c>
      <c r="BT216" s="64" t="s">
        <v>737</v>
      </c>
      <c r="BU216" s="64" t="str">
        <f t="shared" si="35"/>
        <v>2/0/2/0/0/0/0</v>
      </c>
      <c r="BV216" s="64" t="s">
        <v>666</v>
      </c>
      <c r="BW216" s="64" t="s">
        <v>378</v>
      </c>
      <c r="BX216" s="64"/>
      <c r="BY216" s="64"/>
      <c r="BZ216" s="64"/>
      <c r="CA216" s="64"/>
      <c r="CB216" s="64" t="s">
        <v>636</v>
      </c>
      <c r="CC216" s="64">
        <v>2</v>
      </c>
      <c r="CD216" s="64">
        <v>0</v>
      </c>
      <c r="CE216" s="64">
        <v>2</v>
      </c>
      <c r="CF216" s="64">
        <v>0</v>
      </c>
      <c r="CG216" s="64">
        <v>0</v>
      </c>
      <c r="CH216" s="64">
        <v>0</v>
      </c>
      <c r="CI216" s="64">
        <v>0</v>
      </c>
      <c r="CJ216" s="64" t="str">
        <f t="shared" si="36"/>
        <v>SECO725</v>
      </c>
      <c r="CK216" s="64" t="s">
        <v>670</v>
      </c>
      <c r="CL216" s="64" t="b">
        <f t="shared" si="37"/>
        <v>0</v>
      </c>
      <c r="CM216" s="148">
        <v>2</v>
      </c>
      <c r="CN216" s="148">
        <v>0</v>
      </c>
      <c r="CO216" s="148">
        <v>2</v>
      </c>
      <c r="CP216" s="148">
        <v>0</v>
      </c>
      <c r="CQ216" s="148">
        <v>0</v>
      </c>
      <c r="CR216" s="148">
        <v>0</v>
      </c>
      <c r="CS216" s="148">
        <v>0</v>
      </c>
      <c r="CT216" t="s">
        <v>761</v>
      </c>
      <c r="CU216"/>
    </row>
    <row r="217" spans="1:99" s="1" customFormat="1" ht="15.6" hidden="1" x14ac:dyDescent="0.3">
      <c r="A217" s="64">
        <v>726</v>
      </c>
      <c r="B217" s="64" t="str">
        <f t="shared" si="34"/>
        <v>0726</v>
      </c>
      <c r="C217" s="64" t="s">
        <v>224</v>
      </c>
      <c r="D217" s="64" t="str">
        <f t="shared" si="33"/>
        <v>Unimarc</v>
      </c>
      <c r="E217" s="64">
        <v>16</v>
      </c>
      <c r="F217" s="64" t="s">
        <v>5</v>
      </c>
      <c r="G217" s="64">
        <f t="shared" si="38"/>
        <v>3</v>
      </c>
      <c r="H217" s="64">
        <f t="shared" si="39"/>
        <v>2</v>
      </c>
      <c r="I217" s="64">
        <f t="shared" si="40"/>
        <v>-1</v>
      </c>
      <c r="J217" s="64" t="s">
        <v>470</v>
      </c>
      <c r="K217" s="64" t="s">
        <v>540</v>
      </c>
      <c r="L217" s="64" t="s">
        <v>595</v>
      </c>
      <c r="M217" s="64" t="s">
        <v>590</v>
      </c>
      <c r="N217" s="76"/>
      <c r="O217" s="66">
        <v>2</v>
      </c>
      <c r="P217" s="71"/>
      <c r="Q217" s="67">
        <v>4</v>
      </c>
      <c r="R217" s="135"/>
      <c r="S217" s="69">
        <v>6</v>
      </c>
      <c r="T217" s="70"/>
      <c r="U217" s="69">
        <v>1</v>
      </c>
      <c r="V217" s="71"/>
      <c r="W217" s="66">
        <v>3</v>
      </c>
      <c r="X217" s="71"/>
      <c r="Y217" s="67">
        <v>5</v>
      </c>
      <c r="Z217" s="64"/>
      <c r="AA217" s="70"/>
      <c r="AB217" s="69">
        <v>1</v>
      </c>
      <c r="AC217" s="71"/>
      <c r="AD217" s="66">
        <v>3</v>
      </c>
      <c r="AE217" s="71"/>
      <c r="AF217" s="67">
        <v>5</v>
      </c>
      <c r="AG217" s="64"/>
      <c r="AH217" s="73"/>
      <c r="AI217" s="64"/>
      <c r="AJ217" s="69">
        <v>2</v>
      </c>
      <c r="AK217" s="79"/>
      <c r="AL217" s="66">
        <v>4</v>
      </c>
      <c r="AM217" s="79"/>
      <c r="AN217" s="216">
        <v>6</v>
      </c>
      <c r="AO217" s="262"/>
      <c r="AP217" s="247"/>
      <c r="AQ217" s="263"/>
      <c r="AR217" s="76"/>
      <c r="AS217" s="66">
        <v>2</v>
      </c>
      <c r="AT217" s="71"/>
      <c r="AU217" s="71"/>
      <c r="AV217" s="135"/>
      <c r="AW217" s="69">
        <v>6</v>
      </c>
      <c r="AX217" s="70"/>
      <c r="AY217" s="69">
        <v>1</v>
      </c>
      <c r="AZ217" s="71"/>
      <c r="BA217" s="66">
        <v>3</v>
      </c>
      <c r="BB217" s="71"/>
      <c r="BC217" s="71"/>
      <c r="BD217" s="64"/>
      <c r="BE217" s="70"/>
      <c r="BF217" s="69">
        <v>1</v>
      </c>
      <c r="BG217" s="71"/>
      <c r="BH217" s="66">
        <v>3</v>
      </c>
      <c r="BI217" s="71"/>
      <c r="BJ217" s="71"/>
      <c r="BK217" s="64"/>
      <c r="BL217" s="73"/>
      <c r="BM217" s="64"/>
      <c r="BN217" s="69">
        <v>2</v>
      </c>
      <c r="BO217" s="79"/>
      <c r="BP217" s="66">
        <v>4</v>
      </c>
      <c r="BQ217" s="79"/>
      <c r="BR217" s="215"/>
      <c r="BS217" s="98" t="s">
        <v>385</v>
      </c>
      <c r="BT217" s="64" t="s">
        <v>737</v>
      </c>
      <c r="BU217" s="64" t="str">
        <f t="shared" si="35"/>
        <v>0/2/0/2/0/3/0</v>
      </c>
      <c r="BV217" s="64" t="s">
        <v>675</v>
      </c>
      <c r="BW217" s="64" t="s">
        <v>378</v>
      </c>
      <c r="BX217" s="64" t="s">
        <v>754</v>
      </c>
      <c r="BY217" s="64"/>
      <c r="BZ217" s="64"/>
      <c r="CA217" s="64"/>
      <c r="CB217" s="64" t="s">
        <v>571</v>
      </c>
      <c r="CC217" s="64">
        <v>0</v>
      </c>
      <c r="CD217" s="64">
        <v>2</v>
      </c>
      <c r="CE217" s="64">
        <v>0</v>
      </c>
      <c r="CF217" s="64">
        <v>2</v>
      </c>
      <c r="CG217" s="64">
        <v>0</v>
      </c>
      <c r="CH217" s="64">
        <v>3</v>
      </c>
      <c r="CI217" s="64">
        <v>0</v>
      </c>
      <c r="CJ217" s="64" t="str">
        <f t="shared" si="36"/>
        <v>SECO726</v>
      </c>
      <c r="CK217" s="64" t="s">
        <v>675</v>
      </c>
      <c r="CL217" s="64" t="b">
        <f t="shared" si="37"/>
        <v>1</v>
      </c>
      <c r="CM217" s="148">
        <v>0</v>
      </c>
      <c r="CN217" s="148">
        <v>2</v>
      </c>
      <c r="CO217" s="148">
        <v>0</v>
      </c>
      <c r="CP217" s="148">
        <v>2</v>
      </c>
      <c r="CQ217" s="148">
        <v>0</v>
      </c>
      <c r="CR217" s="148">
        <v>3</v>
      </c>
      <c r="CS217" s="148">
        <v>0</v>
      </c>
      <c r="CT217"/>
      <c r="CU217"/>
    </row>
    <row r="218" spans="1:99" s="1" customFormat="1" ht="15.6" hidden="1" x14ac:dyDescent="0.3">
      <c r="A218" s="64">
        <v>732</v>
      </c>
      <c r="B218" s="64" t="str">
        <f t="shared" si="34"/>
        <v>0732</v>
      </c>
      <c r="C218" s="64" t="s">
        <v>225</v>
      </c>
      <c r="D218" s="64" t="str">
        <f t="shared" ref="D218:D249" si="41">IF(A218&lt;3000,"Unimarc","Mayorista")</f>
        <v>Unimarc</v>
      </c>
      <c r="E218" s="64">
        <v>16</v>
      </c>
      <c r="F218" s="64" t="s">
        <v>5</v>
      </c>
      <c r="G218" s="64">
        <f t="shared" si="38"/>
        <v>3</v>
      </c>
      <c r="H218" s="64">
        <f t="shared" si="39"/>
        <v>2</v>
      </c>
      <c r="I218" s="64">
        <f t="shared" si="40"/>
        <v>-1</v>
      </c>
      <c r="J218" s="64" t="s">
        <v>470</v>
      </c>
      <c r="K218" s="64" t="s">
        <v>540</v>
      </c>
      <c r="L218" s="64" t="s">
        <v>596</v>
      </c>
      <c r="M218" s="64" t="s">
        <v>592</v>
      </c>
      <c r="N218" s="76"/>
      <c r="O218" s="66">
        <v>2</v>
      </c>
      <c r="P218" s="71"/>
      <c r="Q218" s="67">
        <v>4</v>
      </c>
      <c r="R218" s="134"/>
      <c r="S218" s="69">
        <v>6</v>
      </c>
      <c r="T218" s="70"/>
      <c r="U218" s="69">
        <v>1</v>
      </c>
      <c r="V218" s="71"/>
      <c r="W218" s="66">
        <v>3</v>
      </c>
      <c r="X218" s="71"/>
      <c r="Y218" s="67">
        <v>5</v>
      </c>
      <c r="Z218" s="134"/>
      <c r="AA218" s="70"/>
      <c r="AB218" s="69">
        <v>1</v>
      </c>
      <c r="AC218" s="71"/>
      <c r="AD218" s="66">
        <v>3</v>
      </c>
      <c r="AE218" s="71"/>
      <c r="AF218" s="67">
        <v>5</v>
      </c>
      <c r="AG218" s="134"/>
      <c r="AH218" s="73"/>
      <c r="AI218" s="64"/>
      <c r="AJ218" s="69">
        <v>2</v>
      </c>
      <c r="AK218" s="79"/>
      <c r="AL218" s="66">
        <v>4</v>
      </c>
      <c r="AM218" s="79"/>
      <c r="AN218" s="216">
        <v>6</v>
      </c>
      <c r="AO218" s="262"/>
      <c r="AP218" s="247"/>
      <c r="AQ218" s="263"/>
      <c r="AR218" s="76"/>
      <c r="AS218" s="66">
        <v>2</v>
      </c>
      <c r="AT218" s="71"/>
      <c r="AU218" s="71"/>
      <c r="AV218" s="134"/>
      <c r="AW218" s="69">
        <v>6</v>
      </c>
      <c r="AX218" s="70"/>
      <c r="AY218" s="69">
        <v>1</v>
      </c>
      <c r="AZ218" s="71"/>
      <c r="BA218" s="66">
        <v>3</v>
      </c>
      <c r="BB218" s="71"/>
      <c r="BC218" s="71"/>
      <c r="BD218" s="134"/>
      <c r="BE218" s="70"/>
      <c r="BF218" s="69">
        <v>1</v>
      </c>
      <c r="BG218" s="71"/>
      <c r="BH218" s="66">
        <v>3</v>
      </c>
      <c r="BI218" s="71"/>
      <c r="BJ218" s="71"/>
      <c r="BK218" s="134"/>
      <c r="BL218" s="73"/>
      <c r="BM218" s="64"/>
      <c r="BN218" s="69">
        <v>2</v>
      </c>
      <c r="BO218" s="79"/>
      <c r="BP218" s="66">
        <v>4</v>
      </c>
      <c r="BQ218" s="79"/>
      <c r="BR218" s="215"/>
      <c r="BS218" s="98" t="s">
        <v>385</v>
      </c>
      <c r="BT218" s="64" t="s">
        <v>737</v>
      </c>
      <c r="BU218" s="64" t="str">
        <f t="shared" si="35"/>
        <v>0/2/0/2/0/3/0</v>
      </c>
      <c r="BV218" s="64" t="s">
        <v>675</v>
      </c>
      <c r="BW218" s="64" t="s">
        <v>378</v>
      </c>
      <c r="BX218" s="64" t="s">
        <v>754</v>
      </c>
      <c r="BY218" s="64"/>
      <c r="BZ218" s="64"/>
      <c r="CA218" s="64"/>
      <c r="CB218" s="64" t="s">
        <v>571</v>
      </c>
      <c r="CC218" s="64">
        <v>0</v>
      </c>
      <c r="CD218" s="64">
        <v>2</v>
      </c>
      <c r="CE218" s="64">
        <v>0</v>
      </c>
      <c r="CF218" s="64">
        <v>2</v>
      </c>
      <c r="CG218" s="64">
        <v>0</v>
      </c>
      <c r="CH218" s="64">
        <v>3</v>
      </c>
      <c r="CI218" s="64">
        <v>0</v>
      </c>
      <c r="CJ218" s="64" t="str">
        <f t="shared" si="36"/>
        <v>SECO732</v>
      </c>
      <c r="CK218" s="64" t="s">
        <v>675</v>
      </c>
      <c r="CL218" s="64" t="b">
        <f t="shared" si="37"/>
        <v>1</v>
      </c>
      <c r="CM218" s="148">
        <v>0</v>
      </c>
      <c r="CN218" s="148">
        <v>2</v>
      </c>
      <c r="CO218" s="148">
        <v>0</v>
      </c>
      <c r="CP218" s="148">
        <v>2</v>
      </c>
      <c r="CQ218" s="148">
        <v>0</v>
      </c>
      <c r="CR218" s="148">
        <v>3</v>
      </c>
      <c r="CS218" s="148">
        <v>0</v>
      </c>
      <c r="CT218"/>
      <c r="CU218"/>
    </row>
    <row r="219" spans="1:99" s="1" customFormat="1" ht="15.6" hidden="1" x14ac:dyDescent="0.3">
      <c r="A219" s="64">
        <v>733</v>
      </c>
      <c r="B219" s="64" t="str">
        <f t="shared" si="34"/>
        <v>0733</v>
      </c>
      <c r="C219" s="64" t="s">
        <v>226</v>
      </c>
      <c r="D219" s="64" t="str">
        <f t="shared" si="41"/>
        <v>Unimarc</v>
      </c>
      <c r="E219" s="64">
        <v>16</v>
      </c>
      <c r="F219" s="64" t="s">
        <v>5</v>
      </c>
      <c r="G219" s="64">
        <f t="shared" si="38"/>
        <v>3</v>
      </c>
      <c r="H219" s="64">
        <f t="shared" si="39"/>
        <v>2</v>
      </c>
      <c r="I219" s="64">
        <f t="shared" si="40"/>
        <v>-1</v>
      </c>
      <c r="J219" s="64" t="s">
        <v>473</v>
      </c>
      <c r="K219" s="64" t="s">
        <v>540</v>
      </c>
      <c r="L219" s="64" t="s">
        <v>596</v>
      </c>
      <c r="M219" s="64" t="s">
        <v>592</v>
      </c>
      <c r="N219" s="76"/>
      <c r="O219" s="66">
        <v>2</v>
      </c>
      <c r="P219" s="71"/>
      <c r="Q219" s="67">
        <v>4</v>
      </c>
      <c r="R219" s="71"/>
      <c r="S219" s="69">
        <v>6</v>
      </c>
      <c r="T219" s="70"/>
      <c r="U219" s="69">
        <v>1</v>
      </c>
      <c r="V219" s="71"/>
      <c r="W219" s="66">
        <v>3</v>
      </c>
      <c r="X219" s="71"/>
      <c r="Y219" s="67">
        <v>5</v>
      </c>
      <c r="Z219" s="71"/>
      <c r="AA219" s="70"/>
      <c r="AB219" s="69">
        <v>1</v>
      </c>
      <c r="AC219" s="71"/>
      <c r="AD219" s="66">
        <v>3</v>
      </c>
      <c r="AE219" s="71"/>
      <c r="AF219" s="67">
        <v>5</v>
      </c>
      <c r="AG219" s="71"/>
      <c r="AH219" s="73"/>
      <c r="AI219" s="64"/>
      <c r="AJ219" s="69">
        <v>2</v>
      </c>
      <c r="AK219" s="79"/>
      <c r="AL219" s="66">
        <v>4</v>
      </c>
      <c r="AM219" s="79"/>
      <c r="AN219" s="216">
        <v>6</v>
      </c>
      <c r="AO219" s="262"/>
      <c r="AP219" s="247"/>
      <c r="AQ219" s="263"/>
      <c r="AR219" s="76"/>
      <c r="AS219" s="66">
        <v>2</v>
      </c>
      <c r="AT219" s="71"/>
      <c r="AU219" s="71"/>
      <c r="AV219" s="71"/>
      <c r="AW219" s="69">
        <v>6</v>
      </c>
      <c r="AX219" s="70"/>
      <c r="AY219" s="69">
        <v>1</v>
      </c>
      <c r="AZ219" s="71"/>
      <c r="BA219" s="66">
        <v>3</v>
      </c>
      <c r="BB219" s="71"/>
      <c r="BC219" s="71"/>
      <c r="BD219" s="71"/>
      <c r="BE219" s="70"/>
      <c r="BF219" s="69">
        <v>1</v>
      </c>
      <c r="BG219" s="71"/>
      <c r="BH219" s="66">
        <v>3</v>
      </c>
      <c r="BI219" s="71"/>
      <c r="BJ219" s="71"/>
      <c r="BK219" s="71"/>
      <c r="BL219" s="73"/>
      <c r="BM219" s="64"/>
      <c r="BN219" s="69">
        <v>2</v>
      </c>
      <c r="BO219" s="79"/>
      <c r="BP219" s="66">
        <v>4</v>
      </c>
      <c r="BQ219" s="79"/>
      <c r="BR219" s="215"/>
      <c r="BS219" s="98" t="s">
        <v>385</v>
      </c>
      <c r="BT219" s="64" t="s">
        <v>737</v>
      </c>
      <c r="BU219" s="64" t="str">
        <f t="shared" si="35"/>
        <v>0/2/0/2/0/3/0</v>
      </c>
      <c r="BV219" s="64" t="s">
        <v>675</v>
      </c>
      <c r="BW219" s="64" t="s">
        <v>378</v>
      </c>
      <c r="BX219" s="64" t="s">
        <v>754</v>
      </c>
      <c r="BY219" s="64"/>
      <c r="BZ219" s="64"/>
      <c r="CA219" s="64"/>
      <c r="CB219" s="64" t="s">
        <v>571</v>
      </c>
      <c r="CC219" s="64">
        <v>0</v>
      </c>
      <c r="CD219" s="64">
        <v>2</v>
      </c>
      <c r="CE219" s="64">
        <v>0</v>
      </c>
      <c r="CF219" s="64">
        <v>2</v>
      </c>
      <c r="CG219" s="64">
        <v>0</v>
      </c>
      <c r="CH219" s="64">
        <v>3</v>
      </c>
      <c r="CI219" s="64">
        <v>0</v>
      </c>
      <c r="CJ219" s="64" t="str">
        <f t="shared" si="36"/>
        <v>SECO733</v>
      </c>
      <c r="CK219" s="64" t="s">
        <v>675</v>
      </c>
      <c r="CL219" s="64" t="b">
        <f t="shared" si="37"/>
        <v>1</v>
      </c>
      <c r="CM219" s="148">
        <v>0</v>
      </c>
      <c r="CN219" s="148">
        <v>2</v>
      </c>
      <c r="CO219" s="148">
        <v>0</v>
      </c>
      <c r="CP219" s="148">
        <v>2</v>
      </c>
      <c r="CQ219" s="148">
        <v>0</v>
      </c>
      <c r="CR219" s="148">
        <v>3</v>
      </c>
      <c r="CS219" s="148">
        <v>0</v>
      </c>
      <c r="CT219"/>
      <c r="CU219"/>
    </row>
    <row r="220" spans="1:99" s="1" customFormat="1" ht="15.6" x14ac:dyDescent="0.3">
      <c r="A220" s="64">
        <v>734</v>
      </c>
      <c r="B220" s="64" t="str">
        <f t="shared" si="34"/>
        <v>0734</v>
      </c>
      <c r="C220" s="64" t="s">
        <v>181</v>
      </c>
      <c r="D220" s="64" t="str">
        <f t="shared" si="41"/>
        <v>Unimarc</v>
      </c>
      <c r="E220" s="64">
        <v>8</v>
      </c>
      <c r="F220" s="64" t="s">
        <v>5</v>
      </c>
      <c r="G220" s="64">
        <f t="shared" si="38"/>
        <v>2</v>
      </c>
      <c r="H220" s="64">
        <f t="shared" si="39"/>
        <v>2</v>
      </c>
      <c r="I220" s="64">
        <f t="shared" si="40"/>
        <v>0</v>
      </c>
      <c r="J220" s="64" t="s">
        <v>474</v>
      </c>
      <c r="K220" s="64" t="s">
        <v>540</v>
      </c>
      <c r="L220" s="64" t="s">
        <v>588</v>
      </c>
      <c r="M220" s="64" t="s">
        <v>571</v>
      </c>
      <c r="N220" s="91">
        <v>1</v>
      </c>
      <c r="O220" s="72"/>
      <c r="P220" s="155">
        <v>3</v>
      </c>
      <c r="Q220" s="71"/>
      <c r="R220" s="77"/>
      <c r="S220" s="71"/>
      <c r="T220" s="70"/>
      <c r="U220" s="71"/>
      <c r="V220" s="90">
        <v>2</v>
      </c>
      <c r="W220" s="72"/>
      <c r="X220" s="103">
        <v>4</v>
      </c>
      <c r="Y220" s="71"/>
      <c r="Z220" s="77"/>
      <c r="AA220" s="70"/>
      <c r="AB220" s="71"/>
      <c r="AC220" s="90">
        <v>2</v>
      </c>
      <c r="AD220" s="72"/>
      <c r="AE220" s="103">
        <v>4</v>
      </c>
      <c r="AF220" s="71"/>
      <c r="AG220" s="77"/>
      <c r="AH220" s="73"/>
      <c r="AI220" s="156">
        <v>1</v>
      </c>
      <c r="AJ220" s="71"/>
      <c r="AK220" s="77"/>
      <c r="AL220" s="79">
        <v>4</v>
      </c>
      <c r="AM220" s="140"/>
      <c r="AN220" s="231"/>
      <c r="AO220" s="270"/>
      <c r="AP220" s="251"/>
      <c r="AQ220" s="271"/>
      <c r="AR220" s="91">
        <v>1</v>
      </c>
      <c r="AS220" s="104">
        <v>2</v>
      </c>
      <c r="AT220" s="68"/>
      <c r="AU220" s="71"/>
      <c r="AV220" s="77"/>
      <c r="AW220" s="71"/>
      <c r="AX220" s="70"/>
      <c r="AY220" s="71"/>
      <c r="AZ220" s="90">
        <v>2</v>
      </c>
      <c r="BA220" s="105">
        <v>3</v>
      </c>
      <c r="BB220" s="77"/>
      <c r="BC220" s="71"/>
      <c r="BD220" s="77"/>
      <c r="BE220" s="70"/>
      <c r="BF220" s="71"/>
      <c r="BG220" s="90">
        <v>2</v>
      </c>
      <c r="BH220" s="105">
        <v>3</v>
      </c>
      <c r="BI220" s="77"/>
      <c r="BJ220" s="71"/>
      <c r="BK220" s="77"/>
      <c r="BL220" s="73"/>
      <c r="BM220" s="156">
        <v>1</v>
      </c>
      <c r="BN220" s="71"/>
      <c r="BO220" s="77"/>
      <c r="BP220" s="79"/>
      <c r="BQ220" s="140">
        <v>5</v>
      </c>
      <c r="BR220" s="231"/>
      <c r="BS220" s="82" t="s">
        <v>544</v>
      </c>
      <c r="BT220" s="64" t="s">
        <v>732</v>
      </c>
      <c r="BU220" s="64" t="str">
        <f t="shared" si="35"/>
        <v>4/0/5/0/0/0/0</v>
      </c>
      <c r="BV220" s="64" t="s">
        <v>662</v>
      </c>
      <c r="BW220" s="64" t="s">
        <v>12</v>
      </c>
      <c r="BX220" s="64" t="s">
        <v>759</v>
      </c>
      <c r="BY220" s="64"/>
      <c r="BZ220" s="64"/>
      <c r="CA220" s="64" t="str">
        <f>VLOOKUP(A220,'[1]01. CD Concepción Seco'!$A:$CI,87,0)</f>
        <v>Se elimina cross entrega viernes, se cambia para jueves</v>
      </c>
      <c r="CB220" s="64" t="s">
        <v>636</v>
      </c>
      <c r="CC220" s="64">
        <v>4</v>
      </c>
      <c r="CD220" s="64">
        <v>0</v>
      </c>
      <c r="CE220" s="64">
        <v>5</v>
      </c>
      <c r="CF220" s="64">
        <v>0</v>
      </c>
      <c r="CG220" s="64">
        <v>0</v>
      </c>
      <c r="CH220" s="64">
        <v>0</v>
      </c>
      <c r="CI220" s="64">
        <v>0</v>
      </c>
      <c r="CJ220" s="64" t="str">
        <f t="shared" si="36"/>
        <v>SECO734</v>
      </c>
      <c r="CK220" s="64" t="s">
        <v>702</v>
      </c>
      <c r="CL220" s="64" t="b">
        <f t="shared" si="37"/>
        <v>0</v>
      </c>
      <c r="CM220" s="148">
        <v>4</v>
      </c>
      <c r="CN220" s="148">
        <v>0</v>
      </c>
      <c r="CO220" s="148">
        <v>5</v>
      </c>
      <c r="CP220" s="148">
        <v>0</v>
      </c>
      <c r="CQ220" s="148">
        <v>0</v>
      </c>
      <c r="CR220" s="148">
        <v>0</v>
      </c>
      <c r="CS220" s="148">
        <v>0</v>
      </c>
      <c r="CT220" t="s">
        <v>761</v>
      </c>
      <c r="CU220"/>
    </row>
    <row r="221" spans="1:99" s="1" customFormat="1" ht="15.6" x14ac:dyDescent="0.3">
      <c r="A221" s="64">
        <v>735</v>
      </c>
      <c r="B221" s="64" t="str">
        <f t="shared" si="34"/>
        <v>0735</v>
      </c>
      <c r="C221" s="64" t="s">
        <v>184</v>
      </c>
      <c r="D221" s="64" t="str">
        <f t="shared" si="41"/>
        <v>Unimarc</v>
      </c>
      <c r="E221" s="64">
        <v>8</v>
      </c>
      <c r="F221" s="64" t="s">
        <v>6</v>
      </c>
      <c r="G221" s="64">
        <f t="shared" si="38"/>
        <v>2</v>
      </c>
      <c r="H221" s="64">
        <f t="shared" si="39"/>
        <v>2</v>
      </c>
      <c r="I221" s="64">
        <f t="shared" si="40"/>
        <v>0</v>
      </c>
      <c r="J221" s="64" t="s">
        <v>406</v>
      </c>
      <c r="K221" s="64" t="s">
        <v>540</v>
      </c>
      <c r="L221" s="64" t="s">
        <v>588</v>
      </c>
      <c r="M221" s="64" t="s">
        <v>571</v>
      </c>
      <c r="N221" s="81"/>
      <c r="O221" s="133"/>
      <c r="P221" s="99">
        <v>3</v>
      </c>
      <c r="Q221" s="71"/>
      <c r="R221" s="105">
        <v>5</v>
      </c>
      <c r="S221" s="81"/>
      <c r="T221" s="70"/>
      <c r="U221" s="81"/>
      <c r="V221" s="80"/>
      <c r="W221" s="133"/>
      <c r="X221" s="99">
        <v>4</v>
      </c>
      <c r="Y221" s="71"/>
      <c r="Z221" s="103">
        <v>6</v>
      </c>
      <c r="AA221" s="70"/>
      <c r="AB221" s="81"/>
      <c r="AC221" s="80"/>
      <c r="AD221" s="133"/>
      <c r="AE221" s="99">
        <v>4</v>
      </c>
      <c r="AF221" s="71"/>
      <c r="AG221" s="103">
        <v>6</v>
      </c>
      <c r="AH221" s="73"/>
      <c r="AI221" s="79"/>
      <c r="AJ221" s="105">
        <v>2</v>
      </c>
      <c r="AK221" s="81"/>
      <c r="AL221" s="151"/>
      <c r="AM221" s="71"/>
      <c r="AN221" s="223">
        <v>6</v>
      </c>
      <c r="AO221" s="266"/>
      <c r="AP221" s="249"/>
      <c r="AQ221" s="267"/>
      <c r="AR221" s="81"/>
      <c r="AS221" s="90">
        <v>2</v>
      </c>
      <c r="AT221" s="77"/>
      <c r="AU221" s="105">
        <v>4</v>
      </c>
      <c r="AV221" s="81"/>
      <c r="AW221" s="81"/>
      <c r="AX221" s="70"/>
      <c r="AY221" s="81"/>
      <c r="AZ221" s="80"/>
      <c r="BA221" s="90">
        <v>3</v>
      </c>
      <c r="BB221" s="77"/>
      <c r="BC221" s="71"/>
      <c r="BD221" s="103">
        <v>6</v>
      </c>
      <c r="BE221" s="70"/>
      <c r="BF221" s="81"/>
      <c r="BG221" s="80"/>
      <c r="BH221" s="90">
        <v>3</v>
      </c>
      <c r="BI221" s="77"/>
      <c r="BJ221" s="71"/>
      <c r="BK221" s="103">
        <v>6</v>
      </c>
      <c r="BL221" s="73"/>
      <c r="BM221" s="79"/>
      <c r="BN221" s="105">
        <v>2</v>
      </c>
      <c r="BO221" s="81"/>
      <c r="BP221" s="151"/>
      <c r="BQ221" s="71"/>
      <c r="BR221" s="223">
        <v>6</v>
      </c>
      <c r="BS221" s="87" t="s">
        <v>541</v>
      </c>
      <c r="BT221" s="64" t="s">
        <v>732</v>
      </c>
      <c r="BU221" s="64" t="str">
        <f t="shared" si="35"/>
        <v>0/0/3/0/4/0/0</v>
      </c>
      <c r="BV221" s="64" t="s">
        <v>674</v>
      </c>
      <c r="BW221" s="64" t="s">
        <v>12</v>
      </c>
      <c r="BX221" s="64" t="s">
        <v>759</v>
      </c>
      <c r="BY221" s="64"/>
      <c r="BZ221" s="64" t="s">
        <v>756</v>
      </c>
      <c r="CA221" s="64" t="str">
        <f>VLOOKUP(A221,'[1]01. CD Concepción Seco'!$A:$CI,87,0)</f>
        <v>Se elimina cross entrega viernes, se cambia para jueves</v>
      </c>
      <c r="CB221" s="64" t="s">
        <v>571</v>
      </c>
      <c r="CC221" s="64">
        <v>0</v>
      </c>
      <c r="CD221" s="64">
        <v>0</v>
      </c>
      <c r="CE221" s="64">
        <v>3</v>
      </c>
      <c r="CF221" s="64">
        <v>0</v>
      </c>
      <c r="CG221" s="64">
        <v>4</v>
      </c>
      <c r="CH221" s="64">
        <v>0</v>
      </c>
      <c r="CI221" s="64">
        <v>0</v>
      </c>
      <c r="CJ221" s="64" t="str">
        <f t="shared" si="36"/>
        <v>SECO735</v>
      </c>
      <c r="CK221" s="64" t="s">
        <v>674</v>
      </c>
      <c r="CL221" s="64" t="b">
        <f t="shared" si="37"/>
        <v>1</v>
      </c>
      <c r="CM221" s="148">
        <v>0</v>
      </c>
      <c r="CN221" s="148">
        <v>0</v>
      </c>
      <c r="CO221" s="148">
        <v>3</v>
      </c>
      <c r="CP221" s="148">
        <v>0</v>
      </c>
      <c r="CQ221" s="148">
        <v>4</v>
      </c>
      <c r="CR221" s="148">
        <v>0</v>
      </c>
      <c r="CS221" s="148">
        <v>0</v>
      </c>
      <c r="CT221"/>
      <c r="CU221"/>
    </row>
    <row r="222" spans="1:99" s="1" customFormat="1" ht="15.6" x14ac:dyDescent="0.3">
      <c r="A222" s="64">
        <v>736</v>
      </c>
      <c r="B222" s="64" t="str">
        <f t="shared" si="34"/>
        <v>0736</v>
      </c>
      <c r="C222" s="64" t="s">
        <v>206</v>
      </c>
      <c r="D222" s="64" t="str">
        <f t="shared" si="41"/>
        <v>Unimarc</v>
      </c>
      <c r="E222" s="64">
        <v>8</v>
      </c>
      <c r="F222" s="64" t="s">
        <v>6</v>
      </c>
      <c r="G222" s="64">
        <f t="shared" si="38"/>
        <v>2</v>
      </c>
      <c r="H222" s="64">
        <f t="shared" si="39"/>
        <v>2</v>
      </c>
      <c r="I222" s="64">
        <f t="shared" si="40"/>
        <v>0</v>
      </c>
      <c r="J222" s="64" t="s">
        <v>404</v>
      </c>
      <c r="K222" s="64" t="s">
        <v>540</v>
      </c>
      <c r="L222" s="64" t="s">
        <v>588</v>
      </c>
      <c r="M222" s="64" t="s">
        <v>571</v>
      </c>
      <c r="N222" s="90">
        <v>1</v>
      </c>
      <c r="O222" s="71"/>
      <c r="P222" s="103">
        <v>3</v>
      </c>
      <c r="Q222" s="71"/>
      <c r="R222" s="79"/>
      <c r="S222" s="77"/>
      <c r="T222" s="70"/>
      <c r="U222" s="77"/>
      <c r="V222" s="90">
        <v>2</v>
      </c>
      <c r="W222" s="71"/>
      <c r="X222" s="103">
        <v>4</v>
      </c>
      <c r="Y222" s="71"/>
      <c r="Z222" s="79"/>
      <c r="AA222" s="70"/>
      <c r="AB222" s="77"/>
      <c r="AC222" s="90">
        <v>2</v>
      </c>
      <c r="AD222" s="71"/>
      <c r="AE222" s="103">
        <v>4</v>
      </c>
      <c r="AF222" s="71"/>
      <c r="AG222" s="79"/>
      <c r="AH222" s="73"/>
      <c r="AI222" s="79"/>
      <c r="AJ222" s="79"/>
      <c r="AK222" s="81"/>
      <c r="AL222" s="90">
        <v>4</v>
      </c>
      <c r="AM222" s="79"/>
      <c r="AN222" s="232">
        <v>6</v>
      </c>
      <c r="AO222" s="266"/>
      <c r="AP222" s="249"/>
      <c r="AQ222" s="267"/>
      <c r="AR222" s="90">
        <v>1</v>
      </c>
      <c r="AS222" s="104">
        <v>2</v>
      </c>
      <c r="AT222" s="77"/>
      <c r="AU222" s="71"/>
      <c r="AV222" s="79"/>
      <c r="AW222" s="77"/>
      <c r="AX222" s="70"/>
      <c r="AY222" s="77"/>
      <c r="AZ222" s="90">
        <v>2</v>
      </c>
      <c r="BA222" s="105">
        <v>3</v>
      </c>
      <c r="BB222" s="77"/>
      <c r="BC222" s="71"/>
      <c r="BD222" s="79"/>
      <c r="BE222" s="70"/>
      <c r="BF222" s="77"/>
      <c r="BG222" s="90">
        <v>2</v>
      </c>
      <c r="BH222" s="105">
        <v>3</v>
      </c>
      <c r="BI222" s="77"/>
      <c r="BJ222" s="71"/>
      <c r="BK222" s="79"/>
      <c r="BL222" s="73"/>
      <c r="BM222" s="79"/>
      <c r="BN222" s="79"/>
      <c r="BO222" s="81"/>
      <c r="BP222" s="90">
        <v>4</v>
      </c>
      <c r="BQ222" s="79"/>
      <c r="BR222" s="232">
        <v>6</v>
      </c>
      <c r="BS222" s="87" t="s">
        <v>541</v>
      </c>
      <c r="BT222" s="64" t="s">
        <v>732</v>
      </c>
      <c r="BU222" s="64" t="str">
        <f t="shared" si="35"/>
        <v>3/0/3/0/0/0/0</v>
      </c>
      <c r="BV222" s="64" t="s">
        <v>694</v>
      </c>
      <c r="BW222" s="64" t="s">
        <v>12</v>
      </c>
      <c r="BX222" s="64" t="s">
        <v>759</v>
      </c>
      <c r="BY222" s="64"/>
      <c r="BZ222" s="64"/>
      <c r="CA222" s="64" t="str">
        <f>VLOOKUP(A222,'[1]01. CD Concepción Seco'!$A:$CI,87,0)</f>
        <v>Se elimina cross entrega viernes, se cambia para jueves</v>
      </c>
      <c r="CB222" s="64" t="s">
        <v>571</v>
      </c>
      <c r="CC222" s="64">
        <v>3</v>
      </c>
      <c r="CD222" s="64">
        <v>0</v>
      </c>
      <c r="CE222" s="64">
        <v>3</v>
      </c>
      <c r="CF222" s="64">
        <v>0</v>
      </c>
      <c r="CG222" s="64">
        <v>0</v>
      </c>
      <c r="CH222" s="64">
        <v>0</v>
      </c>
      <c r="CI222" s="64">
        <v>0</v>
      </c>
      <c r="CJ222" s="64" t="str">
        <f t="shared" si="36"/>
        <v>SECO736</v>
      </c>
      <c r="CK222" s="64" t="s">
        <v>694</v>
      </c>
      <c r="CL222" s="64" t="b">
        <f t="shared" si="37"/>
        <v>1</v>
      </c>
      <c r="CM222" s="148">
        <v>3</v>
      </c>
      <c r="CN222" s="148">
        <v>0</v>
      </c>
      <c r="CO222" s="148">
        <v>3</v>
      </c>
      <c r="CP222" s="148">
        <v>0</v>
      </c>
      <c r="CQ222" s="148">
        <v>0</v>
      </c>
      <c r="CR222" s="148">
        <v>0</v>
      </c>
      <c r="CS222" s="148">
        <v>0</v>
      </c>
      <c r="CT222"/>
      <c r="CU222"/>
    </row>
    <row r="223" spans="1:99" s="1" customFormat="1" ht="15.6" hidden="1" x14ac:dyDescent="0.3">
      <c r="A223" s="64">
        <v>737</v>
      </c>
      <c r="B223" s="64" t="str">
        <f t="shared" si="34"/>
        <v>0737</v>
      </c>
      <c r="C223" s="64" t="s">
        <v>200</v>
      </c>
      <c r="D223" s="64" t="str">
        <f t="shared" si="41"/>
        <v>Unimarc</v>
      </c>
      <c r="E223" s="64">
        <v>8</v>
      </c>
      <c r="F223" s="64" t="s">
        <v>6</v>
      </c>
      <c r="G223" s="64">
        <f t="shared" si="38"/>
        <v>2</v>
      </c>
      <c r="H223" s="64">
        <f t="shared" si="39"/>
        <v>1</v>
      </c>
      <c r="I223" s="64">
        <f t="shared" si="40"/>
        <v>-1</v>
      </c>
      <c r="J223" s="64" t="s">
        <v>404</v>
      </c>
      <c r="K223" s="64" t="s">
        <v>540</v>
      </c>
      <c r="L223" s="64" t="s">
        <v>588</v>
      </c>
      <c r="M223" s="64" t="s">
        <v>571</v>
      </c>
      <c r="N223" s="79"/>
      <c r="O223" s="71"/>
      <c r="P223" s="77"/>
      <c r="Q223" s="90">
        <v>4</v>
      </c>
      <c r="R223" s="81"/>
      <c r="S223" s="103">
        <v>6</v>
      </c>
      <c r="T223" s="70"/>
      <c r="U223" s="103">
        <v>1</v>
      </c>
      <c r="V223" s="79"/>
      <c r="W223" s="77"/>
      <c r="X223" s="77"/>
      <c r="Y223" s="90">
        <v>5</v>
      </c>
      <c r="Z223" s="81"/>
      <c r="AA223" s="70"/>
      <c r="AB223" s="103">
        <v>1</v>
      </c>
      <c r="AC223" s="79"/>
      <c r="AD223" s="77"/>
      <c r="AE223" s="77"/>
      <c r="AF223" s="90">
        <v>5</v>
      </c>
      <c r="AG223" s="81"/>
      <c r="AH223" s="70"/>
      <c r="AI223" s="90">
        <v>1</v>
      </c>
      <c r="AJ223" s="79"/>
      <c r="AK223" s="105">
        <v>3</v>
      </c>
      <c r="AL223" s="79"/>
      <c r="AM223" s="79"/>
      <c r="AN223" s="205"/>
      <c r="AO223" s="256"/>
      <c r="AP223" s="244"/>
      <c r="AQ223" s="257"/>
      <c r="AR223" s="79"/>
      <c r="AS223" s="71"/>
      <c r="AT223" s="77"/>
      <c r="AU223" s="81"/>
      <c r="AV223" s="81"/>
      <c r="AW223" s="103">
        <v>6</v>
      </c>
      <c r="AX223" s="70"/>
      <c r="AY223" s="103">
        <v>1</v>
      </c>
      <c r="AZ223" s="79"/>
      <c r="BA223" s="77"/>
      <c r="BB223" s="77"/>
      <c r="BC223" s="81"/>
      <c r="BD223" s="81"/>
      <c r="BE223" s="70"/>
      <c r="BF223" s="103">
        <v>1</v>
      </c>
      <c r="BG223" s="79"/>
      <c r="BH223" s="77"/>
      <c r="BI223" s="77"/>
      <c r="BJ223" s="81"/>
      <c r="BK223" s="81"/>
      <c r="BL223" s="70"/>
      <c r="BM223" s="81"/>
      <c r="BN223" s="79"/>
      <c r="BO223" s="105">
        <v>3</v>
      </c>
      <c r="BP223" s="79"/>
      <c r="BQ223" s="79"/>
      <c r="BR223" s="205"/>
      <c r="BS223" s="108" t="s">
        <v>544</v>
      </c>
      <c r="BT223" s="64" t="s">
        <v>732</v>
      </c>
      <c r="BU223" s="64" t="str">
        <f t="shared" si="35"/>
        <v>0/0/0/4/0/4/0</v>
      </c>
      <c r="BV223" s="64" t="s">
        <v>691</v>
      </c>
      <c r="BW223" s="64" t="s">
        <v>12</v>
      </c>
      <c r="BX223" s="64" t="s">
        <v>754</v>
      </c>
      <c r="BY223" s="64"/>
      <c r="BZ223" s="64"/>
      <c r="CA223" s="64"/>
      <c r="CB223" s="64" t="s">
        <v>571</v>
      </c>
      <c r="CC223" s="64">
        <v>0</v>
      </c>
      <c r="CD223" s="64">
        <v>0</v>
      </c>
      <c r="CE223" s="64">
        <v>0</v>
      </c>
      <c r="CF223" s="64">
        <v>4</v>
      </c>
      <c r="CG223" s="64">
        <v>0</v>
      </c>
      <c r="CH223" s="64">
        <v>4</v>
      </c>
      <c r="CI223" s="64">
        <v>0</v>
      </c>
      <c r="CJ223" s="64" t="str">
        <f t="shared" si="36"/>
        <v>SECO737</v>
      </c>
      <c r="CK223" s="64" t="s">
        <v>691</v>
      </c>
      <c r="CL223" s="64" t="b">
        <f t="shared" si="37"/>
        <v>1</v>
      </c>
      <c r="CM223" s="148">
        <v>0</v>
      </c>
      <c r="CN223" s="148">
        <v>0</v>
      </c>
      <c r="CO223" s="148">
        <v>0</v>
      </c>
      <c r="CP223" s="148">
        <v>4</v>
      </c>
      <c r="CQ223" s="148">
        <v>0</v>
      </c>
      <c r="CR223" s="148">
        <v>4</v>
      </c>
      <c r="CS223" s="148">
        <v>0</v>
      </c>
      <c r="CT223"/>
      <c r="CU223"/>
    </row>
    <row r="224" spans="1:99" s="1" customFormat="1" ht="15.6" x14ac:dyDescent="0.3">
      <c r="A224" s="64">
        <v>738</v>
      </c>
      <c r="B224" s="64" t="str">
        <f t="shared" si="34"/>
        <v>0738</v>
      </c>
      <c r="C224" s="64" t="s">
        <v>228</v>
      </c>
      <c r="D224" s="64" t="str">
        <f t="shared" si="41"/>
        <v>Unimarc</v>
      </c>
      <c r="E224" s="64">
        <v>16</v>
      </c>
      <c r="F224" s="64" t="s">
        <v>6</v>
      </c>
      <c r="G224" s="64">
        <f t="shared" si="38"/>
        <v>2</v>
      </c>
      <c r="H224" s="64">
        <f t="shared" si="39"/>
        <v>2</v>
      </c>
      <c r="I224" s="64">
        <f t="shared" si="40"/>
        <v>0</v>
      </c>
      <c r="J224" s="64" t="s">
        <v>403</v>
      </c>
      <c r="K224" s="64" t="s">
        <v>540</v>
      </c>
      <c r="L224" s="64" t="s">
        <v>588</v>
      </c>
      <c r="M224" s="64" t="s">
        <v>571</v>
      </c>
      <c r="N224" s="90">
        <v>1</v>
      </c>
      <c r="O224" s="79"/>
      <c r="P224" s="103">
        <v>3</v>
      </c>
      <c r="Q224" s="71"/>
      <c r="R224" s="71"/>
      <c r="S224" s="71"/>
      <c r="T224" s="70"/>
      <c r="U224" s="71"/>
      <c r="V224" s="90">
        <v>2</v>
      </c>
      <c r="W224" s="79"/>
      <c r="X224" s="103">
        <v>4</v>
      </c>
      <c r="Y224" s="71"/>
      <c r="Z224" s="71"/>
      <c r="AA224" s="70"/>
      <c r="AB224" s="71"/>
      <c r="AC224" s="90">
        <v>2</v>
      </c>
      <c r="AD224" s="79"/>
      <c r="AE224" s="103">
        <v>4</v>
      </c>
      <c r="AF224" s="71"/>
      <c r="AG224" s="71"/>
      <c r="AH224" s="73"/>
      <c r="AI224" s="105">
        <v>1</v>
      </c>
      <c r="AJ224" s="64"/>
      <c r="AK224" s="71"/>
      <c r="AL224" s="133">
        <v>4</v>
      </c>
      <c r="AM224" s="90"/>
      <c r="AN224" s="205"/>
      <c r="AO224" s="256"/>
      <c r="AP224" s="244"/>
      <c r="AQ224" s="257"/>
      <c r="AR224" s="90">
        <v>1</v>
      </c>
      <c r="AS224" s="104">
        <v>2</v>
      </c>
      <c r="AT224" s="77"/>
      <c r="AU224" s="71"/>
      <c r="AV224" s="71"/>
      <c r="AW224" s="71"/>
      <c r="AX224" s="70"/>
      <c r="AY224" s="71"/>
      <c r="AZ224" s="90">
        <v>2</v>
      </c>
      <c r="BA224" s="105">
        <v>3</v>
      </c>
      <c r="BB224" s="77"/>
      <c r="BC224" s="71"/>
      <c r="BD224" s="71"/>
      <c r="BE224" s="70"/>
      <c r="BF224" s="71"/>
      <c r="BG224" s="90">
        <v>2</v>
      </c>
      <c r="BH224" s="105">
        <v>3</v>
      </c>
      <c r="BI224" s="77"/>
      <c r="BJ224" s="71"/>
      <c r="BK224" s="71"/>
      <c r="BL224" s="73"/>
      <c r="BM224" s="105">
        <v>1</v>
      </c>
      <c r="BN224" s="64"/>
      <c r="BO224" s="71"/>
      <c r="BP224" s="133"/>
      <c r="BQ224" s="90">
        <v>5</v>
      </c>
      <c r="BR224" s="205"/>
      <c r="BS224" s="82" t="s">
        <v>544</v>
      </c>
      <c r="BT224" s="64" t="s">
        <v>732</v>
      </c>
      <c r="BU224" s="64" t="str">
        <f t="shared" si="35"/>
        <v>4/0/5/0/0/0/0</v>
      </c>
      <c r="BV224" s="64" t="s">
        <v>662</v>
      </c>
      <c r="BW224" s="64" t="s">
        <v>12</v>
      </c>
      <c r="BX224" s="64" t="s">
        <v>759</v>
      </c>
      <c r="BY224" s="64"/>
      <c r="BZ224" s="64"/>
      <c r="CA224" s="64" t="str">
        <f>VLOOKUP(A224,'[1]01. CD Concepción Seco'!$A:$CI,87,0)</f>
        <v>Se elimina cross entrega viernes, se cambia para jueves</v>
      </c>
      <c r="CB224" s="64" t="s">
        <v>571</v>
      </c>
      <c r="CC224" s="64">
        <v>4</v>
      </c>
      <c r="CD224" s="64">
        <v>0</v>
      </c>
      <c r="CE224" s="64">
        <v>5</v>
      </c>
      <c r="CF224" s="64">
        <v>0</v>
      </c>
      <c r="CG224" s="64">
        <v>0</v>
      </c>
      <c r="CH224" s="64">
        <v>0</v>
      </c>
      <c r="CI224" s="64">
        <v>0</v>
      </c>
      <c r="CJ224" s="64" t="str">
        <f t="shared" si="36"/>
        <v>SECO738</v>
      </c>
      <c r="CK224" s="64" t="s">
        <v>662</v>
      </c>
      <c r="CL224" s="64" t="b">
        <f t="shared" si="37"/>
        <v>1</v>
      </c>
      <c r="CM224" s="148">
        <v>4</v>
      </c>
      <c r="CN224" s="148">
        <v>0</v>
      </c>
      <c r="CO224" s="148">
        <v>5</v>
      </c>
      <c r="CP224" s="148">
        <v>0</v>
      </c>
      <c r="CQ224" s="148">
        <v>0</v>
      </c>
      <c r="CR224" s="148">
        <v>0</v>
      </c>
      <c r="CS224" s="148">
        <v>0</v>
      </c>
      <c r="CT224" t="s">
        <v>761</v>
      </c>
      <c r="CU224"/>
    </row>
    <row r="225" spans="1:99" s="1" customFormat="1" ht="15.6" x14ac:dyDescent="0.3">
      <c r="A225" s="64">
        <v>740</v>
      </c>
      <c r="B225" s="64" t="str">
        <f t="shared" si="34"/>
        <v>0740</v>
      </c>
      <c r="C225" s="64" t="s">
        <v>201</v>
      </c>
      <c r="D225" s="64" t="str">
        <f t="shared" si="41"/>
        <v>Unimarc</v>
      </c>
      <c r="E225" s="64">
        <v>8</v>
      </c>
      <c r="F225" s="64" t="s">
        <v>6</v>
      </c>
      <c r="G225" s="64">
        <f t="shared" si="38"/>
        <v>2</v>
      </c>
      <c r="H225" s="64">
        <f t="shared" si="39"/>
        <v>2</v>
      </c>
      <c r="I225" s="64">
        <f t="shared" si="40"/>
        <v>0</v>
      </c>
      <c r="J225" s="64" t="s">
        <v>404</v>
      </c>
      <c r="K225" s="64" t="s">
        <v>540</v>
      </c>
      <c r="L225" s="64" t="s">
        <v>588</v>
      </c>
      <c r="M225" s="64" t="s">
        <v>571</v>
      </c>
      <c r="N225" s="79"/>
      <c r="O225" s="71"/>
      <c r="P225" s="105">
        <v>3</v>
      </c>
      <c r="Q225" s="77"/>
      <c r="R225" s="90">
        <v>5</v>
      </c>
      <c r="S225" s="77"/>
      <c r="T225" s="70"/>
      <c r="U225" s="77"/>
      <c r="V225" s="79"/>
      <c r="W225" s="71"/>
      <c r="X225" s="103">
        <v>4</v>
      </c>
      <c r="Y225" s="77"/>
      <c r="Z225" s="90">
        <v>6</v>
      </c>
      <c r="AA225" s="70"/>
      <c r="AB225" s="77"/>
      <c r="AC225" s="79"/>
      <c r="AD225" s="71"/>
      <c r="AE225" s="103">
        <v>4</v>
      </c>
      <c r="AF225" s="77"/>
      <c r="AG225" s="90">
        <v>6</v>
      </c>
      <c r="AH225" s="70"/>
      <c r="AI225" s="79"/>
      <c r="AJ225" s="90">
        <v>2</v>
      </c>
      <c r="AK225" s="71"/>
      <c r="AL225" s="79"/>
      <c r="AM225" s="79"/>
      <c r="AN225" s="214">
        <v>6</v>
      </c>
      <c r="AO225" s="254"/>
      <c r="AP225" s="198"/>
      <c r="AQ225" s="255"/>
      <c r="AR225" s="79"/>
      <c r="AS225" s="104">
        <v>2</v>
      </c>
      <c r="AT225" s="81"/>
      <c r="AU225" s="90">
        <v>4</v>
      </c>
      <c r="AV225" s="81"/>
      <c r="AW225" s="77"/>
      <c r="AX225" s="70"/>
      <c r="AY225" s="77"/>
      <c r="AZ225" s="79"/>
      <c r="BA225" s="105">
        <v>3</v>
      </c>
      <c r="BB225" s="77"/>
      <c r="BC225" s="77"/>
      <c r="BD225" s="90">
        <v>6</v>
      </c>
      <c r="BE225" s="70"/>
      <c r="BF225" s="77"/>
      <c r="BG225" s="79"/>
      <c r="BH225" s="105">
        <v>3</v>
      </c>
      <c r="BI225" s="77"/>
      <c r="BJ225" s="77"/>
      <c r="BK225" s="90">
        <v>6</v>
      </c>
      <c r="BL225" s="70"/>
      <c r="BM225" s="79"/>
      <c r="BN225" s="90">
        <v>2</v>
      </c>
      <c r="BO225" s="71"/>
      <c r="BP225" s="79"/>
      <c r="BQ225" s="79"/>
      <c r="BR225" s="214">
        <v>6</v>
      </c>
      <c r="BS225" s="87" t="s">
        <v>541</v>
      </c>
      <c r="BT225" s="64" t="s">
        <v>732</v>
      </c>
      <c r="BU225" s="64" t="str">
        <f t="shared" si="35"/>
        <v>0/0/3/0/4/0/0</v>
      </c>
      <c r="BV225" s="64" t="s">
        <v>674</v>
      </c>
      <c r="BW225" s="64" t="s">
        <v>12</v>
      </c>
      <c r="BX225" s="64" t="s">
        <v>759</v>
      </c>
      <c r="BY225" s="64"/>
      <c r="BZ225" s="64" t="s">
        <v>756</v>
      </c>
      <c r="CA225" s="64" t="str">
        <f>VLOOKUP(A225,'[1]01. CD Concepción Seco'!$A:$CI,87,0)</f>
        <v>Se elimina cross entrega viernes, se cambia para jueves</v>
      </c>
      <c r="CB225" s="64" t="s">
        <v>571</v>
      </c>
      <c r="CC225" s="64">
        <v>0</v>
      </c>
      <c r="CD225" s="64">
        <v>0</v>
      </c>
      <c r="CE225" s="64">
        <v>3</v>
      </c>
      <c r="CF225" s="64">
        <v>0</v>
      </c>
      <c r="CG225" s="64">
        <v>4</v>
      </c>
      <c r="CH225" s="64">
        <v>0</v>
      </c>
      <c r="CI225" s="64">
        <v>0</v>
      </c>
      <c r="CJ225" s="64" t="str">
        <f t="shared" si="36"/>
        <v>SECO740</v>
      </c>
      <c r="CK225" s="64" t="s">
        <v>674</v>
      </c>
      <c r="CL225" s="64" t="b">
        <f t="shared" si="37"/>
        <v>1</v>
      </c>
      <c r="CM225" s="148">
        <v>0</v>
      </c>
      <c r="CN225" s="148">
        <v>0</v>
      </c>
      <c r="CO225" s="148">
        <v>3</v>
      </c>
      <c r="CP225" s="148">
        <v>0</v>
      </c>
      <c r="CQ225" s="148">
        <v>4</v>
      </c>
      <c r="CR225" s="148">
        <v>0</v>
      </c>
      <c r="CS225" s="148">
        <v>0</v>
      </c>
      <c r="CT225"/>
      <c r="CU225"/>
    </row>
    <row r="226" spans="1:99" s="1" customFormat="1" ht="15.6" hidden="1" x14ac:dyDescent="0.3">
      <c r="A226" s="64">
        <v>744</v>
      </c>
      <c r="B226" s="64" t="str">
        <f t="shared" si="34"/>
        <v>0744</v>
      </c>
      <c r="C226" s="64" t="s">
        <v>185</v>
      </c>
      <c r="D226" s="64" t="str">
        <f t="shared" si="41"/>
        <v>Unimarc</v>
      </c>
      <c r="E226" s="64">
        <v>8</v>
      </c>
      <c r="F226" s="64" t="s">
        <v>6</v>
      </c>
      <c r="G226" s="64">
        <f t="shared" si="38"/>
        <v>2</v>
      </c>
      <c r="H226" s="64">
        <f t="shared" si="39"/>
        <v>1</v>
      </c>
      <c r="I226" s="64">
        <f t="shared" si="40"/>
        <v>-1</v>
      </c>
      <c r="J226" s="64" t="s">
        <v>475</v>
      </c>
      <c r="K226" s="64" t="s">
        <v>540</v>
      </c>
      <c r="L226" s="64" t="s">
        <v>588</v>
      </c>
      <c r="M226" s="64" t="s">
        <v>571</v>
      </c>
      <c r="N226" s="71"/>
      <c r="O226" s="71"/>
      <c r="P226" s="71"/>
      <c r="Q226" s="90">
        <v>4</v>
      </c>
      <c r="R226" s="71"/>
      <c r="S226" s="103">
        <v>6</v>
      </c>
      <c r="T226" s="70"/>
      <c r="U226" s="103">
        <v>1</v>
      </c>
      <c r="V226" s="71"/>
      <c r="W226" s="77"/>
      <c r="X226" s="71"/>
      <c r="Y226" s="90">
        <v>5</v>
      </c>
      <c r="Z226" s="71"/>
      <c r="AA226" s="70"/>
      <c r="AB226" s="103">
        <v>1</v>
      </c>
      <c r="AC226" s="71"/>
      <c r="AD226" s="77"/>
      <c r="AE226" s="71"/>
      <c r="AF226" s="90">
        <v>5</v>
      </c>
      <c r="AG226" s="71"/>
      <c r="AH226" s="70"/>
      <c r="AI226" s="90">
        <v>1</v>
      </c>
      <c r="AJ226" s="79"/>
      <c r="AK226" s="105">
        <v>3</v>
      </c>
      <c r="AL226" s="79"/>
      <c r="AM226" s="79"/>
      <c r="AN226" s="205"/>
      <c r="AO226" s="256"/>
      <c r="AP226" s="244"/>
      <c r="AQ226" s="257"/>
      <c r="AR226" s="71"/>
      <c r="AS226" s="71"/>
      <c r="AT226" s="71"/>
      <c r="AU226" s="81"/>
      <c r="AV226" s="71"/>
      <c r="AW226" s="103">
        <v>6</v>
      </c>
      <c r="AX226" s="70"/>
      <c r="AY226" s="103">
        <v>1</v>
      </c>
      <c r="AZ226" s="71"/>
      <c r="BA226" s="77"/>
      <c r="BB226" s="71"/>
      <c r="BC226" s="81"/>
      <c r="BD226" s="71"/>
      <c r="BE226" s="70"/>
      <c r="BF226" s="103">
        <v>1</v>
      </c>
      <c r="BG226" s="71"/>
      <c r="BH226" s="77"/>
      <c r="BI226" s="71"/>
      <c r="BJ226" s="81"/>
      <c r="BK226" s="71"/>
      <c r="BL226" s="70"/>
      <c r="BM226" s="81"/>
      <c r="BN226" s="79"/>
      <c r="BO226" s="105">
        <v>3</v>
      </c>
      <c r="BP226" s="79"/>
      <c r="BQ226" s="79"/>
      <c r="BR226" s="205"/>
      <c r="BS226" s="108" t="s">
        <v>544</v>
      </c>
      <c r="BT226" s="64" t="s">
        <v>732</v>
      </c>
      <c r="BU226" s="64" t="str">
        <f t="shared" si="35"/>
        <v>0/0/0/4/0/4/0</v>
      </c>
      <c r="BV226" s="64" t="s">
        <v>691</v>
      </c>
      <c r="BW226" s="64" t="s">
        <v>12</v>
      </c>
      <c r="BX226" s="64" t="s">
        <v>754</v>
      </c>
      <c r="BY226" s="64"/>
      <c r="BZ226" s="64"/>
      <c r="CA226" s="64"/>
      <c r="CB226" s="64" t="s">
        <v>571</v>
      </c>
      <c r="CC226" s="64">
        <v>0</v>
      </c>
      <c r="CD226" s="64">
        <v>0</v>
      </c>
      <c r="CE226" s="64">
        <v>0</v>
      </c>
      <c r="CF226" s="64">
        <v>4</v>
      </c>
      <c r="CG226" s="64">
        <v>0</v>
      </c>
      <c r="CH226" s="64">
        <v>4</v>
      </c>
      <c r="CI226" s="64">
        <v>0</v>
      </c>
      <c r="CJ226" s="64" t="str">
        <f t="shared" si="36"/>
        <v>SECO744</v>
      </c>
      <c r="CK226" s="64" t="s">
        <v>691</v>
      </c>
      <c r="CL226" s="64" t="b">
        <f t="shared" si="37"/>
        <v>1</v>
      </c>
      <c r="CM226" s="148">
        <v>0</v>
      </c>
      <c r="CN226" s="148">
        <v>0</v>
      </c>
      <c r="CO226" s="148">
        <v>0</v>
      </c>
      <c r="CP226" s="148">
        <v>4</v>
      </c>
      <c r="CQ226" s="148">
        <v>0</v>
      </c>
      <c r="CR226" s="148">
        <v>4</v>
      </c>
      <c r="CS226" s="148">
        <v>0</v>
      </c>
      <c r="CT226"/>
      <c r="CU226"/>
    </row>
    <row r="227" spans="1:99" s="1" customFormat="1" ht="15.6" x14ac:dyDescent="0.3">
      <c r="A227" s="64">
        <v>745</v>
      </c>
      <c r="B227" s="64" t="str">
        <f t="shared" si="34"/>
        <v>0745</v>
      </c>
      <c r="C227" s="64" t="s">
        <v>202</v>
      </c>
      <c r="D227" s="64" t="str">
        <f t="shared" si="41"/>
        <v>Unimarc</v>
      </c>
      <c r="E227" s="64">
        <v>8</v>
      </c>
      <c r="F227" s="64" t="s">
        <v>6</v>
      </c>
      <c r="G227" s="64">
        <f t="shared" si="38"/>
        <v>2</v>
      </c>
      <c r="H227" s="64">
        <f t="shared" si="39"/>
        <v>2</v>
      </c>
      <c r="I227" s="64">
        <f t="shared" si="40"/>
        <v>0</v>
      </c>
      <c r="J227" s="64" t="s">
        <v>404</v>
      </c>
      <c r="K227" s="64" t="s">
        <v>540</v>
      </c>
      <c r="L227" s="64" t="s">
        <v>588</v>
      </c>
      <c r="M227" s="64" t="s">
        <v>571</v>
      </c>
      <c r="N227" s="79"/>
      <c r="O227" s="134"/>
      <c r="P227" s="103">
        <v>3</v>
      </c>
      <c r="Q227" s="68"/>
      <c r="R227" s="79"/>
      <c r="S227" s="99">
        <v>6</v>
      </c>
      <c r="T227" s="70"/>
      <c r="U227" s="90">
        <v>1</v>
      </c>
      <c r="V227" s="79"/>
      <c r="W227" s="134"/>
      <c r="X227" s="103">
        <v>4</v>
      </c>
      <c r="Y227" s="68"/>
      <c r="Z227" s="79"/>
      <c r="AA227" s="70"/>
      <c r="AB227" s="90">
        <v>1</v>
      </c>
      <c r="AC227" s="79"/>
      <c r="AD227" s="134"/>
      <c r="AE227" s="103">
        <v>4</v>
      </c>
      <c r="AF227" s="68"/>
      <c r="AG227" s="79"/>
      <c r="AH227" s="73"/>
      <c r="AI227" s="72"/>
      <c r="AJ227" s="79"/>
      <c r="AK227" s="90">
        <v>3</v>
      </c>
      <c r="AL227" s="79"/>
      <c r="AM227" s="133"/>
      <c r="AN227" s="232">
        <v>6</v>
      </c>
      <c r="AO227" s="266"/>
      <c r="AP227" s="249"/>
      <c r="AQ227" s="267"/>
      <c r="AR227" s="79"/>
      <c r="AS227" s="104">
        <v>2</v>
      </c>
      <c r="AT227" s="77"/>
      <c r="AU227" s="68"/>
      <c r="AV227" s="79"/>
      <c r="AW227" s="99">
        <v>6</v>
      </c>
      <c r="AX227" s="70"/>
      <c r="AY227" s="90">
        <v>1</v>
      </c>
      <c r="AZ227" s="79"/>
      <c r="BA227" s="105">
        <v>3</v>
      </c>
      <c r="BB227" s="77"/>
      <c r="BC227" s="68"/>
      <c r="BD227" s="79"/>
      <c r="BE227" s="70"/>
      <c r="BF227" s="90">
        <v>1</v>
      </c>
      <c r="BG227" s="79"/>
      <c r="BH227" s="105">
        <v>3</v>
      </c>
      <c r="BI227" s="77"/>
      <c r="BJ227" s="68"/>
      <c r="BK227" s="79"/>
      <c r="BL227" s="73"/>
      <c r="BM227" s="72"/>
      <c r="BN227" s="79"/>
      <c r="BO227" s="90">
        <v>3</v>
      </c>
      <c r="BP227" s="79"/>
      <c r="BQ227" s="133"/>
      <c r="BR227" s="232">
        <v>6</v>
      </c>
      <c r="BS227" s="87" t="s">
        <v>541</v>
      </c>
      <c r="BT227" s="64" t="s">
        <v>732</v>
      </c>
      <c r="BU227" s="64" t="str">
        <f t="shared" si="35"/>
        <v>0/0/3/0/0/4/0</v>
      </c>
      <c r="BV227" s="64" t="s">
        <v>713</v>
      </c>
      <c r="BW227" s="64" t="s">
        <v>12</v>
      </c>
      <c r="BX227" s="64" t="s">
        <v>759</v>
      </c>
      <c r="BY227" s="64"/>
      <c r="BZ227" s="64"/>
      <c r="CA227" s="64" t="str">
        <f>VLOOKUP(A227,'[1]01. CD Concepción Seco'!$A:$CI,87,0)</f>
        <v>Se elimina cross entrega viernes, se cambia para jueves</v>
      </c>
      <c r="CB227" s="64" t="s">
        <v>636</v>
      </c>
      <c r="CC227" s="64">
        <v>0</v>
      </c>
      <c r="CD227" s="64">
        <v>0</v>
      </c>
      <c r="CE227" s="64">
        <v>3</v>
      </c>
      <c r="CF227" s="64">
        <v>0</v>
      </c>
      <c r="CG227" s="64">
        <v>0</v>
      </c>
      <c r="CH227" s="64">
        <v>4</v>
      </c>
      <c r="CI227" s="64">
        <v>0</v>
      </c>
      <c r="CJ227" s="64" t="str">
        <f t="shared" si="36"/>
        <v>SECO745</v>
      </c>
      <c r="CK227" s="64" t="s">
        <v>703</v>
      </c>
      <c r="CL227" s="64" t="b">
        <f t="shared" si="37"/>
        <v>0</v>
      </c>
      <c r="CM227" s="148">
        <v>0</v>
      </c>
      <c r="CN227" s="148">
        <v>0</v>
      </c>
      <c r="CO227" s="148">
        <v>3</v>
      </c>
      <c r="CP227" s="148">
        <v>0</v>
      </c>
      <c r="CQ227" s="148">
        <v>0</v>
      </c>
      <c r="CR227" s="148">
        <v>4</v>
      </c>
      <c r="CS227" s="148">
        <v>0</v>
      </c>
      <c r="CT227"/>
      <c r="CU227"/>
    </row>
    <row r="228" spans="1:99" s="1" customFormat="1" ht="15.6" x14ac:dyDescent="0.3">
      <c r="A228" s="64">
        <v>746</v>
      </c>
      <c r="B228" s="64" t="str">
        <f t="shared" si="34"/>
        <v>0746</v>
      </c>
      <c r="C228" s="64" t="s">
        <v>182</v>
      </c>
      <c r="D228" s="64" t="str">
        <f t="shared" si="41"/>
        <v>Unimarc</v>
      </c>
      <c r="E228" s="64">
        <v>8</v>
      </c>
      <c r="F228" s="64" t="s">
        <v>5</v>
      </c>
      <c r="G228" s="64">
        <f t="shared" si="38"/>
        <v>2</v>
      </c>
      <c r="H228" s="64">
        <f t="shared" si="39"/>
        <v>2</v>
      </c>
      <c r="I228" s="64">
        <f t="shared" si="40"/>
        <v>0</v>
      </c>
      <c r="J228" s="64" t="s">
        <v>474</v>
      </c>
      <c r="K228" s="64" t="s">
        <v>540</v>
      </c>
      <c r="L228" s="64" t="s">
        <v>588</v>
      </c>
      <c r="M228" s="64" t="s">
        <v>571</v>
      </c>
      <c r="N228" s="76"/>
      <c r="O228" s="79"/>
      <c r="P228" s="99">
        <v>3</v>
      </c>
      <c r="Q228" s="71"/>
      <c r="R228" s="105">
        <v>5</v>
      </c>
      <c r="S228" s="71"/>
      <c r="T228" s="70"/>
      <c r="U228" s="71"/>
      <c r="V228" s="71"/>
      <c r="W228" s="79"/>
      <c r="X228" s="99">
        <v>4</v>
      </c>
      <c r="Y228" s="71"/>
      <c r="Z228" s="103">
        <v>6</v>
      </c>
      <c r="AA228" s="70"/>
      <c r="AB228" s="71"/>
      <c r="AC228" s="71"/>
      <c r="AD228" s="79"/>
      <c r="AE228" s="99">
        <v>4</v>
      </c>
      <c r="AF228" s="71"/>
      <c r="AG228" s="103">
        <v>6</v>
      </c>
      <c r="AH228" s="73"/>
      <c r="AI228" s="132">
        <v>1</v>
      </c>
      <c r="AJ228" s="71"/>
      <c r="AK228" s="103">
        <v>3</v>
      </c>
      <c r="AL228" s="79"/>
      <c r="AM228" s="134"/>
      <c r="AN228" s="215"/>
      <c r="AO228" s="262"/>
      <c r="AP228" s="247"/>
      <c r="AQ228" s="263"/>
      <c r="AR228" s="76"/>
      <c r="AS228" s="90">
        <v>2</v>
      </c>
      <c r="AT228" s="77"/>
      <c r="AU228" s="105">
        <v>4</v>
      </c>
      <c r="AV228" s="81"/>
      <c r="AW228" s="71"/>
      <c r="AX228" s="70"/>
      <c r="AY228" s="71"/>
      <c r="AZ228" s="71"/>
      <c r="BA228" s="90">
        <v>3</v>
      </c>
      <c r="BB228" s="77"/>
      <c r="BC228" s="71"/>
      <c r="BD228" s="103">
        <v>6</v>
      </c>
      <c r="BE228" s="70"/>
      <c r="BF228" s="71"/>
      <c r="BG228" s="71"/>
      <c r="BH228" s="90">
        <v>3</v>
      </c>
      <c r="BI228" s="77"/>
      <c r="BJ228" s="71"/>
      <c r="BK228" s="103">
        <v>6</v>
      </c>
      <c r="BL228" s="73"/>
      <c r="BM228" s="132">
        <v>1</v>
      </c>
      <c r="BN228" s="71"/>
      <c r="BO228" s="103">
        <v>3</v>
      </c>
      <c r="BP228" s="79"/>
      <c r="BQ228" s="134"/>
      <c r="BR228" s="215"/>
      <c r="BS228" s="88" t="s">
        <v>545</v>
      </c>
      <c r="BT228" s="64" t="s">
        <v>732</v>
      </c>
      <c r="BU228" s="64" t="str">
        <f t="shared" si="35"/>
        <v>0/0/5/0/5/0/0</v>
      </c>
      <c r="BV228" s="64" t="s">
        <v>699</v>
      </c>
      <c r="BW228" s="64" t="s">
        <v>12</v>
      </c>
      <c r="BX228" s="64" t="s">
        <v>759</v>
      </c>
      <c r="BY228" s="64"/>
      <c r="BZ228" s="64" t="s">
        <v>756</v>
      </c>
      <c r="CA228" s="64" t="str">
        <f>VLOOKUP(A228,'[1]01. CD Concepción Seco'!$A:$CI,87,0)</f>
        <v>Se elimina cross entrega viernes, se cambia para jueves</v>
      </c>
      <c r="CB228" s="64" t="s">
        <v>571</v>
      </c>
      <c r="CC228" s="64">
        <v>0</v>
      </c>
      <c r="CD228" s="64">
        <v>0</v>
      </c>
      <c r="CE228" s="64">
        <v>5</v>
      </c>
      <c r="CF228" s="64">
        <v>0</v>
      </c>
      <c r="CG228" s="64">
        <v>5</v>
      </c>
      <c r="CH228" s="64">
        <v>0</v>
      </c>
      <c r="CI228" s="64">
        <v>0</v>
      </c>
      <c r="CJ228" s="64" t="str">
        <f t="shared" si="36"/>
        <v>SECO746</v>
      </c>
      <c r="CK228" s="64" t="s">
        <v>699</v>
      </c>
      <c r="CL228" s="64" t="b">
        <f t="shared" si="37"/>
        <v>1</v>
      </c>
      <c r="CM228" s="148">
        <v>0</v>
      </c>
      <c r="CN228" s="148">
        <v>0</v>
      </c>
      <c r="CO228" s="148">
        <v>5</v>
      </c>
      <c r="CP228" s="148">
        <v>0</v>
      </c>
      <c r="CQ228" s="148">
        <v>5</v>
      </c>
      <c r="CR228" s="148">
        <v>0</v>
      </c>
      <c r="CS228" s="148">
        <v>0</v>
      </c>
      <c r="CT228"/>
      <c r="CU228"/>
    </row>
    <row r="229" spans="1:99" s="1" customFormat="1" ht="15.6" hidden="1" x14ac:dyDescent="0.3">
      <c r="A229" s="64">
        <v>747</v>
      </c>
      <c r="B229" s="64" t="str">
        <f t="shared" si="34"/>
        <v>0747</v>
      </c>
      <c r="C229" s="64" t="s">
        <v>207</v>
      </c>
      <c r="D229" s="64" t="str">
        <f t="shared" si="41"/>
        <v>Unimarc</v>
      </c>
      <c r="E229" s="64">
        <v>8</v>
      </c>
      <c r="F229" s="64" t="s">
        <v>6</v>
      </c>
      <c r="G229" s="64">
        <f t="shared" si="38"/>
        <v>2</v>
      </c>
      <c r="H229" s="64">
        <f t="shared" si="39"/>
        <v>2</v>
      </c>
      <c r="I229" s="64">
        <f t="shared" si="40"/>
        <v>0</v>
      </c>
      <c r="J229" s="64" t="s">
        <v>404</v>
      </c>
      <c r="K229" s="64" t="s">
        <v>540</v>
      </c>
      <c r="L229" s="64" t="s">
        <v>588</v>
      </c>
      <c r="M229" s="64" t="s">
        <v>571</v>
      </c>
      <c r="N229" s="90">
        <v>1</v>
      </c>
      <c r="O229" s="71"/>
      <c r="P229" s="71"/>
      <c r="Q229" s="71"/>
      <c r="R229" s="105">
        <v>5</v>
      </c>
      <c r="S229" s="71"/>
      <c r="T229" s="70"/>
      <c r="U229" s="71"/>
      <c r="V229" s="90">
        <v>2</v>
      </c>
      <c r="W229" s="71"/>
      <c r="X229" s="71"/>
      <c r="Y229" s="71"/>
      <c r="Z229" s="103">
        <v>6</v>
      </c>
      <c r="AA229" s="70"/>
      <c r="AB229" s="71"/>
      <c r="AC229" s="90">
        <v>2</v>
      </c>
      <c r="AD229" s="71"/>
      <c r="AE229" s="71"/>
      <c r="AF229" s="71"/>
      <c r="AG229" s="103">
        <v>6</v>
      </c>
      <c r="AH229" s="73"/>
      <c r="AI229" s="79"/>
      <c r="AJ229" s="105">
        <v>2</v>
      </c>
      <c r="AK229" s="79"/>
      <c r="AL229" s="90">
        <v>4</v>
      </c>
      <c r="AM229" s="79"/>
      <c r="AN229" s="215"/>
      <c r="AO229" s="262"/>
      <c r="AP229" s="247"/>
      <c r="AQ229" s="263"/>
      <c r="AR229" s="90">
        <v>1</v>
      </c>
      <c r="AS229" s="71"/>
      <c r="AT229" s="71"/>
      <c r="AU229" s="105">
        <v>4</v>
      </c>
      <c r="AV229" s="81"/>
      <c r="AW229" s="71"/>
      <c r="AX229" s="70"/>
      <c r="AY229" s="71"/>
      <c r="AZ229" s="90">
        <v>2</v>
      </c>
      <c r="BA229" s="71"/>
      <c r="BB229" s="71"/>
      <c r="BC229" s="71"/>
      <c r="BD229" s="103">
        <v>6</v>
      </c>
      <c r="BE229" s="70"/>
      <c r="BF229" s="71"/>
      <c r="BG229" s="90">
        <v>2</v>
      </c>
      <c r="BH229" s="71"/>
      <c r="BI229" s="71"/>
      <c r="BJ229" s="71"/>
      <c r="BK229" s="103">
        <v>6</v>
      </c>
      <c r="BL229" s="73"/>
      <c r="BM229" s="79"/>
      <c r="BN229" s="105">
        <v>2</v>
      </c>
      <c r="BO229" s="79"/>
      <c r="BP229" s="90">
        <v>4</v>
      </c>
      <c r="BQ229" s="79"/>
      <c r="BR229" s="215"/>
      <c r="BS229" s="87" t="s">
        <v>541</v>
      </c>
      <c r="BT229" s="64" t="s">
        <v>732</v>
      </c>
      <c r="BU229" s="64" t="str">
        <f t="shared" si="35"/>
        <v>3/0/0/0/4/0/0</v>
      </c>
      <c r="BV229" s="64" t="s">
        <v>700</v>
      </c>
      <c r="BW229" s="64" t="s">
        <v>12</v>
      </c>
      <c r="BX229" s="64"/>
      <c r="BY229" s="64"/>
      <c r="BZ229" s="64" t="s">
        <v>756</v>
      </c>
      <c r="CA229" s="64"/>
      <c r="CB229" s="64" t="s">
        <v>571</v>
      </c>
      <c r="CC229" s="64">
        <v>3</v>
      </c>
      <c r="CD229" s="64">
        <v>0</v>
      </c>
      <c r="CE229" s="64">
        <v>0</v>
      </c>
      <c r="CF229" s="64">
        <v>0</v>
      </c>
      <c r="CG229" s="64">
        <v>4</v>
      </c>
      <c r="CH229" s="64">
        <v>0</v>
      </c>
      <c r="CI229" s="64">
        <v>0</v>
      </c>
      <c r="CJ229" s="64" t="str">
        <f t="shared" si="36"/>
        <v>SECO747</v>
      </c>
      <c r="CK229" s="64" t="s">
        <v>700</v>
      </c>
      <c r="CL229" s="64" t="b">
        <f t="shared" si="37"/>
        <v>1</v>
      </c>
      <c r="CM229" s="148">
        <v>3</v>
      </c>
      <c r="CN229" s="148">
        <v>0</v>
      </c>
      <c r="CO229" s="148">
        <v>0</v>
      </c>
      <c r="CP229" s="148">
        <v>0</v>
      </c>
      <c r="CQ229" s="148">
        <v>4</v>
      </c>
      <c r="CR229" s="148">
        <v>0</v>
      </c>
      <c r="CS229" s="148">
        <v>0</v>
      </c>
      <c r="CT229"/>
      <c r="CU229"/>
    </row>
    <row r="230" spans="1:99" s="1" customFormat="1" ht="15.6" x14ac:dyDescent="0.3">
      <c r="A230" s="64">
        <v>748</v>
      </c>
      <c r="B230" s="64" t="str">
        <f t="shared" si="34"/>
        <v>0748</v>
      </c>
      <c r="C230" s="64" t="s">
        <v>191</v>
      </c>
      <c r="D230" s="64" t="str">
        <f t="shared" si="41"/>
        <v>Unimarc</v>
      </c>
      <c r="E230" s="64">
        <v>8</v>
      </c>
      <c r="F230" s="64" t="s">
        <v>6</v>
      </c>
      <c r="G230" s="64">
        <f t="shared" si="38"/>
        <v>2</v>
      </c>
      <c r="H230" s="64">
        <f t="shared" si="39"/>
        <v>2</v>
      </c>
      <c r="I230" s="64">
        <f t="shared" si="40"/>
        <v>0</v>
      </c>
      <c r="J230" s="64" t="s">
        <v>403</v>
      </c>
      <c r="K230" s="64" t="s">
        <v>540</v>
      </c>
      <c r="L230" s="64" t="s">
        <v>588</v>
      </c>
      <c r="M230" s="64" t="s">
        <v>571</v>
      </c>
      <c r="N230" s="104">
        <v>1</v>
      </c>
      <c r="O230" s="79"/>
      <c r="P230" s="90">
        <v>3</v>
      </c>
      <c r="Q230" s="71"/>
      <c r="R230" s="71"/>
      <c r="S230" s="71"/>
      <c r="T230" s="70"/>
      <c r="U230" s="71"/>
      <c r="V230" s="104">
        <v>2</v>
      </c>
      <c r="W230" s="79"/>
      <c r="X230" s="99">
        <v>4</v>
      </c>
      <c r="Y230" s="71"/>
      <c r="Z230" s="71"/>
      <c r="AA230" s="70"/>
      <c r="AB230" s="71"/>
      <c r="AC230" s="104">
        <v>2</v>
      </c>
      <c r="AD230" s="79"/>
      <c r="AE230" s="99">
        <v>4</v>
      </c>
      <c r="AF230" s="71"/>
      <c r="AG230" s="71"/>
      <c r="AH230" s="70"/>
      <c r="AI230" s="90">
        <v>1</v>
      </c>
      <c r="AJ230" s="79"/>
      <c r="AK230" s="71"/>
      <c r="AL230" s="79">
        <v>4</v>
      </c>
      <c r="AM230" s="105"/>
      <c r="AN230" s="205"/>
      <c r="AO230" s="256"/>
      <c r="AP230" s="244"/>
      <c r="AQ230" s="257"/>
      <c r="AR230" s="104">
        <v>1</v>
      </c>
      <c r="AS230" s="90">
        <v>2</v>
      </c>
      <c r="AT230" s="81"/>
      <c r="AU230" s="71"/>
      <c r="AV230" s="71"/>
      <c r="AW230" s="71"/>
      <c r="AX230" s="70"/>
      <c r="AY230" s="71"/>
      <c r="AZ230" s="104">
        <v>2</v>
      </c>
      <c r="BA230" s="90">
        <v>3</v>
      </c>
      <c r="BB230" s="77"/>
      <c r="BC230" s="71"/>
      <c r="BD230" s="71"/>
      <c r="BE230" s="70"/>
      <c r="BF230" s="71"/>
      <c r="BG230" s="104">
        <v>2</v>
      </c>
      <c r="BH230" s="90">
        <v>3</v>
      </c>
      <c r="BI230" s="77"/>
      <c r="BJ230" s="71"/>
      <c r="BK230" s="71"/>
      <c r="BL230" s="70"/>
      <c r="BM230" s="90">
        <v>1</v>
      </c>
      <c r="BN230" s="79"/>
      <c r="BO230" s="71"/>
      <c r="BP230" s="79"/>
      <c r="BQ230" s="105">
        <v>5</v>
      </c>
      <c r="BR230" s="205"/>
      <c r="BS230" s="82" t="s">
        <v>544</v>
      </c>
      <c r="BT230" s="64" t="s">
        <v>732</v>
      </c>
      <c r="BU230" s="64" t="str">
        <f t="shared" si="35"/>
        <v>4/0/5/0/0/0/0</v>
      </c>
      <c r="BV230" s="64" t="s">
        <v>662</v>
      </c>
      <c r="BW230" s="64" t="s">
        <v>12</v>
      </c>
      <c r="BX230" s="64" t="s">
        <v>759</v>
      </c>
      <c r="BY230" s="64"/>
      <c r="BZ230" s="64"/>
      <c r="CA230" s="64" t="str">
        <f>VLOOKUP(A230,'[1]01. CD Concepción Seco'!$A:$CI,87,0)</f>
        <v>Se elimina cross entrega viernes, se cambia para jueves</v>
      </c>
      <c r="CB230" s="64" t="s">
        <v>571</v>
      </c>
      <c r="CC230" s="64">
        <v>4</v>
      </c>
      <c r="CD230" s="64">
        <v>0</v>
      </c>
      <c r="CE230" s="64">
        <v>5</v>
      </c>
      <c r="CF230" s="64">
        <v>0</v>
      </c>
      <c r="CG230" s="64">
        <v>0</v>
      </c>
      <c r="CH230" s="64">
        <v>0</v>
      </c>
      <c r="CI230" s="64">
        <v>0</v>
      </c>
      <c r="CJ230" s="64" t="str">
        <f t="shared" si="36"/>
        <v>SECO748</v>
      </c>
      <c r="CK230" s="64" t="s">
        <v>662</v>
      </c>
      <c r="CL230" s="64" t="b">
        <f t="shared" si="37"/>
        <v>1</v>
      </c>
      <c r="CM230" s="148">
        <v>4</v>
      </c>
      <c r="CN230" s="148">
        <v>0</v>
      </c>
      <c r="CO230" s="148">
        <v>5</v>
      </c>
      <c r="CP230" s="148">
        <v>0</v>
      </c>
      <c r="CQ230" s="148">
        <v>0</v>
      </c>
      <c r="CR230" s="148">
        <v>0</v>
      </c>
      <c r="CS230" s="148">
        <v>0</v>
      </c>
      <c r="CT230" t="s">
        <v>761</v>
      </c>
      <c r="CU230"/>
    </row>
    <row r="231" spans="1:99" s="1" customFormat="1" ht="15.6" hidden="1" x14ac:dyDescent="0.3">
      <c r="A231" s="64">
        <v>749</v>
      </c>
      <c r="B231" s="64" t="str">
        <f t="shared" si="34"/>
        <v>0749</v>
      </c>
      <c r="C231" s="64" t="s">
        <v>187</v>
      </c>
      <c r="D231" s="64" t="str">
        <f t="shared" si="41"/>
        <v>Unimarc</v>
      </c>
      <c r="E231" s="64">
        <v>16</v>
      </c>
      <c r="F231" s="64" t="s">
        <v>6</v>
      </c>
      <c r="G231" s="64">
        <f t="shared" si="38"/>
        <v>2</v>
      </c>
      <c r="H231" s="64">
        <f t="shared" si="39"/>
        <v>1</v>
      </c>
      <c r="I231" s="64">
        <f t="shared" si="40"/>
        <v>-1</v>
      </c>
      <c r="J231" s="64" t="s">
        <v>476</v>
      </c>
      <c r="K231" s="64" t="s">
        <v>540</v>
      </c>
      <c r="L231" s="64" t="s">
        <v>596</v>
      </c>
      <c r="M231" s="64" t="s">
        <v>592</v>
      </c>
      <c r="N231" s="71"/>
      <c r="O231" s="71"/>
      <c r="P231" s="71"/>
      <c r="Q231" s="67">
        <v>4</v>
      </c>
      <c r="R231" s="134"/>
      <c r="S231" s="69">
        <v>6</v>
      </c>
      <c r="T231" s="70"/>
      <c r="U231" s="69">
        <v>1</v>
      </c>
      <c r="V231" s="71"/>
      <c r="W231" s="71"/>
      <c r="X231" s="71"/>
      <c r="Y231" s="67">
        <v>5</v>
      </c>
      <c r="Z231" s="134"/>
      <c r="AA231" s="70"/>
      <c r="AB231" s="69">
        <v>1</v>
      </c>
      <c r="AC231" s="71"/>
      <c r="AD231" s="71"/>
      <c r="AE231" s="71"/>
      <c r="AF231" s="67">
        <v>5</v>
      </c>
      <c r="AG231" s="134"/>
      <c r="AH231" s="73"/>
      <c r="AI231" s="64"/>
      <c r="AJ231" s="69">
        <v>2</v>
      </c>
      <c r="AK231" s="79"/>
      <c r="AL231" s="81"/>
      <c r="AM231" s="79"/>
      <c r="AN231" s="216">
        <v>6</v>
      </c>
      <c r="AO231" s="262"/>
      <c r="AP231" s="247"/>
      <c r="AQ231" s="263"/>
      <c r="AR231" s="71"/>
      <c r="AS231" s="71"/>
      <c r="AT231" s="71"/>
      <c r="AU231" s="71"/>
      <c r="AV231" s="134"/>
      <c r="AW231" s="69">
        <v>6</v>
      </c>
      <c r="AX231" s="70"/>
      <c r="AY231" s="69">
        <v>1</v>
      </c>
      <c r="AZ231" s="71"/>
      <c r="BA231" s="71"/>
      <c r="BB231" s="71"/>
      <c r="BC231" s="71"/>
      <c r="BD231" s="134"/>
      <c r="BE231" s="70"/>
      <c r="BF231" s="69">
        <v>1</v>
      </c>
      <c r="BG231" s="71"/>
      <c r="BH231" s="71"/>
      <c r="BI231" s="71"/>
      <c r="BJ231" s="71"/>
      <c r="BK231" s="134"/>
      <c r="BL231" s="73"/>
      <c r="BM231" s="64"/>
      <c r="BN231" s="69">
        <v>2</v>
      </c>
      <c r="BO231" s="79"/>
      <c r="BP231" s="81"/>
      <c r="BQ231" s="79"/>
      <c r="BR231" s="215"/>
      <c r="BS231" s="98" t="s">
        <v>385</v>
      </c>
      <c r="BT231" s="64" t="s">
        <v>737</v>
      </c>
      <c r="BU231" s="64" t="str">
        <f t="shared" si="35"/>
        <v>0/0/0/2/0/3/0</v>
      </c>
      <c r="BV231" s="64" t="s">
        <v>668</v>
      </c>
      <c r="BW231" s="64" t="s">
        <v>378</v>
      </c>
      <c r="BX231" s="64" t="s">
        <v>754</v>
      </c>
      <c r="BY231" s="64"/>
      <c r="BZ231" s="64"/>
      <c r="CA231" s="64"/>
      <c r="CB231" s="64" t="s">
        <v>571</v>
      </c>
      <c r="CC231" s="64">
        <v>0</v>
      </c>
      <c r="CD231" s="64">
        <v>0</v>
      </c>
      <c r="CE231" s="64">
        <v>0</v>
      </c>
      <c r="CF231" s="64">
        <v>2</v>
      </c>
      <c r="CG231" s="64">
        <v>0</v>
      </c>
      <c r="CH231" s="64">
        <v>3</v>
      </c>
      <c r="CI231" s="64">
        <v>0</v>
      </c>
      <c r="CJ231" s="64" t="str">
        <f t="shared" si="36"/>
        <v>SECO749</v>
      </c>
      <c r="CK231" s="64" t="s">
        <v>668</v>
      </c>
      <c r="CL231" s="64" t="b">
        <f t="shared" si="37"/>
        <v>1</v>
      </c>
      <c r="CM231" s="148">
        <v>0</v>
      </c>
      <c r="CN231" s="148">
        <v>0</v>
      </c>
      <c r="CO231" s="148">
        <v>0</v>
      </c>
      <c r="CP231" s="148">
        <v>2</v>
      </c>
      <c r="CQ231" s="148">
        <v>0</v>
      </c>
      <c r="CR231" s="148">
        <v>3</v>
      </c>
      <c r="CS231" s="148">
        <v>0</v>
      </c>
      <c r="CT231"/>
      <c r="CU231"/>
    </row>
    <row r="232" spans="1:99" s="1" customFormat="1" ht="15.6" hidden="1" x14ac:dyDescent="0.3">
      <c r="A232" s="64">
        <v>750</v>
      </c>
      <c r="B232" s="64" t="str">
        <f t="shared" si="34"/>
        <v>0750</v>
      </c>
      <c r="C232" s="64" t="s">
        <v>203</v>
      </c>
      <c r="D232" s="64" t="str">
        <f t="shared" si="41"/>
        <v>Unimarc</v>
      </c>
      <c r="E232" s="64">
        <v>8</v>
      </c>
      <c r="F232" s="64" t="s">
        <v>6</v>
      </c>
      <c r="G232" s="64">
        <f t="shared" si="38"/>
        <v>2</v>
      </c>
      <c r="H232" s="64">
        <f t="shared" si="39"/>
        <v>1</v>
      </c>
      <c r="I232" s="64">
        <f t="shared" si="40"/>
        <v>-1</v>
      </c>
      <c r="J232" s="64" t="s">
        <v>404</v>
      </c>
      <c r="K232" s="64" t="s">
        <v>540</v>
      </c>
      <c r="L232" s="64" t="s">
        <v>588</v>
      </c>
      <c r="M232" s="64" t="s">
        <v>571</v>
      </c>
      <c r="N232" s="79"/>
      <c r="O232" s="68"/>
      <c r="P232" s="71"/>
      <c r="Q232" s="99">
        <v>4</v>
      </c>
      <c r="R232" s="105">
        <v>5</v>
      </c>
      <c r="S232" s="71"/>
      <c r="T232" s="70"/>
      <c r="U232" s="71"/>
      <c r="V232" s="79"/>
      <c r="W232" s="68"/>
      <c r="X232" s="71"/>
      <c r="Y232" s="90">
        <v>5</v>
      </c>
      <c r="Z232" s="103">
        <v>6</v>
      </c>
      <c r="AA232" s="70"/>
      <c r="AB232" s="71"/>
      <c r="AC232" s="79"/>
      <c r="AD232" s="68"/>
      <c r="AE232" s="71"/>
      <c r="AF232" s="90">
        <v>5</v>
      </c>
      <c r="AG232" s="103">
        <v>6</v>
      </c>
      <c r="AH232" s="73"/>
      <c r="AI232" s="79"/>
      <c r="AJ232" s="99">
        <v>2</v>
      </c>
      <c r="AK232" s="105">
        <v>3</v>
      </c>
      <c r="AL232" s="79"/>
      <c r="AM232" s="133"/>
      <c r="AN232" s="230"/>
      <c r="AO232" s="266"/>
      <c r="AP232" s="249"/>
      <c r="AQ232" s="267"/>
      <c r="AR232" s="79"/>
      <c r="AS232" s="68"/>
      <c r="AT232" s="71"/>
      <c r="AU232" s="105">
        <v>4</v>
      </c>
      <c r="AV232" s="81"/>
      <c r="AW232" s="71"/>
      <c r="AX232" s="70"/>
      <c r="AY232" s="71"/>
      <c r="AZ232" s="79"/>
      <c r="BA232" s="68"/>
      <c r="BB232" s="71"/>
      <c r="BC232" s="81"/>
      <c r="BD232" s="103">
        <v>6</v>
      </c>
      <c r="BE232" s="70"/>
      <c r="BF232" s="71"/>
      <c r="BG232" s="79"/>
      <c r="BH232" s="68"/>
      <c r="BI232" s="71"/>
      <c r="BJ232" s="81"/>
      <c r="BK232" s="103">
        <v>6</v>
      </c>
      <c r="BL232" s="73"/>
      <c r="BM232" s="79"/>
      <c r="BN232" s="77"/>
      <c r="BO232" s="105">
        <v>3</v>
      </c>
      <c r="BP232" s="79"/>
      <c r="BQ232" s="133"/>
      <c r="BR232" s="230"/>
      <c r="BS232" s="64" t="s">
        <v>545</v>
      </c>
      <c r="BT232" s="64" t="s">
        <v>732</v>
      </c>
      <c r="BU232" s="64" t="str">
        <f t="shared" si="35"/>
        <v>0/0/0/5/5/0/0</v>
      </c>
      <c r="BV232" s="64" t="s">
        <v>724</v>
      </c>
      <c r="BW232" s="64" t="s">
        <v>12</v>
      </c>
      <c r="BX232" s="64" t="s">
        <v>754</v>
      </c>
      <c r="BY232" s="64"/>
      <c r="BZ232" s="64" t="s">
        <v>756</v>
      </c>
      <c r="CA232" s="64"/>
      <c r="CB232" s="64" t="s">
        <v>636</v>
      </c>
      <c r="CC232" s="64">
        <v>0</v>
      </c>
      <c r="CD232" s="64">
        <v>0</v>
      </c>
      <c r="CE232" s="64">
        <v>0</v>
      </c>
      <c r="CF232" s="64">
        <v>5</v>
      </c>
      <c r="CG232" s="64">
        <v>5</v>
      </c>
      <c r="CH232" s="64">
        <v>0</v>
      </c>
      <c r="CI232" s="64">
        <v>0</v>
      </c>
      <c r="CJ232" s="64" t="str">
        <f t="shared" si="36"/>
        <v>SECO750</v>
      </c>
      <c r="CK232" s="64" t="s">
        <v>704</v>
      </c>
      <c r="CL232" s="64" t="b">
        <f t="shared" si="37"/>
        <v>0</v>
      </c>
      <c r="CM232" s="148">
        <v>0</v>
      </c>
      <c r="CN232" s="148">
        <v>0</v>
      </c>
      <c r="CO232" s="148">
        <v>0</v>
      </c>
      <c r="CP232" s="148">
        <v>5</v>
      </c>
      <c r="CQ232" s="148">
        <v>5</v>
      </c>
      <c r="CR232" s="148">
        <v>0</v>
      </c>
      <c r="CS232" s="148">
        <v>0</v>
      </c>
      <c r="CT232"/>
      <c r="CU232"/>
    </row>
    <row r="233" spans="1:99" s="1" customFormat="1" ht="15.6" x14ac:dyDescent="0.3">
      <c r="A233" s="64">
        <v>752</v>
      </c>
      <c r="B233" s="64" t="str">
        <f t="shared" si="34"/>
        <v>0752</v>
      </c>
      <c r="C233" s="64" t="s">
        <v>249</v>
      </c>
      <c r="D233" s="64" t="str">
        <f t="shared" si="41"/>
        <v>Unimarc</v>
      </c>
      <c r="E233" s="64">
        <v>9</v>
      </c>
      <c r="F233" s="64" t="s">
        <v>6</v>
      </c>
      <c r="G233" s="64">
        <f t="shared" si="38"/>
        <v>3</v>
      </c>
      <c r="H233" s="64">
        <f t="shared" si="39"/>
        <v>3</v>
      </c>
      <c r="I233" s="64">
        <f t="shared" si="40"/>
        <v>0</v>
      </c>
      <c r="J233" s="64" t="s">
        <v>453</v>
      </c>
      <c r="K233" s="64" t="s">
        <v>540</v>
      </c>
      <c r="L233" s="64" t="s">
        <v>595</v>
      </c>
      <c r="M233" s="64" t="s">
        <v>590</v>
      </c>
      <c r="N233" s="84">
        <v>1</v>
      </c>
      <c r="O233" s="71"/>
      <c r="P233" s="85">
        <v>3</v>
      </c>
      <c r="Q233" s="71"/>
      <c r="R233" s="78">
        <v>5</v>
      </c>
      <c r="S233" s="71"/>
      <c r="T233" s="70"/>
      <c r="U233" s="71"/>
      <c r="V233" s="84">
        <v>2</v>
      </c>
      <c r="W233" s="71"/>
      <c r="X233" s="85">
        <v>4</v>
      </c>
      <c r="Y233" s="71"/>
      <c r="Z233" s="78">
        <v>6</v>
      </c>
      <c r="AA233" s="70"/>
      <c r="AB233" s="71"/>
      <c r="AC233" s="84">
        <v>2</v>
      </c>
      <c r="AD233" s="71"/>
      <c r="AE233" s="85">
        <v>4</v>
      </c>
      <c r="AF233" s="71"/>
      <c r="AG233" s="78">
        <v>6</v>
      </c>
      <c r="AH233" s="73"/>
      <c r="AI233" s="78">
        <v>1</v>
      </c>
      <c r="AJ233" s="81"/>
      <c r="AK233" s="84">
        <v>3</v>
      </c>
      <c r="AL233" s="81">
        <v>4</v>
      </c>
      <c r="AM233" s="85"/>
      <c r="AN233" s="205"/>
      <c r="AO233" s="256"/>
      <c r="AP233" s="244"/>
      <c r="AQ233" s="257"/>
      <c r="AR233" s="84">
        <v>1</v>
      </c>
      <c r="AS233" s="71"/>
      <c r="AT233" s="85">
        <v>3</v>
      </c>
      <c r="AU233" s="78">
        <v>4</v>
      </c>
      <c r="AV233" s="79"/>
      <c r="AW233" s="71"/>
      <c r="AX233" s="70"/>
      <c r="AY233" s="71"/>
      <c r="AZ233" s="84">
        <v>2</v>
      </c>
      <c r="BA233" s="71"/>
      <c r="BB233" s="85">
        <v>4</v>
      </c>
      <c r="BC233" s="71"/>
      <c r="BD233" s="78">
        <v>6</v>
      </c>
      <c r="BE233" s="70"/>
      <c r="BF233" s="71"/>
      <c r="BG233" s="84">
        <v>2</v>
      </c>
      <c r="BH233" s="71"/>
      <c r="BI233" s="85">
        <v>4</v>
      </c>
      <c r="BJ233" s="71"/>
      <c r="BK233" s="78">
        <v>6</v>
      </c>
      <c r="BL233" s="73"/>
      <c r="BM233" s="78">
        <v>1</v>
      </c>
      <c r="BN233" s="81"/>
      <c r="BO233" s="84">
        <v>3</v>
      </c>
      <c r="BP233" s="81"/>
      <c r="BQ233" s="85">
        <v>5</v>
      </c>
      <c r="BR233" s="205"/>
      <c r="BS233" s="98" t="s">
        <v>385</v>
      </c>
      <c r="BT233" s="64" t="s">
        <v>734</v>
      </c>
      <c r="BU233" s="64" t="str">
        <f t="shared" si="35"/>
        <v>2/0/2/0/3/0/0</v>
      </c>
      <c r="BV233" s="64" t="s">
        <v>670</v>
      </c>
      <c r="BW233" s="64" t="s">
        <v>378</v>
      </c>
      <c r="BX233" s="64"/>
      <c r="BY233" s="64"/>
      <c r="BZ233" s="64" t="s">
        <v>756</v>
      </c>
      <c r="CA233" s="64"/>
      <c r="CB233" s="64" t="s">
        <v>571</v>
      </c>
      <c r="CC233" s="64">
        <v>2</v>
      </c>
      <c r="CD233" s="64">
        <v>0</v>
      </c>
      <c r="CE233" s="64">
        <v>2</v>
      </c>
      <c r="CF233" s="64">
        <v>0</v>
      </c>
      <c r="CG233" s="64">
        <v>3</v>
      </c>
      <c r="CH233" s="64">
        <v>0</v>
      </c>
      <c r="CI233" s="64">
        <v>0</v>
      </c>
      <c r="CJ233" s="64" t="str">
        <f t="shared" si="36"/>
        <v>SECO752</v>
      </c>
      <c r="CK233" s="64" t="s">
        <v>670</v>
      </c>
      <c r="CL233" s="64" t="b">
        <f t="shared" si="37"/>
        <v>1</v>
      </c>
      <c r="CM233" s="148">
        <v>2</v>
      </c>
      <c r="CN233" s="148">
        <v>0</v>
      </c>
      <c r="CO233" s="148">
        <v>2</v>
      </c>
      <c r="CP233" s="148">
        <v>0</v>
      </c>
      <c r="CQ233" s="148">
        <v>3</v>
      </c>
      <c r="CR233" s="148">
        <v>0</v>
      </c>
      <c r="CS233" s="148">
        <v>0</v>
      </c>
      <c r="CT233" t="s">
        <v>761</v>
      </c>
      <c r="CU233"/>
    </row>
    <row r="234" spans="1:99" s="1" customFormat="1" ht="15.6" hidden="1" x14ac:dyDescent="0.3">
      <c r="A234" s="64">
        <v>754</v>
      </c>
      <c r="B234" s="64" t="str">
        <f t="shared" si="34"/>
        <v>0754</v>
      </c>
      <c r="C234" s="64" t="s">
        <v>246</v>
      </c>
      <c r="D234" s="64" t="str">
        <f t="shared" si="41"/>
        <v>Unimarc</v>
      </c>
      <c r="E234" s="64">
        <v>9</v>
      </c>
      <c r="F234" s="64" t="s">
        <v>6</v>
      </c>
      <c r="G234" s="64">
        <f t="shared" si="38"/>
        <v>2</v>
      </c>
      <c r="H234" s="64">
        <f t="shared" si="39"/>
        <v>2</v>
      </c>
      <c r="I234" s="64">
        <f t="shared" si="40"/>
        <v>0</v>
      </c>
      <c r="J234" s="64" t="s">
        <v>453</v>
      </c>
      <c r="K234" s="64" t="s">
        <v>540</v>
      </c>
      <c r="L234" s="64" t="s">
        <v>596</v>
      </c>
      <c r="M234" s="64" t="s">
        <v>592</v>
      </c>
      <c r="N234" s="84">
        <v>1</v>
      </c>
      <c r="O234" s="79"/>
      <c r="P234" s="71"/>
      <c r="Q234" s="71"/>
      <c r="R234" s="78">
        <v>5</v>
      </c>
      <c r="S234" s="79"/>
      <c r="T234" s="95"/>
      <c r="U234" s="79"/>
      <c r="V234" s="84">
        <v>2</v>
      </c>
      <c r="W234" s="79"/>
      <c r="X234" s="71"/>
      <c r="Y234" s="79"/>
      <c r="Z234" s="78">
        <v>6</v>
      </c>
      <c r="AA234" s="95"/>
      <c r="AB234" s="79"/>
      <c r="AC234" s="84">
        <v>2</v>
      </c>
      <c r="AD234" s="79"/>
      <c r="AE234" s="71"/>
      <c r="AF234" s="79"/>
      <c r="AG234" s="78">
        <v>6</v>
      </c>
      <c r="AH234" s="73"/>
      <c r="AI234" s="78">
        <v>1</v>
      </c>
      <c r="AJ234" s="81"/>
      <c r="AK234" s="84">
        <v>3</v>
      </c>
      <c r="AL234" s="81"/>
      <c r="AM234" s="79"/>
      <c r="AN234" s="205"/>
      <c r="AO234" s="256"/>
      <c r="AP234" s="244"/>
      <c r="AQ234" s="257"/>
      <c r="AR234" s="84">
        <v>1</v>
      </c>
      <c r="AS234" s="79"/>
      <c r="AT234" s="71"/>
      <c r="AU234" s="78">
        <v>4</v>
      </c>
      <c r="AV234" s="79"/>
      <c r="AW234" s="79"/>
      <c r="AX234" s="95"/>
      <c r="AY234" s="79"/>
      <c r="AZ234" s="84">
        <v>2</v>
      </c>
      <c r="BA234" s="79"/>
      <c r="BB234" s="71"/>
      <c r="BC234" s="79"/>
      <c r="BD234" s="78">
        <v>6</v>
      </c>
      <c r="BE234" s="95"/>
      <c r="BF234" s="79"/>
      <c r="BG234" s="84">
        <v>2</v>
      </c>
      <c r="BH234" s="79"/>
      <c r="BI234" s="71"/>
      <c r="BJ234" s="79"/>
      <c r="BK234" s="78">
        <v>6</v>
      </c>
      <c r="BL234" s="73"/>
      <c r="BM234" s="78">
        <v>1</v>
      </c>
      <c r="BN234" s="81"/>
      <c r="BO234" s="84">
        <v>3</v>
      </c>
      <c r="BP234" s="81"/>
      <c r="BQ234" s="79"/>
      <c r="BR234" s="205"/>
      <c r="BS234" s="98" t="s">
        <v>385</v>
      </c>
      <c r="BT234" s="64" t="s">
        <v>734</v>
      </c>
      <c r="BU234" s="64" t="str">
        <f t="shared" si="35"/>
        <v>2/0/0/0/3/0/0</v>
      </c>
      <c r="BV234" s="64" t="s">
        <v>688</v>
      </c>
      <c r="BW234" s="64" t="s">
        <v>378</v>
      </c>
      <c r="BX234" s="64"/>
      <c r="BY234" s="64"/>
      <c r="BZ234" s="64" t="s">
        <v>756</v>
      </c>
      <c r="CA234" s="64"/>
      <c r="CB234" s="64" t="s">
        <v>571</v>
      </c>
      <c r="CC234" s="64">
        <v>2</v>
      </c>
      <c r="CD234" s="64">
        <v>0</v>
      </c>
      <c r="CE234" s="64">
        <v>0</v>
      </c>
      <c r="CF234" s="64">
        <v>0</v>
      </c>
      <c r="CG234" s="64">
        <v>3</v>
      </c>
      <c r="CH234" s="64">
        <v>0</v>
      </c>
      <c r="CI234" s="64">
        <v>0</v>
      </c>
      <c r="CJ234" s="64" t="str">
        <f t="shared" si="36"/>
        <v>SECO754</v>
      </c>
      <c r="CK234" s="64" t="s">
        <v>688</v>
      </c>
      <c r="CL234" s="64" t="b">
        <f t="shared" si="37"/>
        <v>1</v>
      </c>
      <c r="CM234" s="148">
        <v>2</v>
      </c>
      <c r="CN234" s="148">
        <v>0</v>
      </c>
      <c r="CO234" s="148">
        <v>0</v>
      </c>
      <c r="CP234" s="148">
        <v>0</v>
      </c>
      <c r="CQ234" s="148">
        <v>3</v>
      </c>
      <c r="CR234" s="148">
        <v>0</v>
      </c>
      <c r="CS234" s="148">
        <v>0</v>
      </c>
      <c r="CT234"/>
      <c r="CU234"/>
    </row>
    <row r="235" spans="1:99" s="1" customFormat="1" ht="15.6" x14ac:dyDescent="0.3">
      <c r="A235" s="64">
        <v>755</v>
      </c>
      <c r="B235" s="64" t="str">
        <f t="shared" si="34"/>
        <v>0755</v>
      </c>
      <c r="C235" s="64" t="s">
        <v>168</v>
      </c>
      <c r="D235" s="64" t="str">
        <f t="shared" si="41"/>
        <v>Unimarc</v>
      </c>
      <c r="E235" s="64">
        <v>7</v>
      </c>
      <c r="F235" s="64" t="s">
        <v>5</v>
      </c>
      <c r="G235" s="64">
        <f t="shared" si="38"/>
        <v>3</v>
      </c>
      <c r="H235" s="64">
        <f t="shared" si="39"/>
        <v>3</v>
      </c>
      <c r="I235" s="64">
        <f t="shared" si="40"/>
        <v>0</v>
      </c>
      <c r="J235" s="64" t="s">
        <v>477</v>
      </c>
      <c r="K235" s="64" t="s">
        <v>540</v>
      </c>
      <c r="L235" s="64" t="s">
        <v>595</v>
      </c>
      <c r="M235" s="64" t="s">
        <v>590</v>
      </c>
      <c r="N235" s="84">
        <v>1</v>
      </c>
      <c r="O235" s="79"/>
      <c r="P235" s="85">
        <v>3</v>
      </c>
      <c r="Q235" s="71"/>
      <c r="R235" s="78">
        <v>5</v>
      </c>
      <c r="S235" s="71"/>
      <c r="T235" s="70"/>
      <c r="U235" s="71"/>
      <c r="V235" s="84">
        <v>2</v>
      </c>
      <c r="W235" s="79"/>
      <c r="X235" s="85">
        <v>4</v>
      </c>
      <c r="Y235" s="71"/>
      <c r="Z235" s="78">
        <v>6</v>
      </c>
      <c r="AA235" s="70"/>
      <c r="AB235" s="71"/>
      <c r="AC235" s="84">
        <v>2</v>
      </c>
      <c r="AD235" s="79"/>
      <c r="AE235" s="85">
        <v>4</v>
      </c>
      <c r="AF235" s="71"/>
      <c r="AG235" s="78">
        <v>6</v>
      </c>
      <c r="AH235" s="73"/>
      <c r="AI235" s="78">
        <v>1</v>
      </c>
      <c r="AJ235" s="81"/>
      <c r="AK235" s="84">
        <v>3</v>
      </c>
      <c r="AL235" s="81">
        <v>4</v>
      </c>
      <c r="AM235" s="85"/>
      <c r="AN235" s="205"/>
      <c r="AO235" s="256"/>
      <c r="AP235" s="244"/>
      <c r="AQ235" s="257"/>
      <c r="AR235" s="84">
        <v>1</v>
      </c>
      <c r="AS235" s="79"/>
      <c r="AT235" s="85">
        <v>3</v>
      </c>
      <c r="AU235" s="78">
        <v>4</v>
      </c>
      <c r="AV235" s="79"/>
      <c r="AW235" s="71"/>
      <c r="AX235" s="70"/>
      <c r="AY235" s="71"/>
      <c r="AZ235" s="84">
        <v>2</v>
      </c>
      <c r="BA235" s="79"/>
      <c r="BB235" s="85">
        <v>4</v>
      </c>
      <c r="BC235" s="71"/>
      <c r="BD235" s="78">
        <v>6</v>
      </c>
      <c r="BE235" s="70"/>
      <c r="BF235" s="71"/>
      <c r="BG235" s="84">
        <v>2</v>
      </c>
      <c r="BH235" s="79"/>
      <c r="BI235" s="85">
        <v>4</v>
      </c>
      <c r="BJ235" s="71"/>
      <c r="BK235" s="78">
        <v>6</v>
      </c>
      <c r="BL235" s="73"/>
      <c r="BM235" s="78">
        <v>1</v>
      </c>
      <c r="BN235" s="81"/>
      <c r="BO235" s="84">
        <v>3</v>
      </c>
      <c r="BP235" s="81"/>
      <c r="BQ235" s="85">
        <v>5</v>
      </c>
      <c r="BR235" s="205"/>
      <c r="BS235" s="98" t="s">
        <v>385</v>
      </c>
      <c r="BT235" s="64" t="s">
        <v>736</v>
      </c>
      <c r="BU235" s="64" t="str">
        <f t="shared" si="35"/>
        <v>2/0/2/0/3/0/0</v>
      </c>
      <c r="BV235" s="64" t="s">
        <v>670</v>
      </c>
      <c r="BW235" s="64" t="s">
        <v>378</v>
      </c>
      <c r="BX235" s="64"/>
      <c r="BY235" s="64"/>
      <c r="BZ235" s="64" t="s">
        <v>756</v>
      </c>
      <c r="CA235" s="64"/>
      <c r="CB235" s="64" t="s">
        <v>571</v>
      </c>
      <c r="CC235" s="64">
        <v>2</v>
      </c>
      <c r="CD235" s="64">
        <v>0</v>
      </c>
      <c r="CE235" s="64">
        <v>2</v>
      </c>
      <c r="CF235" s="64">
        <v>0</v>
      </c>
      <c r="CG235" s="64">
        <v>3</v>
      </c>
      <c r="CH235" s="64">
        <v>0</v>
      </c>
      <c r="CI235" s="64">
        <v>0</v>
      </c>
      <c r="CJ235" s="64" t="str">
        <f t="shared" si="36"/>
        <v>SECO755</v>
      </c>
      <c r="CK235" s="64" t="s">
        <v>670</v>
      </c>
      <c r="CL235" s="64" t="b">
        <f t="shared" si="37"/>
        <v>1</v>
      </c>
      <c r="CM235" s="148">
        <v>2</v>
      </c>
      <c r="CN235" s="148">
        <v>0</v>
      </c>
      <c r="CO235" s="148">
        <v>2</v>
      </c>
      <c r="CP235" s="148">
        <v>0</v>
      </c>
      <c r="CQ235" s="148">
        <v>3</v>
      </c>
      <c r="CR235" s="148">
        <v>0</v>
      </c>
      <c r="CS235" s="148">
        <v>0</v>
      </c>
      <c r="CT235" t="s">
        <v>761</v>
      </c>
      <c r="CU235"/>
    </row>
    <row r="236" spans="1:99" s="1" customFormat="1" ht="15.6" hidden="1" x14ac:dyDescent="0.3">
      <c r="A236" s="64">
        <v>756</v>
      </c>
      <c r="B236" s="64" t="str">
        <f t="shared" si="34"/>
        <v>0756</v>
      </c>
      <c r="C236" s="64" t="s">
        <v>169</v>
      </c>
      <c r="D236" s="64" t="str">
        <f t="shared" si="41"/>
        <v>Unimarc</v>
      </c>
      <c r="E236" s="64">
        <v>7</v>
      </c>
      <c r="F236" s="64" t="s">
        <v>5</v>
      </c>
      <c r="G236" s="64">
        <f t="shared" si="38"/>
        <v>2</v>
      </c>
      <c r="H236" s="64">
        <f t="shared" si="39"/>
        <v>2</v>
      </c>
      <c r="I236" s="64">
        <f t="shared" si="40"/>
        <v>0</v>
      </c>
      <c r="J236" s="64" t="s">
        <v>477</v>
      </c>
      <c r="K236" s="64" t="s">
        <v>540</v>
      </c>
      <c r="L236" s="64" t="s">
        <v>595</v>
      </c>
      <c r="M236" s="64" t="s">
        <v>590</v>
      </c>
      <c r="N236" s="84">
        <v>1</v>
      </c>
      <c r="O236" s="79"/>
      <c r="P236" s="71"/>
      <c r="Q236" s="71"/>
      <c r="R236" s="78">
        <v>5</v>
      </c>
      <c r="S236" s="71"/>
      <c r="T236" s="70"/>
      <c r="U236" s="71"/>
      <c r="V236" s="84">
        <v>2</v>
      </c>
      <c r="W236" s="79"/>
      <c r="X236" s="71"/>
      <c r="Y236" s="71"/>
      <c r="Z236" s="78">
        <v>6</v>
      </c>
      <c r="AA236" s="70"/>
      <c r="AB236" s="71"/>
      <c r="AC236" s="84">
        <v>2</v>
      </c>
      <c r="AD236" s="79"/>
      <c r="AE236" s="71"/>
      <c r="AF236" s="71"/>
      <c r="AG236" s="78">
        <v>6</v>
      </c>
      <c r="AH236" s="73"/>
      <c r="AI236" s="78">
        <v>1</v>
      </c>
      <c r="AJ236" s="81"/>
      <c r="AK236" s="84">
        <v>3</v>
      </c>
      <c r="AL236" s="81"/>
      <c r="AM236" s="79"/>
      <c r="AN236" s="205"/>
      <c r="AO236" s="256"/>
      <c r="AP236" s="244"/>
      <c r="AQ236" s="257"/>
      <c r="AR236" s="84">
        <v>1</v>
      </c>
      <c r="AS236" s="79"/>
      <c r="AT236" s="71"/>
      <c r="AU236" s="78">
        <v>4</v>
      </c>
      <c r="AV236" s="79"/>
      <c r="AW236" s="71"/>
      <c r="AX236" s="70"/>
      <c r="AY236" s="71"/>
      <c r="AZ236" s="84">
        <v>2</v>
      </c>
      <c r="BA236" s="79"/>
      <c r="BB236" s="71"/>
      <c r="BC236" s="71"/>
      <c r="BD236" s="78">
        <v>6</v>
      </c>
      <c r="BE236" s="70"/>
      <c r="BF236" s="71"/>
      <c r="BG236" s="84">
        <v>2</v>
      </c>
      <c r="BH236" s="79"/>
      <c r="BI236" s="71"/>
      <c r="BJ236" s="71"/>
      <c r="BK236" s="78">
        <v>6</v>
      </c>
      <c r="BL236" s="73"/>
      <c r="BM236" s="78">
        <v>1</v>
      </c>
      <c r="BN236" s="81"/>
      <c r="BO236" s="84">
        <v>3</v>
      </c>
      <c r="BP236" s="81"/>
      <c r="BQ236" s="79"/>
      <c r="BR236" s="205"/>
      <c r="BS236" s="98" t="s">
        <v>385</v>
      </c>
      <c r="BT236" s="64" t="s">
        <v>736</v>
      </c>
      <c r="BU236" s="64" t="str">
        <f t="shared" si="35"/>
        <v>2/0/0/0/3/0/0</v>
      </c>
      <c r="BV236" s="64" t="s">
        <v>688</v>
      </c>
      <c r="BW236" s="64" t="s">
        <v>378</v>
      </c>
      <c r="BX236" s="64"/>
      <c r="BY236" s="64"/>
      <c r="BZ236" s="64" t="s">
        <v>756</v>
      </c>
      <c r="CA236" s="64"/>
      <c r="CB236" s="64" t="s">
        <v>571</v>
      </c>
      <c r="CC236" s="64">
        <v>2</v>
      </c>
      <c r="CD236" s="64">
        <v>0</v>
      </c>
      <c r="CE236" s="64">
        <v>0</v>
      </c>
      <c r="CF236" s="64">
        <v>0</v>
      </c>
      <c r="CG236" s="64">
        <v>3</v>
      </c>
      <c r="CH236" s="64">
        <v>0</v>
      </c>
      <c r="CI236" s="64">
        <v>0</v>
      </c>
      <c r="CJ236" s="64" t="str">
        <f t="shared" si="36"/>
        <v>SECO756</v>
      </c>
      <c r="CK236" s="64" t="s">
        <v>688</v>
      </c>
      <c r="CL236" s="64" t="b">
        <f t="shared" si="37"/>
        <v>1</v>
      </c>
      <c r="CM236" s="148">
        <v>2</v>
      </c>
      <c r="CN236" s="148">
        <v>0</v>
      </c>
      <c r="CO236" s="148">
        <v>0</v>
      </c>
      <c r="CP236" s="148">
        <v>0</v>
      </c>
      <c r="CQ236" s="148">
        <v>3</v>
      </c>
      <c r="CR236" s="148">
        <v>0</v>
      </c>
      <c r="CS236" s="148">
        <v>0</v>
      </c>
      <c r="CT236"/>
      <c r="CU236"/>
    </row>
    <row r="237" spans="1:99" s="1" customFormat="1" ht="15.6" x14ac:dyDescent="0.3">
      <c r="A237" s="64">
        <v>758</v>
      </c>
      <c r="B237" s="64" t="str">
        <f t="shared" si="34"/>
        <v>0758</v>
      </c>
      <c r="C237" s="64" t="s">
        <v>170</v>
      </c>
      <c r="D237" s="64" t="str">
        <f t="shared" si="41"/>
        <v>Unimarc</v>
      </c>
      <c r="E237" s="64">
        <v>7</v>
      </c>
      <c r="F237" s="64" t="s">
        <v>5</v>
      </c>
      <c r="G237" s="64">
        <f t="shared" si="38"/>
        <v>3</v>
      </c>
      <c r="H237" s="64">
        <f t="shared" si="39"/>
        <v>3</v>
      </c>
      <c r="I237" s="64">
        <f t="shared" si="40"/>
        <v>0</v>
      </c>
      <c r="J237" s="64" t="s">
        <v>478</v>
      </c>
      <c r="K237" s="64" t="s">
        <v>540</v>
      </c>
      <c r="L237" s="64" t="s">
        <v>595</v>
      </c>
      <c r="M237" s="64" t="s">
        <v>590</v>
      </c>
      <c r="N237" s="84">
        <v>1</v>
      </c>
      <c r="O237" s="79"/>
      <c r="P237" s="85">
        <v>3</v>
      </c>
      <c r="Q237" s="71"/>
      <c r="R237" s="78">
        <v>5</v>
      </c>
      <c r="S237" s="71"/>
      <c r="T237" s="70"/>
      <c r="U237" s="71"/>
      <c r="V237" s="84">
        <v>2</v>
      </c>
      <c r="W237" s="79"/>
      <c r="X237" s="85">
        <v>4</v>
      </c>
      <c r="Y237" s="71"/>
      <c r="Z237" s="78">
        <v>6</v>
      </c>
      <c r="AA237" s="70"/>
      <c r="AB237" s="71"/>
      <c r="AC237" s="84">
        <v>2</v>
      </c>
      <c r="AD237" s="79"/>
      <c r="AE237" s="85">
        <v>4</v>
      </c>
      <c r="AF237" s="71"/>
      <c r="AG237" s="78">
        <v>6</v>
      </c>
      <c r="AH237" s="73"/>
      <c r="AI237" s="78">
        <v>1</v>
      </c>
      <c r="AJ237" s="81"/>
      <c r="AK237" s="84">
        <v>3</v>
      </c>
      <c r="AL237" s="81">
        <v>4</v>
      </c>
      <c r="AM237" s="85"/>
      <c r="AN237" s="205"/>
      <c r="AO237" s="256"/>
      <c r="AP237" s="244"/>
      <c r="AQ237" s="257"/>
      <c r="AR237" s="84">
        <v>1</v>
      </c>
      <c r="AS237" s="79"/>
      <c r="AT237" s="85">
        <v>3</v>
      </c>
      <c r="AU237" s="78">
        <v>4</v>
      </c>
      <c r="AV237" s="79"/>
      <c r="AW237" s="71"/>
      <c r="AX237" s="70"/>
      <c r="AY237" s="71"/>
      <c r="AZ237" s="84">
        <v>2</v>
      </c>
      <c r="BA237" s="79"/>
      <c r="BB237" s="85">
        <v>4</v>
      </c>
      <c r="BC237" s="71"/>
      <c r="BD237" s="78">
        <v>6</v>
      </c>
      <c r="BE237" s="70"/>
      <c r="BF237" s="71"/>
      <c r="BG237" s="84">
        <v>2</v>
      </c>
      <c r="BH237" s="79"/>
      <c r="BI237" s="85">
        <v>4</v>
      </c>
      <c r="BJ237" s="71"/>
      <c r="BK237" s="78">
        <v>6</v>
      </c>
      <c r="BL237" s="73"/>
      <c r="BM237" s="78">
        <v>1</v>
      </c>
      <c r="BN237" s="81"/>
      <c r="BO237" s="84">
        <v>3</v>
      </c>
      <c r="BP237" s="81"/>
      <c r="BQ237" s="85">
        <v>5</v>
      </c>
      <c r="BR237" s="205"/>
      <c r="BS237" s="98" t="s">
        <v>385</v>
      </c>
      <c r="BT237" s="64" t="s">
        <v>736</v>
      </c>
      <c r="BU237" s="64" t="str">
        <f t="shared" si="35"/>
        <v>2/0/2/0/3/0/0</v>
      </c>
      <c r="BV237" s="64" t="s">
        <v>670</v>
      </c>
      <c r="BW237" s="64" t="s">
        <v>378</v>
      </c>
      <c r="BX237" s="64"/>
      <c r="BY237" s="64"/>
      <c r="BZ237" s="64" t="s">
        <v>756</v>
      </c>
      <c r="CA237" s="64"/>
      <c r="CB237" s="64" t="s">
        <v>571</v>
      </c>
      <c r="CC237" s="64">
        <v>2</v>
      </c>
      <c r="CD237" s="64">
        <v>0</v>
      </c>
      <c r="CE237" s="64">
        <v>2</v>
      </c>
      <c r="CF237" s="64">
        <v>0</v>
      </c>
      <c r="CG237" s="64">
        <v>3</v>
      </c>
      <c r="CH237" s="64">
        <v>0</v>
      </c>
      <c r="CI237" s="64">
        <v>0</v>
      </c>
      <c r="CJ237" s="64" t="str">
        <f t="shared" si="36"/>
        <v>SECO758</v>
      </c>
      <c r="CK237" s="64" t="s">
        <v>670</v>
      </c>
      <c r="CL237" s="64" t="b">
        <f t="shared" si="37"/>
        <v>1</v>
      </c>
      <c r="CM237" s="148">
        <v>2</v>
      </c>
      <c r="CN237" s="148">
        <v>0</v>
      </c>
      <c r="CO237" s="148">
        <v>2</v>
      </c>
      <c r="CP237" s="148">
        <v>0</v>
      </c>
      <c r="CQ237" s="148">
        <v>3</v>
      </c>
      <c r="CR237" s="148">
        <v>0</v>
      </c>
      <c r="CS237" s="148">
        <v>0</v>
      </c>
      <c r="CT237" t="s">
        <v>761</v>
      </c>
      <c r="CU237"/>
    </row>
    <row r="238" spans="1:99" s="1" customFormat="1" ht="15.6" hidden="1" x14ac:dyDescent="0.3">
      <c r="A238" s="64">
        <v>759</v>
      </c>
      <c r="B238" s="64" t="str">
        <f t="shared" si="34"/>
        <v>0759</v>
      </c>
      <c r="C238" s="64" t="s">
        <v>217</v>
      </c>
      <c r="D238" s="64" t="str">
        <f t="shared" si="41"/>
        <v>Unimarc</v>
      </c>
      <c r="E238" s="64">
        <v>8</v>
      </c>
      <c r="F238" s="64" t="s">
        <v>6</v>
      </c>
      <c r="G238" s="64">
        <f t="shared" si="38"/>
        <v>2</v>
      </c>
      <c r="H238" s="64">
        <f t="shared" si="39"/>
        <v>2</v>
      </c>
      <c r="I238" s="64">
        <f t="shared" si="40"/>
        <v>0</v>
      </c>
      <c r="J238" s="64" t="s">
        <v>404</v>
      </c>
      <c r="K238" s="64" t="s">
        <v>540</v>
      </c>
      <c r="L238" s="64" t="s">
        <v>588</v>
      </c>
      <c r="M238" s="64" t="s">
        <v>571</v>
      </c>
      <c r="N238" s="79"/>
      <c r="O238" s="105">
        <v>2</v>
      </c>
      <c r="P238" s="77"/>
      <c r="Q238" s="71"/>
      <c r="R238" s="90">
        <v>5</v>
      </c>
      <c r="S238" s="77"/>
      <c r="T238" s="70"/>
      <c r="U238" s="77"/>
      <c r="V238" s="79"/>
      <c r="W238" s="103">
        <v>3</v>
      </c>
      <c r="X238" s="71"/>
      <c r="Y238" s="71"/>
      <c r="Z238" s="90">
        <v>6</v>
      </c>
      <c r="AA238" s="70"/>
      <c r="AB238" s="77"/>
      <c r="AC238" s="79"/>
      <c r="AD238" s="103">
        <v>3</v>
      </c>
      <c r="AE238" s="71"/>
      <c r="AF238" s="71"/>
      <c r="AG238" s="90">
        <v>6</v>
      </c>
      <c r="AH238" s="70"/>
      <c r="AI238" s="79"/>
      <c r="AJ238" s="90">
        <v>2</v>
      </c>
      <c r="AK238" s="71"/>
      <c r="AL238" s="79">
        <v>4</v>
      </c>
      <c r="AM238" s="105"/>
      <c r="AN238" s="205"/>
      <c r="AO238" s="256"/>
      <c r="AP238" s="244"/>
      <c r="AQ238" s="257"/>
      <c r="AR238" s="79"/>
      <c r="AS238" s="105">
        <v>2</v>
      </c>
      <c r="AT238" s="77"/>
      <c r="AU238" s="90">
        <v>4</v>
      </c>
      <c r="AV238" s="81"/>
      <c r="AW238" s="77"/>
      <c r="AX238" s="70"/>
      <c r="AY238" s="77"/>
      <c r="AZ238" s="79"/>
      <c r="BA238" s="103">
        <v>3</v>
      </c>
      <c r="BB238" s="71"/>
      <c r="BC238" s="71"/>
      <c r="BD238" s="90">
        <v>6</v>
      </c>
      <c r="BE238" s="70"/>
      <c r="BF238" s="77"/>
      <c r="BG238" s="79"/>
      <c r="BH238" s="103">
        <v>3</v>
      </c>
      <c r="BI238" s="71"/>
      <c r="BJ238" s="71"/>
      <c r="BK238" s="90">
        <v>6</v>
      </c>
      <c r="BL238" s="70"/>
      <c r="BM238" s="79"/>
      <c r="BN238" s="90">
        <v>2</v>
      </c>
      <c r="BO238" s="71"/>
      <c r="BP238" s="79"/>
      <c r="BQ238" s="105">
        <v>5</v>
      </c>
      <c r="BR238" s="205"/>
      <c r="BS238" s="87" t="s">
        <v>541</v>
      </c>
      <c r="BT238" s="64" t="s">
        <v>732</v>
      </c>
      <c r="BU238" s="64" t="str">
        <f t="shared" si="35"/>
        <v>0/3/0/0/4/0/0</v>
      </c>
      <c r="BV238" s="64" t="s">
        <v>705</v>
      </c>
      <c r="BW238" s="64" t="s">
        <v>12</v>
      </c>
      <c r="BX238" s="64"/>
      <c r="BY238" s="64"/>
      <c r="BZ238" s="64" t="s">
        <v>756</v>
      </c>
      <c r="CA238" s="64"/>
      <c r="CB238" s="64" t="s">
        <v>571</v>
      </c>
      <c r="CC238" s="64">
        <v>0</v>
      </c>
      <c r="CD238" s="64">
        <v>3</v>
      </c>
      <c r="CE238" s="64">
        <v>0</v>
      </c>
      <c r="CF238" s="64">
        <v>0</v>
      </c>
      <c r="CG238" s="64">
        <v>4</v>
      </c>
      <c r="CH238" s="64">
        <v>0</v>
      </c>
      <c r="CI238" s="64">
        <v>0</v>
      </c>
      <c r="CJ238" s="64" t="str">
        <f t="shared" si="36"/>
        <v>SECO759</v>
      </c>
      <c r="CK238" s="64" t="s">
        <v>705</v>
      </c>
      <c r="CL238" s="64" t="b">
        <f t="shared" si="37"/>
        <v>1</v>
      </c>
      <c r="CM238" s="148">
        <v>0</v>
      </c>
      <c r="CN238" s="148">
        <v>3</v>
      </c>
      <c r="CO238" s="148">
        <v>0</v>
      </c>
      <c r="CP238" s="148">
        <v>0</v>
      </c>
      <c r="CQ238" s="148">
        <v>4</v>
      </c>
      <c r="CR238" s="148">
        <v>0</v>
      </c>
      <c r="CS238" s="148">
        <v>0</v>
      </c>
      <c r="CT238" t="s">
        <v>761</v>
      </c>
      <c r="CU238"/>
    </row>
    <row r="239" spans="1:99" s="1" customFormat="1" ht="15.6" hidden="1" x14ac:dyDescent="0.3">
      <c r="A239" s="64">
        <v>760</v>
      </c>
      <c r="B239" s="64" t="str">
        <f t="shared" si="34"/>
        <v>0760</v>
      </c>
      <c r="C239" s="64" t="s">
        <v>218</v>
      </c>
      <c r="D239" s="64" t="str">
        <f t="shared" si="41"/>
        <v>Unimarc</v>
      </c>
      <c r="E239" s="64">
        <v>8</v>
      </c>
      <c r="F239" s="64" t="s">
        <v>6</v>
      </c>
      <c r="G239" s="64">
        <f t="shared" si="38"/>
        <v>2</v>
      </c>
      <c r="H239" s="64">
        <f t="shared" si="39"/>
        <v>1</v>
      </c>
      <c r="I239" s="64">
        <f t="shared" si="40"/>
        <v>-1</v>
      </c>
      <c r="J239" s="64" t="s">
        <v>404</v>
      </c>
      <c r="K239" s="64" t="s">
        <v>540</v>
      </c>
      <c r="L239" s="64" t="s">
        <v>588</v>
      </c>
      <c r="M239" s="64" t="s">
        <v>571</v>
      </c>
      <c r="N239" s="105">
        <v>1</v>
      </c>
      <c r="O239" s="71"/>
      <c r="P239" s="71"/>
      <c r="Q239" s="90">
        <v>4</v>
      </c>
      <c r="R239" s="79"/>
      <c r="S239" s="71"/>
      <c r="T239" s="70"/>
      <c r="U239" s="71"/>
      <c r="V239" s="104">
        <v>2</v>
      </c>
      <c r="W239" s="71"/>
      <c r="X239" s="71"/>
      <c r="Y239" s="90">
        <v>5</v>
      </c>
      <c r="Z239" s="79"/>
      <c r="AA239" s="70"/>
      <c r="AB239" s="71"/>
      <c r="AC239" s="104">
        <v>2</v>
      </c>
      <c r="AD239" s="71"/>
      <c r="AE239" s="71"/>
      <c r="AF239" s="90">
        <v>5</v>
      </c>
      <c r="AG239" s="79"/>
      <c r="AH239" s="70"/>
      <c r="AI239" s="79"/>
      <c r="AJ239" s="90">
        <v>2</v>
      </c>
      <c r="AK239" s="71"/>
      <c r="AL239" s="79">
        <v>4</v>
      </c>
      <c r="AM239" s="105"/>
      <c r="AN239" s="205"/>
      <c r="AO239" s="256"/>
      <c r="AP239" s="244"/>
      <c r="AQ239" s="257"/>
      <c r="AR239" s="105">
        <v>1</v>
      </c>
      <c r="AS239" s="71"/>
      <c r="AT239" s="71"/>
      <c r="AU239" s="81"/>
      <c r="AV239" s="79"/>
      <c r="AW239" s="71"/>
      <c r="AX239" s="70"/>
      <c r="AY239" s="71"/>
      <c r="AZ239" s="104">
        <v>2</v>
      </c>
      <c r="BA239" s="71"/>
      <c r="BB239" s="71"/>
      <c r="BC239" s="81"/>
      <c r="BD239" s="79"/>
      <c r="BE239" s="70"/>
      <c r="BF239" s="71"/>
      <c r="BG239" s="104">
        <v>2</v>
      </c>
      <c r="BH239" s="71"/>
      <c r="BI239" s="71"/>
      <c r="BJ239" s="81"/>
      <c r="BK239" s="79"/>
      <c r="BL239" s="70"/>
      <c r="BM239" s="79"/>
      <c r="BN239" s="81"/>
      <c r="BO239" s="71"/>
      <c r="BP239" s="79"/>
      <c r="BQ239" s="105">
        <v>5</v>
      </c>
      <c r="BR239" s="205"/>
      <c r="BS239" s="82" t="s">
        <v>544</v>
      </c>
      <c r="BT239" s="64" t="s">
        <v>732</v>
      </c>
      <c r="BU239" s="64" t="str">
        <f t="shared" si="35"/>
        <v>4/0/0/5/0/0/0</v>
      </c>
      <c r="BV239" s="64" t="s">
        <v>689</v>
      </c>
      <c r="BW239" s="64" t="s">
        <v>12</v>
      </c>
      <c r="BX239" s="64" t="s">
        <v>754</v>
      </c>
      <c r="BY239" s="64"/>
      <c r="BZ239" s="64"/>
      <c r="CA239" s="64"/>
      <c r="CB239" s="64" t="s">
        <v>571</v>
      </c>
      <c r="CC239" s="64">
        <v>4</v>
      </c>
      <c r="CD239" s="64">
        <v>0</v>
      </c>
      <c r="CE239" s="64">
        <v>0</v>
      </c>
      <c r="CF239" s="64">
        <v>5</v>
      </c>
      <c r="CG239" s="64">
        <v>0</v>
      </c>
      <c r="CH239" s="64">
        <v>0</v>
      </c>
      <c r="CI239" s="64">
        <v>0</v>
      </c>
      <c r="CJ239" s="64" t="str">
        <f t="shared" si="36"/>
        <v>SECO760</v>
      </c>
      <c r="CK239" s="64" t="s">
        <v>689</v>
      </c>
      <c r="CL239" s="64" t="b">
        <f t="shared" si="37"/>
        <v>1</v>
      </c>
      <c r="CM239" s="148">
        <v>4</v>
      </c>
      <c r="CN239" s="148">
        <v>0</v>
      </c>
      <c r="CO239" s="148">
        <v>0</v>
      </c>
      <c r="CP239" s="148">
        <v>5</v>
      </c>
      <c r="CQ239" s="148">
        <v>0</v>
      </c>
      <c r="CR239" s="148">
        <v>0</v>
      </c>
      <c r="CS239" s="148">
        <v>0</v>
      </c>
      <c r="CT239" t="s">
        <v>761</v>
      </c>
      <c r="CU239"/>
    </row>
    <row r="240" spans="1:99" s="1" customFormat="1" ht="15.6" hidden="1" x14ac:dyDescent="0.3">
      <c r="A240" s="64">
        <v>761</v>
      </c>
      <c r="B240" s="64" t="str">
        <f t="shared" si="34"/>
        <v>0761</v>
      </c>
      <c r="C240" s="64" t="s">
        <v>186</v>
      </c>
      <c r="D240" s="64" t="str">
        <f t="shared" si="41"/>
        <v>Unimarc</v>
      </c>
      <c r="E240" s="64">
        <v>8</v>
      </c>
      <c r="F240" s="64" t="s">
        <v>6</v>
      </c>
      <c r="G240" s="64">
        <f t="shared" si="38"/>
        <v>2</v>
      </c>
      <c r="H240" s="64">
        <f t="shared" si="39"/>
        <v>1</v>
      </c>
      <c r="I240" s="64">
        <f t="shared" si="40"/>
        <v>-1</v>
      </c>
      <c r="J240" s="64" t="s">
        <v>475</v>
      </c>
      <c r="K240" s="64" t="s">
        <v>540</v>
      </c>
      <c r="L240" s="64" t="s">
        <v>588</v>
      </c>
      <c r="M240" s="64" t="s">
        <v>571</v>
      </c>
      <c r="N240" s="71"/>
      <c r="O240" s="71"/>
      <c r="P240" s="71"/>
      <c r="Q240" s="90">
        <v>4</v>
      </c>
      <c r="R240" s="71"/>
      <c r="S240" s="103">
        <v>6</v>
      </c>
      <c r="T240" s="70"/>
      <c r="U240" s="103">
        <v>1</v>
      </c>
      <c r="V240" s="71"/>
      <c r="W240" s="77"/>
      <c r="X240" s="71"/>
      <c r="Y240" s="90">
        <v>5</v>
      </c>
      <c r="Z240" s="71"/>
      <c r="AA240" s="70"/>
      <c r="AB240" s="103">
        <v>1</v>
      </c>
      <c r="AC240" s="71"/>
      <c r="AD240" s="77"/>
      <c r="AE240" s="71"/>
      <c r="AF240" s="90">
        <v>5</v>
      </c>
      <c r="AG240" s="71"/>
      <c r="AH240" s="70"/>
      <c r="AI240" s="90">
        <v>1</v>
      </c>
      <c r="AJ240" s="79"/>
      <c r="AK240" s="105">
        <v>3</v>
      </c>
      <c r="AL240" s="79"/>
      <c r="AM240" s="79"/>
      <c r="AN240" s="205"/>
      <c r="AO240" s="256"/>
      <c r="AP240" s="244"/>
      <c r="AQ240" s="257"/>
      <c r="AR240" s="71"/>
      <c r="AS240" s="71"/>
      <c r="AT240" s="71"/>
      <c r="AU240" s="81"/>
      <c r="AV240" s="71"/>
      <c r="AW240" s="103">
        <v>6</v>
      </c>
      <c r="AX240" s="70"/>
      <c r="AY240" s="103">
        <v>1</v>
      </c>
      <c r="AZ240" s="71"/>
      <c r="BA240" s="77"/>
      <c r="BB240" s="71"/>
      <c r="BC240" s="81"/>
      <c r="BD240" s="71"/>
      <c r="BE240" s="70"/>
      <c r="BF240" s="103">
        <v>1</v>
      </c>
      <c r="BG240" s="71"/>
      <c r="BH240" s="77"/>
      <c r="BI240" s="71"/>
      <c r="BJ240" s="81"/>
      <c r="BK240" s="71"/>
      <c r="BL240" s="70"/>
      <c r="BM240" s="81"/>
      <c r="BN240" s="79"/>
      <c r="BO240" s="105">
        <v>3</v>
      </c>
      <c r="BP240" s="79"/>
      <c r="BQ240" s="79"/>
      <c r="BR240" s="205"/>
      <c r="BS240" s="108" t="s">
        <v>544</v>
      </c>
      <c r="BT240" s="64" t="s">
        <v>732</v>
      </c>
      <c r="BU240" s="64" t="str">
        <f t="shared" si="35"/>
        <v>0/0/0/4/0/4/0</v>
      </c>
      <c r="BV240" s="64" t="s">
        <v>691</v>
      </c>
      <c r="BW240" s="64" t="s">
        <v>12</v>
      </c>
      <c r="BX240" s="64" t="s">
        <v>754</v>
      </c>
      <c r="BY240" s="64"/>
      <c r="BZ240" s="64"/>
      <c r="CA240" s="64"/>
      <c r="CB240" s="64" t="s">
        <v>571</v>
      </c>
      <c r="CC240" s="64">
        <v>0</v>
      </c>
      <c r="CD240" s="64">
        <v>0</v>
      </c>
      <c r="CE240" s="64">
        <v>0</v>
      </c>
      <c r="CF240" s="64">
        <v>4</v>
      </c>
      <c r="CG240" s="64">
        <v>0</v>
      </c>
      <c r="CH240" s="64">
        <v>4</v>
      </c>
      <c r="CI240" s="64">
        <v>0</v>
      </c>
      <c r="CJ240" s="64" t="str">
        <f t="shared" si="36"/>
        <v>SECO761</v>
      </c>
      <c r="CK240" s="64" t="s">
        <v>691</v>
      </c>
      <c r="CL240" s="64" t="b">
        <f t="shared" si="37"/>
        <v>1</v>
      </c>
      <c r="CM240" s="148">
        <v>0</v>
      </c>
      <c r="CN240" s="148">
        <v>0</v>
      </c>
      <c r="CO240" s="148">
        <v>0</v>
      </c>
      <c r="CP240" s="148">
        <v>4</v>
      </c>
      <c r="CQ240" s="148">
        <v>0</v>
      </c>
      <c r="CR240" s="148">
        <v>4</v>
      </c>
      <c r="CS240" s="148">
        <v>0</v>
      </c>
      <c r="CT240"/>
      <c r="CU240"/>
    </row>
    <row r="241" spans="1:99" s="1" customFormat="1" ht="15.6" hidden="1" x14ac:dyDescent="0.3">
      <c r="A241" s="64">
        <v>763</v>
      </c>
      <c r="B241" s="64" t="str">
        <f t="shared" si="34"/>
        <v>0763</v>
      </c>
      <c r="C241" s="64" t="s">
        <v>257</v>
      </c>
      <c r="D241" s="64" t="str">
        <f t="shared" si="41"/>
        <v>Unimarc</v>
      </c>
      <c r="E241" s="64">
        <v>10</v>
      </c>
      <c r="F241" s="64" t="s">
        <v>6</v>
      </c>
      <c r="G241" s="64">
        <f t="shared" si="38"/>
        <v>3</v>
      </c>
      <c r="H241" s="64">
        <f t="shared" si="39"/>
        <v>2</v>
      </c>
      <c r="I241" s="64">
        <f t="shared" si="40"/>
        <v>-1</v>
      </c>
      <c r="J241" s="64" t="s">
        <v>431</v>
      </c>
      <c r="K241" s="64" t="s">
        <v>540</v>
      </c>
      <c r="L241" s="64" t="s">
        <v>588</v>
      </c>
      <c r="M241" s="64" t="s">
        <v>571</v>
      </c>
      <c r="N241" s="76"/>
      <c r="O241" s="66">
        <v>2</v>
      </c>
      <c r="P241" s="71"/>
      <c r="Q241" s="67">
        <v>4</v>
      </c>
      <c r="R241" s="71"/>
      <c r="S241" s="69">
        <v>6</v>
      </c>
      <c r="T241" s="70"/>
      <c r="U241" s="69">
        <v>1</v>
      </c>
      <c r="V241" s="71"/>
      <c r="W241" s="66">
        <v>3</v>
      </c>
      <c r="X241" s="71"/>
      <c r="Y241" s="67">
        <v>5</v>
      </c>
      <c r="Z241" s="71"/>
      <c r="AA241" s="70"/>
      <c r="AB241" s="69">
        <v>1</v>
      </c>
      <c r="AC241" s="71"/>
      <c r="AD241" s="66">
        <v>3</v>
      </c>
      <c r="AE241" s="71"/>
      <c r="AF241" s="67">
        <v>5</v>
      </c>
      <c r="AG241" s="71"/>
      <c r="AH241" s="73"/>
      <c r="AI241" s="67">
        <v>1</v>
      </c>
      <c r="AJ241" s="79"/>
      <c r="AK241" s="69">
        <v>3</v>
      </c>
      <c r="AL241" s="79">
        <v>4</v>
      </c>
      <c r="AM241" s="66"/>
      <c r="AN241" s="205"/>
      <c r="AO241" s="256"/>
      <c r="AP241" s="244"/>
      <c r="AQ241" s="257"/>
      <c r="AR241" s="76"/>
      <c r="AS241" s="66">
        <v>2</v>
      </c>
      <c r="AT241" s="71"/>
      <c r="AU241" s="71"/>
      <c r="AV241" s="71"/>
      <c r="AW241" s="69">
        <v>6</v>
      </c>
      <c r="AX241" s="70"/>
      <c r="AY241" s="69">
        <v>1</v>
      </c>
      <c r="AZ241" s="71"/>
      <c r="BA241" s="66">
        <v>3</v>
      </c>
      <c r="BB241" s="71"/>
      <c r="BC241" s="71"/>
      <c r="BD241" s="71"/>
      <c r="BE241" s="70"/>
      <c r="BF241" s="69">
        <v>1</v>
      </c>
      <c r="BG241" s="71"/>
      <c r="BH241" s="66">
        <v>3</v>
      </c>
      <c r="BI241" s="71"/>
      <c r="BJ241" s="71"/>
      <c r="BK241" s="71"/>
      <c r="BL241" s="73"/>
      <c r="BM241" s="71"/>
      <c r="BN241" s="79"/>
      <c r="BO241" s="69">
        <v>3</v>
      </c>
      <c r="BP241" s="79"/>
      <c r="BQ241" s="66">
        <v>5</v>
      </c>
      <c r="BR241" s="205"/>
      <c r="BS241" s="87" t="s">
        <v>541</v>
      </c>
      <c r="BT241" s="64" t="s">
        <v>733</v>
      </c>
      <c r="BU241" s="64" t="str">
        <f t="shared" si="35"/>
        <v>0/3/0/4/0/4/0</v>
      </c>
      <c r="BV241" s="64" t="s">
        <v>559</v>
      </c>
      <c r="BW241" s="64" t="s">
        <v>11</v>
      </c>
      <c r="BX241" s="64" t="s">
        <v>754</v>
      </c>
      <c r="BY241" s="64"/>
      <c r="BZ241" s="64"/>
      <c r="CA241" s="64"/>
      <c r="CB241" s="64" t="s">
        <v>571</v>
      </c>
      <c r="CC241" s="64">
        <v>0</v>
      </c>
      <c r="CD241" s="64">
        <v>3</v>
      </c>
      <c r="CE241" s="64">
        <v>0</v>
      </c>
      <c r="CF241" s="64">
        <v>4</v>
      </c>
      <c r="CG241" s="64">
        <v>0</v>
      </c>
      <c r="CH241" s="64">
        <v>4</v>
      </c>
      <c r="CI241" s="64">
        <v>0</v>
      </c>
      <c r="CJ241" s="64" t="str">
        <f t="shared" si="36"/>
        <v>SECO763</v>
      </c>
      <c r="CK241" s="64" t="s">
        <v>559</v>
      </c>
      <c r="CL241" s="64" t="b">
        <f t="shared" si="37"/>
        <v>1</v>
      </c>
      <c r="CM241" s="148">
        <v>0</v>
      </c>
      <c r="CN241" s="148">
        <v>3</v>
      </c>
      <c r="CO241" s="148">
        <v>0</v>
      </c>
      <c r="CP241" s="148">
        <v>4</v>
      </c>
      <c r="CQ241" s="148">
        <v>0</v>
      </c>
      <c r="CR241" s="148">
        <v>4</v>
      </c>
      <c r="CS241" s="148">
        <v>0</v>
      </c>
      <c r="CT241" t="s">
        <v>761</v>
      </c>
      <c r="CU241"/>
    </row>
    <row r="242" spans="1:99" s="1" customFormat="1" ht="15.6" hidden="1" x14ac:dyDescent="0.3">
      <c r="A242" s="64">
        <v>764</v>
      </c>
      <c r="B242" s="64" t="str">
        <f t="shared" si="34"/>
        <v>0764</v>
      </c>
      <c r="C242" s="64" t="s">
        <v>279</v>
      </c>
      <c r="D242" s="64" t="str">
        <f t="shared" si="41"/>
        <v>Unimarc</v>
      </c>
      <c r="E242" s="64">
        <v>10</v>
      </c>
      <c r="F242" s="64" t="s">
        <v>6</v>
      </c>
      <c r="G242" s="64">
        <f t="shared" si="38"/>
        <v>3</v>
      </c>
      <c r="H242" s="64">
        <f t="shared" si="39"/>
        <v>2</v>
      </c>
      <c r="I242" s="64">
        <f t="shared" si="40"/>
        <v>-1</v>
      </c>
      <c r="J242" s="64" t="s">
        <v>431</v>
      </c>
      <c r="K242" s="64" t="s">
        <v>540</v>
      </c>
      <c r="L242" s="64" t="s">
        <v>588</v>
      </c>
      <c r="M242" s="64" t="s">
        <v>571</v>
      </c>
      <c r="N242" s="76"/>
      <c r="O242" s="66">
        <v>2</v>
      </c>
      <c r="P242" s="71"/>
      <c r="Q242" s="67">
        <v>4</v>
      </c>
      <c r="R242" s="71"/>
      <c r="S242" s="69">
        <v>6</v>
      </c>
      <c r="T242" s="70"/>
      <c r="U242" s="69">
        <v>1</v>
      </c>
      <c r="V242" s="71"/>
      <c r="W242" s="66">
        <v>3</v>
      </c>
      <c r="X242" s="71"/>
      <c r="Y242" s="67">
        <v>5</v>
      </c>
      <c r="Z242" s="71"/>
      <c r="AA242" s="70"/>
      <c r="AB242" s="69">
        <v>1</v>
      </c>
      <c r="AC242" s="71"/>
      <c r="AD242" s="66">
        <v>3</v>
      </c>
      <c r="AE242" s="71"/>
      <c r="AF242" s="67">
        <v>5</v>
      </c>
      <c r="AG242" s="71"/>
      <c r="AH242" s="73"/>
      <c r="AI242" s="67">
        <v>1</v>
      </c>
      <c r="AJ242" s="79"/>
      <c r="AK242" s="69">
        <v>3</v>
      </c>
      <c r="AL242" s="79">
        <v>4</v>
      </c>
      <c r="AM242" s="66"/>
      <c r="AN242" s="205"/>
      <c r="AO242" s="256"/>
      <c r="AP242" s="244"/>
      <c r="AQ242" s="257"/>
      <c r="AR242" s="76"/>
      <c r="AS242" s="66">
        <v>2</v>
      </c>
      <c r="AT242" s="71"/>
      <c r="AU242" s="71"/>
      <c r="AV242" s="71"/>
      <c r="AW242" s="69">
        <v>6</v>
      </c>
      <c r="AX242" s="70"/>
      <c r="AY242" s="69">
        <v>1</v>
      </c>
      <c r="AZ242" s="71"/>
      <c r="BA242" s="66">
        <v>3</v>
      </c>
      <c r="BB242" s="71"/>
      <c r="BC242" s="71"/>
      <c r="BD242" s="71"/>
      <c r="BE242" s="70"/>
      <c r="BF242" s="69">
        <v>1</v>
      </c>
      <c r="BG242" s="71"/>
      <c r="BH242" s="66">
        <v>3</v>
      </c>
      <c r="BI242" s="71"/>
      <c r="BJ242" s="71"/>
      <c r="BK242" s="71"/>
      <c r="BL242" s="73"/>
      <c r="BM242" s="71"/>
      <c r="BN242" s="79"/>
      <c r="BO242" s="69">
        <v>3</v>
      </c>
      <c r="BP242" s="79"/>
      <c r="BQ242" s="66">
        <v>5</v>
      </c>
      <c r="BR242" s="205"/>
      <c r="BS242" s="87" t="s">
        <v>541</v>
      </c>
      <c r="BT242" s="64" t="s">
        <v>733</v>
      </c>
      <c r="BU242" s="64" t="str">
        <f t="shared" si="35"/>
        <v>0/3/0/4/0/4/0</v>
      </c>
      <c r="BV242" s="64" t="s">
        <v>559</v>
      </c>
      <c r="BW242" s="64" t="s">
        <v>11</v>
      </c>
      <c r="BX242" s="64" t="s">
        <v>754</v>
      </c>
      <c r="BY242" s="64"/>
      <c r="BZ242" s="64"/>
      <c r="CA242" s="64"/>
      <c r="CB242" s="64" t="s">
        <v>571</v>
      </c>
      <c r="CC242" s="64">
        <v>0</v>
      </c>
      <c r="CD242" s="64">
        <v>3</v>
      </c>
      <c r="CE242" s="64">
        <v>0</v>
      </c>
      <c r="CF242" s="64">
        <v>4</v>
      </c>
      <c r="CG242" s="64">
        <v>0</v>
      </c>
      <c r="CH242" s="64">
        <v>4</v>
      </c>
      <c r="CI242" s="64">
        <v>0</v>
      </c>
      <c r="CJ242" s="64" t="str">
        <f t="shared" si="36"/>
        <v>SECO764</v>
      </c>
      <c r="CK242" s="64" t="s">
        <v>559</v>
      </c>
      <c r="CL242" s="64" t="b">
        <f t="shared" si="37"/>
        <v>1</v>
      </c>
      <c r="CM242" s="148">
        <v>0</v>
      </c>
      <c r="CN242" s="148">
        <v>3</v>
      </c>
      <c r="CO242" s="148">
        <v>0</v>
      </c>
      <c r="CP242" s="148">
        <v>4</v>
      </c>
      <c r="CQ242" s="148">
        <v>0</v>
      </c>
      <c r="CR242" s="148">
        <v>4</v>
      </c>
      <c r="CS242" s="148">
        <v>0</v>
      </c>
      <c r="CT242" t="s">
        <v>761</v>
      </c>
      <c r="CU242"/>
    </row>
    <row r="243" spans="1:99" s="1" customFormat="1" ht="15.6" hidden="1" x14ac:dyDescent="0.3">
      <c r="A243" s="64">
        <v>766</v>
      </c>
      <c r="B243" s="64" t="str">
        <f t="shared" si="34"/>
        <v>0766</v>
      </c>
      <c r="C243" s="64" t="s">
        <v>262</v>
      </c>
      <c r="D243" s="64" t="str">
        <f t="shared" si="41"/>
        <v>Unimarc</v>
      </c>
      <c r="E243" s="64">
        <v>10</v>
      </c>
      <c r="F243" s="64" t="s">
        <v>6</v>
      </c>
      <c r="G243" s="64">
        <f t="shared" si="38"/>
        <v>2</v>
      </c>
      <c r="H243" s="64">
        <f t="shared" si="39"/>
        <v>2</v>
      </c>
      <c r="I243" s="64">
        <f t="shared" si="40"/>
        <v>0</v>
      </c>
      <c r="J243" s="64" t="s">
        <v>431</v>
      </c>
      <c r="K243" s="64" t="s">
        <v>540</v>
      </c>
      <c r="L243" s="64" t="s">
        <v>588</v>
      </c>
      <c r="M243" s="64" t="s">
        <v>571</v>
      </c>
      <c r="N243" s="76"/>
      <c r="O243" s="66">
        <v>2</v>
      </c>
      <c r="P243" s="71"/>
      <c r="Q243" s="80"/>
      <c r="R243" s="71"/>
      <c r="S243" s="69">
        <v>6</v>
      </c>
      <c r="T243" s="70"/>
      <c r="U243" s="69">
        <v>1</v>
      </c>
      <c r="V243" s="71"/>
      <c r="W243" s="66">
        <v>3</v>
      </c>
      <c r="X243" s="71"/>
      <c r="Y243" s="80"/>
      <c r="Z243" s="71"/>
      <c r="AA243" s="70"/>
      <c r="AB243" s="69">
        <v>1</v>
      </c>
      <c r="AC243" s="71"/>
      <c r="AD243" s="66">
        <v>3</v>
      </c>
      <c r="AE243" s="71"/>
      <c r="AF243" s="80"/>
      <c r="AG243" s="71"/>
      <c r="AH243" s="73"/>
      <c r="AI243" s="80"/>
      <c r="AJ243" s="79"/>
      <c r="AK243" s="69">
        <v>3</v>
      </c>
      <c r="AL243" s="79">
        <v>4</v>
      </c>
      <c r="AM243" s="66"/>
      <c r="AN243" s="205"/>
      <c r="AO243" s="256"/>
      <c r="AP243" s="244"/>
      <c r="AQ243" s="257"/>
      <c r="AR243" s="76"/>
      <c r="AS243" s="66">
        <v>2</v>
      </c>
      <c r="AT243" s="71"/>
      <c r="AU243" s="80"/>
      <c r="AV243" s="71"/>
      <c r="AW243" s="69">
        <v>6</v>
      </c>
      <c r="AX243" s="70"/>
      <c r="AY243" s="69">
        <v>1</v>
      </c>
      <c r="AZ243" s="71"/>
      <c r="BA243" s="66">
        <v>3</v>
      </c>
      <c r="BB243" s="71"/>
      <c r="BC243" s="80"/>
      <c r="BD243" s="71"/>
      <c r="BE243" s="70"/>
      <c r="BF243" s="69">
        <v>1</v>
      </c>
      <c r="BG243" s="71"/>
      <c r="BH243" s="66">
        <v>3</v>
      </c>
      <c r="BI243" s="71"/>
      <c r="BJ243" s="80"/>
      <c r="BK243" s="71"/>
      <c r="BL243" s="73"/>
      <c r="BM243" s="80"/>
      <c r="BN243" s="79"/>
      <c r="BO243" s="69">
        <v>3</v>
      </c>
      <c r="BP243" s="79"/>
      <c r="BQ243" s="66">
        <v>5</v>
      </c>
      <c r="BR243" s="205"/>
      <c r="BS243" s="87" t="s">
        <v>541</v>
      </c>
      <c r="BT243" s="64" t="s">
        <v>733</v>
      </c>
      <c r="BU243" s="64" t="str">
        <f t="shared" si="35"/>
        <v>0/3/0/0/0/4/0</v>
      </c>
      <c r="BV243" s="64" t="s">
        <v>664</v>
      </c>
      <c r="BW243" s="64" t="s">
        <v>11</v>
      </c>
      <c r="BX243" s="64"/>
      <c r="BY243" s="64"/>
      <c r="BZ243" s="64"/>
      <c r="CA243" s="64"/>
      <c r="CB243" s="64" t="s">
        <v>571</v>
      </c>
      <c r="CC243" s="64">
        <v>0</v>
      </c>
      <c r="CD243" s="64">
        <v>3</v>
      </c>
      <c r="CE243" s="64">
        <v>0</v>
      </c>
      <c r="CF243" s="64">
        <v>0</v>
      </c>
      <c r="CG243" s="64">
        <v>0</v>
      </c>
      <c r="CH243" s="64">
        <v>4</v>
      </c>
      <c r="CI243" s="64">
        <v>0</v>
      </c>
      <c r="CJ243" s="64" t="str">
        <f t="shared" si="36"/>
        <v>SECO766</v>
      </c>
      <c r="CK243" s="64" t="s">
        <v>664</v>
      </c>
      <c r="CL243" s="64" t="b">
        <f t="shared" si="37"/>
        <v>1</v>
      </c>
      <c r="CM243" s="148">
        <v>0</v>
      </c>
      <c r="CN243" s="148">
        <v>3</v>
      </c>
      <c r="CO243" s="148">
        <v>0</v>
      </c>
      <c r="CP243" s="148">
        <v>0</v>
      </c>
      <c r="CQ243" s="148">
        <v>0</v>
      </c>
      <c r="CR243" s="148">
        <v>4</v>
      </c>
      <c r="CS243" s="148">
        <v>0</v>
      </c>
      <c r="CT243" t="s">
        <v>761</v>
      </c>
      <c r="CU243"/>
    </row>
    <row r="244" spans="1:99" s="1" customFormat="1" ht="15.6" hidden="1" x14ac:dyDescent="0.3">
      <c r="A244" s="64">
        <v>767</v>
      </c>
      <c r="B244" s="64" t="str">
        <f t="shared" si="34"/>
        <v>0767</v>
      </c>
      <c r="C244" s="64" t="s">
        <v>266</v>
      </c>
      <c r="D244" s="64" t="str">
        <f t="shared" si="41"/>
        <v>Unimarc</v>
      </c>
      <c r="E244" s="64">
        <v>10</v>
      </c>
      <c r="F244" s="64" t="s">
        <v>6</v>
      </c>
      <c r="G244" s="64">
        <f t="shared" si="38"/>
        <v>2</v>
      </c>
      <c r="H244" s="64">
        <f t="shared" si="39"/>
        <v>2</v>
      </c>
      <c r="I244" s="64">
        <f t="shared" si="40"/>
        <v>0</v>
      </c>
      <c r="J244" s="64" t="s">
        <v>479</v>
      </c>
      <c r="K244" s="64" t="s">
        <v>540</v>
      </c>
      <c r="L244" s="64" t="s">
        <v>595</v>
      </c>
      <c r="M244" s="64" t="s">
        <v>590</v>
      </c>
      <c r="N244" s="84">
        <v>1</v>
      </c>
      <c r="O244" s="79"/>
      <c r="P244" s="81"/>
      <c r="Q244" s="79"/>
      <c r="R244" s="78">
        <v>5</v>
      </c>
      <c r="S244" s="79"/>
      <c r="T244" s="95"/>
      <c r="U244" s="79"/>
      <c r="V244" s="84">
        <v>2</v>
      </c>
      <c r="W244" s="79"/>
      <c r="X244" s="81"/>
      <c r="Y244" s="79"/>
      <c r="Z244" s="78">
        <v>6</v>
      </c>
      <c r="AA244" s="95"/>
      <c r="AB244" s="79"/>
      <c r="AC244" s="84">
        <v>2</v>
      </c>
      <c r="AD244" s="79"/>
      <c r="AE244" s="81"/>
      <c r="AF244" s="79"/>
      <c r="AG244" s="78">
        <v>6</v>
      </c>
      <c r="AH244" s="96"/>
      <c r="AI244" s="79"/>
      <c r="AJ244" s="78">
        <v>2</v>
      </c>
      <c r="AK244" s="79"/>
      <c r="AL244" s="84">
        <v>4</v>
      </c>
      <c r="AM244" s="79"/>
      <c r="AN244" s="206"/>
      <c r="AO244" s="254"/>
      <c r="AP244" s="198"/>
      <c r="AQ244" s="255"/>
      <c r="AR244" s="84">
        <v>1</v>
      </c>
      <c r="AS244" s="79"/>
      <c r="AT244" s="81"/>
      <c r="AU244" s="78">
        <v>4</v>
      </c>
      <c r="AV244" s="79"/>
      <c r="AW244" s="79"/>
      <c r="AX244" s="95"/>
      <c r="AY244" s="79"/>
      <c r="AZ244" s="84">
        <v>2</v>
      </c>
      <c r="BA244" s="79"/>
      <c r="BB244" s="81"/>
      <c r="BC244" s="79"/>
      <c r="BD244" s="78">
        <v>6</v>
      </c>
      <c r="BE244" s="95"/>
      <c r="BF244" s="79"/>
      <c r="BG244" s="84">
        <v>2</v>
      </c>
      <c r="BH244" s="79"/>
      <c r="BI244" s="81"/>
      <c r="BJ244" s="79"/>
      <c r="BK244" s="78">
        <v>6</v>
      </c>
      <c r="BL244" s="96"/>
      <c r="BM244" s="79"/>
      <c r="BN244" s="78">
        <v>2</v>
      </c>
      <c r="BO244" s="79"/>
      <c r="BP244" s="84">
        <v>4</v>
      </c>
      <c r="BQ244" s="79"/>
      <c r="BR244" s="206"/>
      <c r="BS244" s="87" t="s">
        <v>541</v>
      </c>
      <c r="BT244" s="64" t="s">
        <v>732</v>
      </c>
      <c r="BU244" s="64" t="str">
        <f t="shared" si="35"/>
        <v>3/0/0/0/4/0/0</v>
      </c>
      <c r="BV244" s="64" t="s">
        <v>700</v>
      </c>
      <c r="BW244" s="64" t="s">
        <v>378</v>
      </c>
      <c r="BX244" s="64"/>
      <c r="BY244" s="64"/>
      <c r="BZ244" s="64" t="s">
        <v>756</v>
      </c>
      <c r="CA244" s="64"/>
      <c r="CB244" s="64" t="s">
        <v>571</v>
      </c>
      <c r="CC244" s="64">
        <v>3</v>
      </c>
      <c r="CD244" s="64">
        <v>0</v>
      </c>
      <c r="CE244" s="64">
        <v>0</v>
      </c>
      <c r="CF244" s="64">
        <v>0</v>
      </c>
      <c r="CG244" s="64">
        <v>4</v>
      </c>
      <c r="CH244" s="64">
        <v>0</v>
      </c>
      <c r="CI244" s="64">
        <v>0</v>
      </c>
      <c r="CJ244" s="64" t="str">
        <f t="shared" si="36"/>
        <v>SECO767</v>
      </c>
      <c r="CK244" s="64" t="s">
        <v>700</v>
      </c>
      <c r="CL244" s="64" t="b">
        <f t="shared" si="37"/>
        <v>1</v>
      </c>
      <c r="CM244" s="148">
        <v>3</v>
      </c>
      <c r="CN244" s="148">
        <v>0</v>
      </c>
      <c r="CO244" s="148">
        <v>0</v>
      </c>
      <c r="CP244" s="148">
        <v>0</v>
      </c>
      <c r="CQ244" s="148">
        <v>4</v>
      </c>
      <c r="CR244" s="148">
        <v>0</v>
      </c>
      <c r="CS244" s="148">
        <v>0</v>
      </c>
      <c r="CT244"/>
      <c r="CU244"/>
    </row>
    <row r="245" spans="1:99" s="1" customFormat="1" ht="15.6" hidden="1" x14ac:dyDescent="0.3">
      <c r="A245" s="64">
        <v>769</v>
      </c>
      <c r="B245" s="64" t="str">
        <f t="shared" si="34"/>
        <v>0769</v>
      </c>
      <c r="C245" s="64" t="s">
        <v>263</v>
      </c>
      <c r="D245" s="64" t="str">
        <f t="shared" si="41"/>
        <v>Unimarc</v>
      </c>
      <c r="E245" s="64">
        <v>10</v>
      </c>
      <c r="F245" s="64" t="s">
        <v>6</v>
      </c>
      <c r="G245" s="64">
        <f t="shared" si="38"/>
        <v>3</v>
      </c>
      <c r="H245" s="64">
        <f t="shared" si="39"/>
        <v>2</v>
      </c>
      <c r="I245" s="64">
        <f t="shared" si="40"/>
        <v>-1</v>
      </c>
      <c r="J245" s="64" t="s">
        <v>431</v>
      </c>
      <c r="K245" s="64" t="s">
        <v>540</v>
      </c>
      <c r="L245" s="64" t="s">
        <v>588</v>
      </c>
      <c r="M245" s="64" t="s">
        <v>571</v>
      </c>
      <c r="N245" s="76"/>
      <c r="O245" s="66">
        <v>2</v>
      </c>
      <c r="P245" s="134"/>
      <c r="Q245" s="67">
        <v>4</v>
      </c>
      <c r="R245" s="71"/>
      <c r="S245" s="69">
        <v>6</v>
      </c>
      <c r="T245" s="70"/>
      <c r="U245" s="69">
        <v>1</v>
      </c>
      <c r="V245" s="71"/>
      <c r="W245" s="66">
        <v>3</v>
      </c>
      <c r="X245" s="134"/>
      <c r="Y245" s="67">
        <v>5</v>
      </c>
      <c r="Z245" s="71"/>
      <c r="AA245" s="70"/>
      <c r="AB245" s="69">
        <v>1</v>
      </c>
      <c r="AC245" s="71"/>
      <c r="AD245" s="66">
        <v>3</v>
      </c>
      <c r="AE245" s="134"/>
      <c r="AF245" s="67">
        <v>5</v>
      </c>
      <c r="AG245" s="71"/>
      <c r="AH245" s="73"/>
      <c r="AI245" s="67">
        <v>1</v>
      </c>
      <c r="AJ245" s="79"/>
      <c r="AK245" s="69">
        <v>3</v>
      </c>
      <c r="AL245" s="79">
        <v>4</v>
      </c>
      <c r="AM245" s="66"/>
      <c r="AN245" s="233"/>
      <c r="AO245" s="272"/>
      <c r="AP245" s="252"/>
      <c r="AQ245" s="273"/>
      <c r="AR245" s="76"/>
      <c r="AS245" s="66">
        <v>2</v>
      </c>
      <c r="AT245" s="134"/>
      <c r="AU245" s="71"/>
      <c r="AV245" s="71"/>
      <c r="AW245" s="69">
        <v>6</v>
      </c>
      <c r="AX245" s="70"/>
      <c r="AY245" s="69">
        <v>1</v>
      </c>
      <c r="AZ245" s="71"/>
      <c r="BA245" s="66">
        <v>3</v>
      </c>
      <c r="BB245" s="134"/>
      <c r="BC245" s="71"/>
      <c r="BD245" s="71"/>
      <c r="BE245" s="70"/>
      <c r="BF245" s="69">
        <v>1</v>
      </c>
      <c r="BG245" s="71"/>
      <c r="BH245" s="66">
        <v>3</v>
      </c>
      <c r="BI245" s="134"/>
      <c r="BJ245" s="71"/>
      <c r="BK245" s="71"/>
      <c r="BL245" s="73"/>
      <c r="BM245" s="71"/>
      <c r="BN245" s="79"/>
      <c r="BO245" s="69">
        <v>3</v>
      </c>
      <c r="BP245" s="79"/>
      <c r="BQ245" s="66">
        <v>5</v>
      </c>
      <c r="BR245" s="233"/>
      <c r="BS245" s="87" t="s">
        <v>541</v>
      </c>
      <c r="BT245" s="64" t="s">
        <v>733</v>
      </c>
      <c r="BU245" s="64" t="str">
        <f t="shared" si="35"/>
        <v>0/3/0/4/0/4/0</v>
      </c>
      <c r="BV245" s="64" t="s">
        <v>559</v>
      </c>
      <c r="BW245" s="64" t="s">
        <v>11</v>
      </c>
      <c r="BX245" s="64" t="s">
        <v>754</v>
      </c>
      <c r="BY245" s="64"/>
      <c r="BZ245" s="64"/>
      <c r="CA245" s="64"/>
      <c r="CB245" s="64" t="s">
        <v>571</v>
      </c>
      <c r="CC245" s="64">
        <v>0</v>
      </c>
      <c r="CD245" s="64">
        <v>3</v>
      </c>
      <c r="CE245" s="64">
        <v>0</v>
      </c>
      <c r="CF245" s="64">
        <v>4</v>
      </c>
      <c r="CG245" s="64">
        <v>0</v>
      </c>
      <c r="CH245" s="64">
        <v>4</v>
      </c>
      <c r="CI245" s="64">
        <v>0</v>
      </c>
      <c r="CJ245" s="64" t="str">
        <f t="shared" si="36"/>
        <v>SECO769</v>
      </c>
      <c r="CK245" s="64" t="s">
        <v>559</v>
      </c>
      <c r="CL245" s="64" t="b">
        <f t="shared" si="37"/>
        <v>1</v>
      </c>
      <c r="CM245" s="148">
        <v>0</v>
      </c>
      <c r="CN245" s="148">
        <v>3</v>
      </c>
      <c r="CO245" s="148">
        <v>0</v>
      </c>
      <c r="CP245" s="148">
        <v>4</v>
      </c>
      <c r="CQ245" s="148">
        <v>0</v>
      </c>
      <c r="CR245" s="148">
        <v>4</v>
      </c>
      <c r="CS245" s="148">
        <v>0</v>
      </c>
      <c r="CT245" t="s">
        <v>761</v>
      </c>
      <c r="CU245"/>
    </row>
    <row r="246" spans="1:99" s="1" customFormat="1" ht="15.6" hidden="1" x14ac:dyDescent="0.3">
      <c r="A246" s="64">
        <v>770</v>
      </c>
      <c r="B246" s="64" t="str">
        <f t="shared" si="34"/>
        <v>0770</v>
      </c>
      <c r="C246" s="64" t="s">
        <v>265</v>
      </c>
      <c r="D246" s="64" t="str">
        <f t="shared" si="41"/>
        <v>Unimarc</v>
      </c>
      <c r="E246" s="64">
        <v>10</v>
      </c>
      <c r="F246" s="64" t="s">
        <v>6</v>
      </c>
      <c r="G246" s="64">
        <f t="shared" si="38"/>
        <v>2</v>
      </c>
      <c r="H246" s="64">
        <f t="shared" si="39"/>
        <v>2</v>
      </c>
      <c r="I246" s="64">
        <f t="shared" si="40"/>
        <v>0</v>
      </c>
      <c r="J246" s="64" t="s">
        <v>479</v>
      </c>
      <c r="K246" s="64" t="s">
        <v>540</v>
      </c>
      <c r="L246" s="64" t="s">
        <v>596</v>
      </c>
      <c r="M246" s="64" t="s">
        <v>592</v>
      </c>
      <c r="N246" s="84">
        <v>1</v>
      </c>
      <c r="O246" s="79"/>
      <c r="P246" s="81"/>
      <c r="Q246" s="79"/>
      <c r="R246" s="78">
        <v>5</v>
      </c>
      <c r="S246" s="79"/>
      <c r="T246" s="95"/>
      <c r="U246" s="79"/>
      <c r="V246" s="84">
        <v>2</v>
      </c>
      <c r="W246" s="79"/>
      <c r="X246" s="81"/>
      <c r="Y246" s="79"/>
      <c r="Z246" s="78">
        <v>6</v>
      </c>
      <c r="AA246" s="95"/>
      <c r="AB246" s="79"/>
      <c r="AC246" s="84">
        <v>2</v>
      </c>
      <c r="AD246" s="79"/>
      <c r="AE246" s="81"/>
      <c r="AF246" s="79"/>
      <c r="AG246" s="78">
        <v>6</v>
      </c>
      <c r="AH246" s="96"/>
      <c r="AI246" s="79"/>
      <c r="AJ246" s="78">
        <v>2</v>
      </c>
      <c r="AK246" s="79"/>
      <c r="AL246" s="84">
        <v>4</v>
      </c>
      <c r="AM246" s="79"/>
      <c r="AN246" s="206"/>
      <c r="AO246" s="254"/>
      <c r="AP246" s="198"/>
      <c r="AQ246" s="255"/>
      <c r="AR246" s="84">
        <v>1</v>
      </c>
      <c r="AS246" s="79"/>
      <c r="AT246" s="81"/>
      <c r="AU246" s="78">
        <v>4</v>
      </c>
      <c r="AV246" s="79"/>
      <c r="AW246" s="79"/>
      <c r="AX246" s="95"/>
      <c r="AY246" s="79"/>
      <c r="AZ246" s="84">
        <v>2</v>
      </c>
      <c r="BA246" s="79"/>
      <c r="BB246" s="81"/>
      <c r="BC246" s="79"/>
      <c r="BD246" s="78">
        <v>6</v>
      </c>
      <c r="BE246" s="95"/>
      <c r="BF246" s="79"/>
      <c r="BG246" s="84">
        <v>2</v>
      </c>
      <c r="BH246" s="79"/>
      <c r="BI246" s="81"/>
      <c r="BJ246" s="79"/>
      <c r="BK246" s="78">
        <v>6</v>
      </c>
      <c r="BL246" s="96"/>
      <c r="BM246" s="79"/>
      <c r="BN246" s="78">
        <v>2</v>
      </c>
      <c r="BO246" s="79"/>
      <c r="BP246" s="84">
        <v>4</v>
      </c>
      <c r="BQ246" s="79"/>
      <c r="BR246" s="206"/>
      <c r="BS246" s="87" t="s">
        <v>541</v>
      </c>
      <c r="BT246" s="64" t="s">
        <v>732</v>
      </c>
      <c r="BU246" s="64" t="str">
        <f t="shared" si="35"/>
        <v>3/0/0/0/4/0/0</v>
      </c>
      <c r="BV246" s="64" t="s">
        <v>700</v>
      </c>
      <c r="BW246" s="64" t="s">
        <v>378</v>
      </c>
      <c r="BX246" s="64"/>
      <c r="BY246" s="64"/>
      <c r="BZ246" s="64" t="s">
        <v>756</v>
      </c>
      <c r="CA246" s="64"/>
      <c r="CB246" s="64" t="s">
        <v>571</v>
      </c>
      <c r="CC246" s="64">
        <v>3</v>
      </c>
      <c r="CD246" s="64">
        <v>0</v>
      </c>
      <c r="CE246" s="64">
        <v>0</v>
      </c>
      <c r="CF246" s="64">
        <v>0</v>
      </c>
      <c r="CG246" s="64">
        <v>4</v>
      </c>
      <c r="CH246" s="64">
        <v>0</v>
      </c>
      <c r="CI246" s="64">
        <v>0</v>
      </c>
      <c r="CJ246" s="64" t="str">
        <f t="shared" si="36"/>
        <v>SECO770</v>
      </c>
      <c r="CK246" s="64" t="s">
        <v>700</v>
      </c>
      <c r="CL246" s="64" t="b">
        <f t="shared" si="37"/>
        <v>1</v>
      </c>
      <c r="CM246" s="148">
        <v>3</v>
      </c>
      <c r="CN246" s="148">
        <v>0</v>
      </c>
      <c r="CO246" s="148">
        <v>0</v>
      </c>
      <c r="CP246" s="148">
        <v>0</v>
      </c>
      <c r="CQ246" s="148">
        <v>4</v>
      </c>
      <c r="CR246" s="148">
        <v>0</v>
      </c>
      <c r="CS246" s="148">
        <v>0</v>
      </c>
      <c r="CT246"/>
      <c r="CU246"/>
    </row>
    <row r="247" spans="1:99" s="1" customFormat="1" ht="15.6" hidden="1" x14ac:dyDescent="0.3">
      <c r="A247" s="64">
        <v>771</v>
      </c>
      <c r="B247" s="64" t="str">
        <f t="shared" si="34"/>
        <v>0771</v>
      </c>
      <c r="C247" s="64" t="s">
        <v>280</v>
      </c>
      <c r="D247" s="64" t="str">
        <f t="shared" si="41"/>
        <v>Unimarc</v>
      </c>
      <c r="E247" s="64">
        <v>10</v>
      </c>
      <c r="F247" s="64" t="s">
        <v>6</v>
      </c>
      <c r="G247" s="64">
        <f t="shared" si="38"/>
        <v>3</v>
      </c>
      <c r="H247" s="64">
        <f t="shared" si="39"/>
        <v>2</v>
      </c>
      <c r="I247" s="64">
        <f t="shared" si="40"/>
        <v>-1</v>
      </c>
      <c r="J247" s="64" t="s">
        <v>431</v>
      </c>
      <c r="K247" s="64" t="s">
        <v>540</v>
      </c>
      <c r="L247" s="64" t="s">
        <v>588</v>
      </c>
      <c r="M247" s="64" t="s">
        <v>571</v>
      </c>
      <c r="N247" s="76"/>
      <c r="O247" s="66">
        <v>2</v>
      </c>
      <c r="P247" s="71"/>
      <c r="Q247" s="67">
        <v>4</v>
      </c>
      <c r="R247" s="71"/>
      <c r="S247" s="69">
        <v>6</v>
      </c>
      <c r="T247" s="70"/>
      <c r="U247" s="69">
        <v>1</v>
      </c>
      <c r="V247" s="71"/>
      <c r="W247" s="66">
        <v>3</v>
      </c>
      <c r="X247" s="71"/>
      <c r="Y247" s="67">
        <v>5</v>
      </c>
      <c r="Z247" s="71"/>
      <c r="AA247" s="70"/>
      <c r="AB247" s="69">
        <v>1</v>
      </c>
      <c r="AC247" s="71"/>
      <c r="AD247" s="66">
        <v>3</v>
      </c>
      <c r="AE247" s="71"/>
      <c r="AF247" s="67">
        <v>5</v>
      </c>
      <c r="AG247" s="71"/>
      <c r="AH247" s="73"/>
      <c r="AI247" s="67">
        <v>1</v>
      </c>
      <c r="AJ247" s="79"/>
      <c r="AK247" s="69">
        <v>3</v>
      </c>
      <c r="AL247" s="79">
        <v>4</v>
      </c>
      <c r="AM247" s="66"/>
      <c r="AN247" s="205"/>
      <c r="AO247" s="256"/>
      <c r="AP247" s="244"/>
      <c r="AQ247" s="257"/>
      <c r="AR247" s="76"/>
      <c r="AS247" s="66">
        <v>2</v>
      </c>
      <c r="AT247" s="71"/>
      <c r="AU247" s="71"/>
      <c r="AV247" s="71"/>
      <c r="AW247" s="69">
        <v>6</v>
      </c>
      <c r="AX247" s="70"/>
      <c r="AY247" s="69">
        <v>1</v>
      </c>
      <c r="AZ247" s="71"/>
      <c r="BA247" s="66">
        <v>3</v>
      </c>
      <c r="BB247" s="71"/>
      <c r="BC247" s="71"/>
      <c r="BD247" s="71"/>
      <c r="BE247" s="70"/>
      <c r="BF247" s="69">
        <v>1</v>
      </c>
      <c r="BG247" s="71"/>
      <c r="BH247" s="66">
        <v>3</v>
      </c>
      <c r="BI247" s="71"/>
      <c r="BJ247" s="71"/>
      <c r="BK247" s="71"/>
      <c r="BL247" s="73"/>
      <c r="BM247" s="71"/>
      <c r="BN247" s="79"/>
      <c r="BO247" s="69">
        <v>3</v>
      </c>
      <c r="BP247" s="79"/>
      <c r="BQ247" s="66">
        <v>5</v>
      </c>
      <c r="BR247" s="205"/>
      <c r="BS247" s="87" t="s">
        <v>541</v>
      </c>
      <c r="BT247" s="64" t="s">
        <v>733</v>
      </c>
      <c r="BU247" s="64" t="str">
        <f t="shared" si="35"/>
        <v>0/3/0/4/0/4/0</v>
      </c>
      <c r="BV247" s="64" t="s">
        <v>559</v>
      </c>
      <c r="BW247" s="64" t="s">
        <v>11</v>
      </c>
      <c r="BX247" s="64" t="s">
        <v>754</v>
      </c>
      <c r="BY247" s="64"/>
      <c r="BZ247" s="64"/>
      <c r="CA247" s="64"/>
      <c r="CB247" s="64" t="s">
        <v>571</v>
      </c>
      <c r="CC247" s="64">
        <v>0</v>
      </c>
      <c r="CD247" s="64">
        <v>3</v>
      </c>
      <c r="CE247" s="64">
        <v>0</v>
      </c>
      <c r="CF247" s="64">
        <v>4</v>
      </c>
      <c r="CG247" s="64">
        <v>0</v>
      </c>
      <c r="CH247" s="64">
        <v>4</v>
      </c>
      <c r="CI247" s="64">
        <v>0</v>
      </c>
      <c r="CJ247" s="64" t="str">
        <f t="shared" si="36"/>
        <v>SECO771</v>
      </c>
      <c r="CK247" s="64" t="s">
        <v>559</v>
      </c>
      <c r="CL247" s="64" t="b">
        <f t="shared" si="37"/>
        <v>1</v>
      </c>
      <c r="CM247" s="148">
        <v>0</v>
      </c>
      <c r="CN247" s="148">
        <v>3</v>
      </c>
      <c r="CO247" s="148">
        <v>0</v>
      </c>
      <c r="CP247" s="148">
        <v>4</v>
      </c>
      <c r="CQ247" s="148">
        <v>0</v>
      </c>
      <c r="CR247" s="148">
        <v>4</v>
      </c>
      <c r="CS247" s="148">
        <v>0</v>
      </c>
      <c r="CT247" t="s">
        <v>761</v>
      </c>
      <c r="CU247"/>
    </row>
    <row r="248" spans="1:99" s="1" customFormat="1" ht="15.6" hidden="1" x14ac:dyDescent="0.3">
      <c r="A248" s="64">
        <v>773</v>
      </c>
      <c r="B248" s="64" t="str">
        <f t="shared" si="34"/>
        <v>0773</v>
      </c>
      <c r="C248" s="64" t="s">
        <v>289</v>
      </c>
      <c r="D248" s="64" t="str">
        <f t="shared" si="41"/>
        <v>Unimarc</v>
      </c>
      <c r="E248" s="64">
        <v>10</v>
      </c>
      <c r="F248" s="64" t="s">
        <v>6</v>
      </c>
      <c r="G248" s="64">
        <f t="shared" si="38"/>
        <v>3</v>
      </c>
      <c r="H248" s="64">
        <f t="shared" si="39"/>
        <v>2</v>
      </c>
      <c r="I248" s="64">
        <f t="shared" si="40"/>
        <v>-1</v>
      </c>
      <c r="J248" s="64" t="s">
        <v>431</v>
      </c>
      <c r="K248" s="64" t="s">
        <v>540</v>
      </c>
      <c r="L248" s="64" t="s">
        <v>588</v>
      </c>
      <c r="M248" s="64" t="s">
        <v>571</v>
      </c>
      <c r="N248" s="76"/>
      <c r="O248" s="66">
        <v>2</v>
      </c>
      <c r="P248" s="68"/>
      <c r="Q248" s="67">
        <v>4</v>
      </c>
      <c r="R248" s="71"/>
      <c r="S248" s="69">
        <v>6</v>
      </c>
      <c r="T248" s="70"/>
      <c r="U248" s="69">
        <v>1</v>
      </c>
      <c r="V248" s="71"/>
      <c r="W248" s="66">
        <v>3</v>
      </c>
      <c r="X248" s="68"/>
      <c r="Y248" s="67">
        <v>5</v>
      </c>
      <c r="Z248" s="64"/>
      <c r="AA248" s="70"/>
      <c r="AB248" s="69">
        <v>1</v>
      </c>
      <c r="AC248" s="71"/>
      <c r="AD248" s="66">
        <v>3</v>
      </c>
      <c r="AE248" s="68"/>
      <c r="AF248" s="67">
        <v>5</v>
      </c>
      <c r="AG248" s="64"/>
      <c r="AH248" s="73"/>
      <c r="AI248" s="67">
        <v>1</v>
      </c>
      <c r="AJ248" s="79"/>
      <c r="AK248" s="69">
        <v>3</v>
      </c>
      <c r="AL248" s="79">
        <v>4</v>
      </c>
      <c r="AM248" s="66"/>
      <c r="AN248" s="204"/>
      <c r="AO248" s="242"/>
      <c r="AP248" s="193"/>
      <c r="AQ248" s="243"/>
      <c r="AR248" s="76"/>
      <c r="AS248" s="66">
        <v>2</v>
      </c>
      <c r="AT248" s="68"/>
      <c r="AU248" s="71"/>
      <c r="AV248" s="71"/>
      <c r="AW248" s="69">
        <v>6</v>
      </c>
      <c r="AX248" s="70"/>
      <c r="AY248" s="69">
        <v>1</v>
      </c>
      <c r="AZ248" s="71"/>
      <c r="BA248" s="66">
        <v>3</v>
      </c>
      <c r="BB248" s="68"/>
      <c r="BC248" s="71"/>
      <c r="BD248" s="64"/>
      <c r="BE248" s="70"/>
      <c r="BF248" s="69">
        <v>1</v>
      </c>
      <c r="BG248" s="71"/>
      <c r="BH248" s="66">
        <v>3</v>
      </c>
      <c r="BI248" s="68"/>
      <c r="BJ248" s="71"/>
      <c r="BK248" s="64"/>
      <c r="BL248" s="73"/>
      <c r="BM248" s="71"/>
      <c r="BN248" s="79"/>
      <c r="BO248" s="69">
        <v>3</v>
      </c>
      <c r="BP248" s="79"/>
      <c r="BQ248" s="66">
        <v>5</v>
      </c>
      <c r="BR248" s="204"/>
      <c r="BS248" s="87" t="s">
        <v>541</v>
      </c>
      <c r="BT248" s="64" t="s">
        <v>733</v>
      </c>
      <c r="BU248" s="64" t="str">
        <f t="shared" si="35"/>
        <v>0/3/0/4/0/4/0</v>
      </c>
      <c r="BV248" s="64" t="s">
        <v>559</v>
      </c>
      <c r="BW248" s="64" t="s">
        <v>11</v>
      </c>
      <c r="BX248" s="64" t="s">
        <v>754</v>
      </c>
      <c r="BY248" s="64"/>
      <c r="BZ248" s="64"/>
      <c r="CA248" s="64"/>
      <c r="CB248" s="64" t="s">
        <v>636</v>
      </c>
      <c r="CC248" s="64">
        <v>0</v>
      </c>
      <c r="CD248" s="64">
        <v>3</v>
      </c>
      <c r="CE248" s="64">
        <v>0</v>
      </c>
      <c r="CF248" s="64">
        <v>4</v>
      </c>
      <c r="CG248" s="64">
        <v>0</v>
      </c>
      <c r="CH248" s="64">
        <v>4</v>
      </c>
      <c r="CI248" s="64">
        <v>0</v>
      </c>
      <c r="CJ248" s="64" t="str">
        <f t="shared" si="36"/>
        <v>SECO773</v>
      </c>
      <c r="CK248" s="64" t="s">
        <v>706</v>
      </c>
      <c r="CL248" s="64" t="b">
        <f t="shared" si="37"/>
        <v>0</v>
      </c>
      <c r="CM248" s="148">
        <v>0</v>
      </c>
      <c r="CN248" s="148">
        <v>3</v>
      </c>
      <c r="CO248" s="148">
        <v>0</v>
      </c>
      <c r="CP248" s="148">
        <v>4</v>
      </c>
      <c r="CQ248" s="148">
        <v>0</v>
      </c>
      <c r="CR248" s="148">
        <v>4</v>
      </c>
      <c r="CS248" s="148">
        <v>0</v>
      </c>
      <c r="CT248" t="s">
        <v>761</v>
      </c>
      <c r="CU248"/>
    </row>
    <row r="249" spans="1:99" s="1" customFormat="1" ht="15.6" hidden="1" x14ac:dyDescent="0.3">
      <c r="A249" s="64">
        <v>777</v>
      </c>
      <c r="B249" s="64" t="str">
        <f t="shared" si="34"/>
        <v>0777</v>
      </c>
      <c r="C249" s="64" t="s">
        <v>264</v>
      </c>
      <c r="D249" s="64" t="str">
        <f t="shared" si="41"/>
        <v>Unimarc</v>
      </c>
      <c r="E249" s="64">
        <v>10</v>
      </c>
      <c r="F249" s="64" t="s">
        <v>6</v>
      </c>
      <c r="G249" s="64">
        <f t="shared" si="38"/>
        <v>3</v>
      </c>
      <c r="H249" s="64">
        <f t="shared" si="39"/>
        <v>2</v>
      </c>
      <c r="I249" s="64">
        <f t="shared" si="40"/>
        <v>-1</v>
      </c>
      <c r="J249" s="64" t="s">
        <v>431</v>
      </c>
      <c r="K249" s="64" t="s">
        <v>540</v>
      </c>
      <c r="L249" s="64" t="s">
        <v>588</v>
      </c>
      <c r="M249" s="64" t="s">
        <v>571</v>
      </c>
      <c r="N249" s="76"/>
      <c r="O249" s="66">
        <v>2</v>
      </c>
      <c r="P249" s="71"/>
      <c r="Q249" s="67">
        <v>4</v>
      </c>
      <c r="R249" s="71"/>
      <c r="S249" s="69">
        <v>6</v>
      </c>
      <c r="T249" s="70"/>
      <c r="U249" s="69">
        <v>1</v>
      </c>
      <c r="V249" s="71"/>
      <c r="W249" s="66">
        <v>3</v>
      </c>
      <c r="X249" s="71"/>
      <c r="Y249" s="67">
        <v>5</v>
      </c>
      <c r="Z249" s="71"/>
      <c r="AA249" s="70"/>
      <c r="AB249" s="69">
        <v>1</v>
      </c>
      <c r="AC249" s="71"/>
      <c r="AD249" s="66">
        <v>3</v>
      </c>
      <c r="AE249" s="71"/>
      <c r="AF249" s="67">
        <v>5</v>
      </c>
      <c r="AG249" s="71"/>
      <c r="AH249" s="73"/>
      <c r="AI249" s="67">
        <v>1</v>
      </c>
      <c r="AJ249" s="79"/>
      <c r="AK249" s="69">
        <v>3</v>
      </c>
      <c r="AL249" s="79">
        <v>4</v>
      </c>
      <c r="AM249" s="66"/>
      <c r="AN249" s="205"/>
      <c r="AO249" s="256"/>
      <c r="AP249" s="244"/>
      <c r="AQ249" s="257"/>
      <c r="AR249" s="76"/>
      <c r="AS249" s="66">
        <v>2</v>
      </c>
      <c r="AT249" s="71"/>
      <c r="AU249" s="71"/>
      <c r="AV249" s="71"/>
      <c r="AW249" s="69">
        <v>6</v>
      </c>
      <c r="AX249" s="70"/>
      <c r="AY249" s="69">
        <v>1</v>
      </c>
      <c r="AZ249" s="71"/>
      <c r="BA249" s="66">
        <v>3</v>
      </c>
      <c r="BB249" s="71"/>
      <c r="BC249" s="71"/>
      <c r="BD249" s="71"/>
      <c r="BE249" s="70"/>
      <c r="BF249" s="69">
        <v>1</v>
      </c>
      <c r="BG249" s="71"/>
      <c r="BH249" s="66">
        <v>3</v>
      </c>
      <c r="BI249" s="71"/>
      <c r="BJ249" s="71"/>
      <c r="BK249" s="71"/>
      <c r="BL249" s="73"/>
      <c r="BM249" s="71"/>
      <c r="BN249" s="79"/>
      <c r="BO249" s="69">
        <v>3</v>
      </c>
      <c r="BP249" s="79"/>
      <c r="BQ249" s="66">
        <v>5</v>
      </c>
      <c r="BR249" s="205"/>
      <c r="BS249" s="87" t="s">
        <v>541</v>
      </c>
      <c r="BT249" s="64" t="s">
        <v>733</v>
      </c>
      <c r="BU249" s="64" t="str">
        <f t="shared" si="35"/>
        <v>0/3/0/4/0/4/0</v>
      </c>
      <c r="BV249" s="64" t="s">
        <v>559</v>
      </c>
      <c r="BW249" s="64" t="s">
        <v>11</v>
      </c>
      <c r="BX249" s="64" t="s">
        <v>754</v>
      </c>
      <c r="BY249" s="64"/>
      <c r="BZ249" s="64"/>
      <c r="CA249" s="64"/>
      <c r="CB249" s="64" t="s">
        <v>571</v>
      </c>
      <c r="CC249" s="64">
        <v>0</v>
      </c>
      <c r="CD249" s="64">
        <v>3</v>
      </c>
      <c r="CE249" s="64">
        <v>0</v>
      </c>
      <c r="CF249" s="64">
        <v>4</v>
      </c>
      <c r="CG249" s="64">
        <v>0</v>
      </c>
      <c r="CH249" s="64">
        <v>4</v>
      </c>
      <c r="CI249" s="64">
        <v>0</v>
      </c>
      <c r="CJ249" s="64" t="str">
        <f t="shared" si="36"/>
        <v>SECO777</v>
      </c>
      <c r="CK249" s="64" t="s">
        <v>559</v>
      </c>
      <c r="CL249" s="64" t="b">
        <f t="shared" si="37"/>
        <v>1</v>
      </c>
      <c r="CM249" s="148">
        <v>0</v>
      </c>
      <c r="CN249" s="148">
        <v>3</v>
      </c>
      <c r="CO249" s="148">
        <v>0</v>
      </c>
      <c r="CP249" s="148">
        <v>4</v>
      </c>
      <c r="CQ249" s="148">
        <v>0</v>
      </c>
      <c r="CR249" s="148">
        <v>4</v>
      </c>
      <c r="CS249" s="148">
        <v>0</v>
      </c>
      <c r="CT249" t="s">
        <v>761</v>
      </c>
      <c r="CU249"/>
    </row>
    <row r="250" spans="1:99" s="1" customFormat="1" ht="15.6" x14ac:dyDescent="0.3">
      <c r="A250" s="64">
        <v>778</v>
      </c>
      <c r="B250" s="64" t="str">
        <f t="shared" si="34"/>
        <v>0778</v>
      </c>
      <c r="C250" s="64" t="s">
        <v>261</v>
      </c>
      <c r="D250" s="64" t="str">
        <f t="shared" ref="D250:D260" si="42">IF(A250&lt;3000,"Unimarc","Mayorista")</f>
        <v>Unimarc</v>
      </c>
      <c r="E250" s="64">
        <v>10</v>
      </c>
      <c r="F250" s="64" t="s">
        <v>6</v>
      </c>
      <c r="G250" s="64">
        <f t="shared" si="38"/>
        <v>3</v>
      </c>
      <c r="H250" s="64">
        <f t="shared" si="39"/>
        <v>2</v>
      </c>
      <c r="I250" s="64">
        <f t="shared" si="40"/>
        <v>-1</v>
      </c>
      <c r="J250" s="64" t="s">
        <v>456</v>
      </c>
      <c r="K250" s="64" t="s">
        <v>540</v>
      </c>
      <c r="L250" s="64" t="s">
        <v>588</v>
      </c>
      <c r="M250" s="64" t="s">
        <v>571</v>
      </c>
      <c r="N250" s="84">
        <v>1</v>
      </c>
      <c r="O250" s="71"/>
      <c r="P250" s="85">
        <v>3</v>
      </c>
      <c r="Q250" s="71"/>
      <c r="R250" s="78">
        <v>5</v>
      </c>
      <c r="S250" s="71"/>
      <c r="T250" s="70"/>
      <c r="U250" s="79"/>
      <c r="V250" s="84">
        <v>2</v>
      </c>
      <c r="W250" s="79"/>
      <c r="X250" s="85">
        <v>4</v>
      </c>
      <c r="Y250" s="79"/>
      <c r="Z250" s="78">
        <v>6</v>
      </c>
      <c r="AA250" s="70"/>
      <c r="AB250" s="79"/>
      <c r="AC250" s="84">
        <v>2</v>
      </c>
      <c r="AD250" s="79"/>
      <c r="AE250" s="85">
        <v>4</v>
      </c>
      <c r="AF250" s="79"/>
      <c r="AG250" s="78">
        <v>6</v>
      </c>
      <c r="AH250" s="73"/>
      <c r="AI250" s="79"/>
      <c r="AJ250" s="78">
        <v>2</v>
      </c>
      <c r="AK250" s="79"/>
      <c r="AL250" s="84">
        <v>4</v>
      </c>
      <c r="AM250" s="79"/>
      <c r="AN250" s="224">
        <v>6</v>
      </c>
      <c r="AO250" s="262"/>
      <c r="AP250" s="247"/>
      <c r="AQ250" s="263"/>
      <c r="AR250" s="84">
        <v>1</v>
      </c>
      <c r="AS250" s="71"/>
      <c r="AT250" s="71"/>
      <c r="AU250" s="78">
        <v>4</v>
      </c>
      <c r="AV250" s="79"/>
      <c r="AW250" s="71"/>
      <c r="AX250" s="70"/>
      <c r="AY250" s="79"/>
      <c r="AZ250" s="84">
        <v>2</v>
      </c>
      <c r="BA250" s="79"/>
      <c r="BB250" s="71"/>
      <c r="BC250" s="79"/>
      <c r="BD250" s="78">
        <v>6</v>
      </c>
      <c r="BE250" s="70"/>
      <c r="BF250" s="79"/>
      <c r="BG250" s="84">
        <v>2</v>
      </c>
      <c r="BH250" s="79"/>
      <c r="BI250" s="71"/>
      <c r="BJ250" s="79"/>
      <c r="BK250" s="78">
        <v>6</v>
      </c>
      <c r="BL250" s="73"/>
      <c r="BM250" s="79"/>
      <c r="BN250" s="78">
        <v>2</v>
      </c>
      <c r="BO250" s="79"/>
      <c r="BP250" s="84">
        <v>4</v>
      </c>
      <c r="BQ250" s="79"/>
      <c r="BR250" s="215"/>
      <c r="BS250" s="87" t="s">
        <v>541</v>
      </c>
      <c r="BT250" s="64" t="s">
        <v>733</v>
      </c>
      <c r="BU250" s="64" t="str">
        <f t="shared" si="35"/>
        <v>3/0/3/0/4/0/0</v>
      </c>
      <c r="BV250" s="64" t="s">
        <v>690</v>
      </c>
      <c r="BW250" s="64" t="s">
        <v>11</v>
      </c>
      <c r="BX250" s="64" t="s">
        <v>753</v>
      </c>
      <c r="BY250" s="64"/>
      <c r="BZ250" s="64" t="s">
        <v>756</v>
      </c>
      <c r="CA250" s="64" t="str">
        <f>VLOOKUP(A250,'[2]01. CD PMC Abarrotes'!$A:$CK,89,0)</f>
        <v xml:space="preserve">Se elimina cross </v>
      </c>
      <c r="CB250" s="64" t="s">
        <v>571</v>
      </c>
      <c r="CC250" s="64">
        <v>3</v>
      </c>
      <c r="CD250" s="64">
        <v>0</v>
      </c>
      <c r="CE250" s="64">
        <v>3</v>
      </c>
      <c r="CF250" s="64">
        <v>0</v>
      </c>
      <c r="CG250" s="64">
        <v>4</v>
      </c>
      <c r="CH250" s="64">
        <v>0</v>
      </c>
      <c r="CI250" s="64">
        <v>0</v>
      </c>
      <c r="CJ250" s="64" t="str">
        <f t="shared" si="36"/>
        <v>SECO778</v>
      </c>
      <c r="CK250" s="64" t="s">
        <v>690</v>
      </c>
      <c r="CL250" s="64" t="b">
        <f t="shared" si="37"/>
        <v>1</v>
      </c>
      <c r="CM250" s="148">
        <v>3</v>
      </c>
      <c r="CN250" s="148">
        <v>0</v>
      </c>
      <c r="CO250" s="148">
        <v>3</v>
      </c>
      <c r="CP250" s="148">
        <v>0</v>
      </c>
      <c r="CQ250" s="148">
        <v>4</v>
      </c>
      <c r="CR250" s="148">
        <v>0</v>
      </c>
      <c r="CS250" s="148">
        <v>0</v>
      </c>
      <c r="CT250"/>
      <c r="CU250"/>
    </row>
    <row r="251" spans="1:99" s="1" customFormat="1" ht="15.6" x14ac:dyDescent="0.3">
      <c r="A251" s="64">
        <v>779</v>
      </c>
      <c r="B251" s="64" t="str">
        <f t="shared" si="34"/>
        <v>0779</v>
      </c>
      <c r="C251" s="64" t="s">
        <v>259</v>
      </c>
      <c r="D251" s="64" t="str">
        <f t="shared" si="42"/>
        <v>Unimarc</v>
      </c>
      <c r="E251" s="64">
        <v>10</v>
      </c>
      <c r="F251" s="64" t="s">
        <v>6</v>
      </c>
      <c r="G251" s="64">
        <f t="shared" si="38"/>
        <v>2</v>
      </c>
      <c r="H251" s="64">
        <f t="shared" si="39"/>
        <v>1</v>
      </c>
      <c r="I251" s="64">
        <f t="shared" si="40"/>
        <v>-1</v>
      </c>
      <c r="J251" s="64" t="s">
        <v>456</v>
      </c>
      <c r="K251" s="64" t="s">
        <v>540</v>
      </c>
      <c r="L251" s="64" t="s">
        <v>588</v>
      </c>
      <c r="M251" s="64" t="s">
        <v>571</v>
      </c>
      <c r="N251" s="84">
        <v>1</v>
      </c>
      <c r="O251" s="71"/>
      <c r="P251" s="85">
        <v>3</v>
      </c>
      <c r="Q251" s="71"/>
      <c r="R251" s="79"/>
      <c r="S251" s="71"/>
      <c r="T251" s="70"/>
      <c r="U251" s="79"/>
      <c r="V251" s="84">
        <v>2</v>
      </c>
      <c r="W251" s="79"/>
      <c r="X251" s="85">
        <v>4</v>
      </c>
      <c r="Y251" s="79"/>
      <c r="Z251" s="79"/>
      <c r="AA251" s="70"/>
      <c r="AB251" s="79"/>
      <c r="AC251" s="84">
        <v>2</v>
      </c>
      <c r="AD251" s="79"/>
      <c r="AE251" s="85">
        <v>4</v>
      </c>
      <c r="AF251" s="79"/>
      <c r="AG251" s="79"/>
      <c r="AH251" s="73"/>
      <c r="AI251" s="79"/>
      <c r="AJ251" s="79"/>
      <c r="AK251" s="79"/>
      <c r="AL251" s="84">
        <v>4</v>
      </c>
      <c r="AM251" s="79"/>
      <c r="AN251" s="224">
        <v>6</v>
      </c>
      <c r="AO251" s="262"/>
      <c r="AP251" s="247"/>
      <c r="AQ251" s="263"/>
      <c r="AR251" s="84">
        <v>1</v>
      </c>
      <c r="AS251" s="71"/>
      <c r="AT251" s="71"/>
      <c r="AU251" s="71"/>
      <c r="AV251" s="79"/>
      <c r="AW251" s="71"/>
      <c r="AX251" s="70"/>
      <c r="AY251" s="79"/>
      <c r="AZ251" s="84">
        <v>2</v>
      </c>
      <c r="BA251" s="79"/>
      <c r="BB251" s="71"/>
      <c r="BC251" s="79"/>
      <c r="BD251" s="79"/>
      <c r="BE251" s="70"/>
      <c r="BF251" s="79"/>
      <c r="BG251" s="84">
        <v>2</v>
      </c>
      <c r="BH251" s="79"/>
      <c r="BI251" s="71"/>
      <c r="BJ251" s="79"/>
      <c r="BK251" s="79"/>
      <c r="BL251" s="73"/>
      <c r="BM251" s="79"/>
      <c r="BN251" s="79"/>
      <c r="BO251" s="79"/>
      <c r="BP251" s="84">
        <v>4</v>
      </c>
      <c r="BQ251" s="79"/>
      <c r="BR251" s="215"/>
      <c r="BS251" s="87" t="s">
        <v>541</v>
      </c>
      <c r="BT251" s="64" t="s">
        <v>733</v>
      </c>
      <c r="BU251" s="64" t="str">
        <f t="shared" si="35"/>
        <v>3/0/3/0/0/0/0</v>
      </c>
      <c r="BV251" s="64" t="s">
        <v>694</v>
      </c>
      <c r="BW251" s="64" t="s">
        <v>11</v>
      </c>
      <c r="BX251" s="64" t="s">
        <v>753</v>
      </c>
      <c r="BY251" s="64"/>
      <c r="BZ251" s="64"/>
      <c r="CA251" s="64" t="str">
        <f>VLOOKUP(A251,'[2]01. CD PMC Abarrotes'!$A:$CK,89,0)</f>
        <v xml:space="preserve">Se elimina cross </v>
      </c>
      <c r="CB251" s="64" t="s">
        <v>571</v>
      </c>
      <c r="CC251" s="64">
        <v>3</v>
      </c>
      <c r="CD251" s="64">
        <v>0</v>
      </c>
      <c r="CE251" s="64">
        <v>3</v>
      </c>
      <c r="CF251" s="64">
        <v>0</v>
      </c>
      <c r="CG251" s="64">
        <v>0</v>
      </c>
      <c r="CH251" s="64">
        <v>0</v>
      </c>
      <c r="CI251" s="64">
        <v>0</v>
      </c>
      <c r="CJ251" s="64" t="str">
        <f t="shared" si="36"/>
        <v>SECO779</v>
      </c>
      <c r="CK251" s="64" t="s">
        <v>694</v>
      </c>
      <c r="CL251" s="64" t="b">
        <f t="shared" si="37"/>
        <v>1</v>
      </c>
      <c r="CM251" s="148">
        <v>3</v>
      </c>
      <c r="CN251" s="148">
        <v>0</v>
      </c>
      <c r="CO251" s="148">
        <v>3</v>
      </c>
      <c r="CP251" s="148">
        <v>0</v>
      </c>
      <c r="CQ251" s="148">
        <v>0</v>
      </c>
      <c r="CR251" s="148">
        <v>0</v>
      </c>
      <c r="CS251" s="148">
        <v>0</v>
      </c>
      <c r="CT251"/>
      <c r="CU251"/>
    </row>
    <row r="252" spans="1:99" s="1" customFormat="1" ht="15.6" x14ac:dyDescent="0.3">
      <c r="A252" s="64">
        <v>780</v>
      </c>
      <c r="B252" s="64" t="str">
        <f t="shared" si="34"/>
        <v>0780</v>
      </c>
      <c r="C252" s="64" t="s">
        <v>260</v>
      </c>
      <c r="D252" s="64" t="str">
        <f t="shared" si="42"/>
        <v>Unimarc</v>
      </c>
      <c r="E252" s="64">
        <v>10</v>
      </c>
      <c r="F252" s="64" t="s">
        <v>6</v>
      </c>
      <c r="G252" s="64">
        <f t="shared" si="38"/>
        <v>2</v>
      </c>
      <c r="H252" s="64">
        <f t="shared" si="39"/>
        <v>1</v>
      </c>
      <c r="I252" s="64">
        <f t="shared" si="40"/>
        <v>-1</v>
      </c>
      <c r="J252" s="64" t="s">
        <v>456</v>
      </c>
      <c r="K252" s="64" t="s">
        <v>540</v>
      </c>
      <c r="L252" s="64" t="s">
        <v>588</v>
      </c>
      <c r="M252" s="64" t="s">
        <v>571</v>
      </c>
      <c r="N252" s="84">
        <v>1</v>
      </c>
      <c r="O252" s="71"/>
      <c r="P252" s="85">
        <v>3</v>
      </c>
      <c r="Q252" s="71"/>
      <c r="R252" s="79"/>
      <c r="S252" s="71"/>
      <c r="T252" s="70"/>
      <c r="U252" s="79"/>
      <c r="V252" s="84">
        <v>2</v>
      </c>
      <c r="W252" s="79"/>
      <c r="X252" s="85">
        <v>4</v>
      </c>
      <c r="Y252" s="79"/>
      <c r="Z252" s="79"/>
      <c r="AA252" s="70"/>
      <c r="AB252" s="79"/>
      <c r="AC252" s="84">
        <v>2</v>
      </c>
      <c r="AD252" s="79"/>
      <c r="AE252" s="85">
        <v>4</v>
      </c>
      <c r="AF252" s="79"/>
      <c r="AG252" s="79"/>
      <c r="AH252" s="73"/>
      <c r="AI252" s="79"/>
      <c r="AJ252" s="79"/>
      <c r="AK252" s="79"/>
      <c r="AL252" s="84">
        <v>4</v>
      </c>
      <c r="AM252" s="79"/>
      <c r="AN252" s="224">
        <v>6</v>
      </c>
      <c r="AO252" s="262"/>
      <c r="AP252" s="247"/>
      <c r="AQ252" s="263"/>
      <c r="AR252" s="84">
        <v>1</v>
      </c>
      <c r="AS252" s="71"/>
      <c r="AT252" s="71"/>
      <c r="AU252" s="71"/>
      <c r="AV252" s="79"/>
      <c r="AW252" s="71"/>
      <c r="AX252" s="70"/>
      <c r="AY252" s="79"/>
      <c r="AZ252" s="84">
        <v>2</v>
      </c>
      <c r="BA252" s="79"/>
      <c r="BB252" s="71"/>
      <c r="BC252" s="79"/>
      <c r="BD252" s="79"/>
      <c r="BE252" s="70"/>
      <c r="BF252" s="79"/>
      <c r="BG252" s="84">
        <v>2</v>
      </c>
      <c r="BH252" s="79"/>
      <c r="BI252" s="71"/>
      <c r="BJ252" s="79"/>
      <c r="BK252" s="79"/>
      <c r="BL252" s="73"/>
      <c r="BM252" s="79"/>
      <c r="BN252" s="79"/>
      <c r="BO252" s="79"/>
      <c r="BP252" s="84">
        <v>4</v>
      </c>
      <c r="BQ252" s="79"/>
      <c r="BR252" s="215"/>
      <c r="BS252" s="87" t="s">
        <v>541</v>
      </c>
      <c r="BT252" s="64" t="s">
        <v>733</v>
      </c>
      <c r="BU252" s="64" t="str">
        <f t="shared" si="35"/>
        <v>3/0/3/0/0/0/0</v>
      </c>
      <c r="BV252" s="64" t="s">
        <v>694</v>
      </c>
      <c r="BW252" s="64" t="s">
        <v>11</v>
      </c>
      <c r="BX252" s="64" t="s">
        <v>753</v>
      </c>
      <c r="BY252" s="64"/>
      <c r="BZ252" s="64"/>
      <c r="CA252" s="64" t="str">
        <f>VLOOKUP(A252,'[2]01. CD PMC Abarrotes'!$A:$CK,89,0)</f>
        <v xml:space="preserve">Se elimina cross </v>
      </c>
      <c r="CB252" s="64" t="s">
        <v>571</v>
      </c>
      <c r="CC252" s="64">
        <v>3</v>
      </c>
      <c r="CD252" s="64">
        <v>0</v>
      </c>
      <c r="CE252" s="64">
        <v>3</v>
      </c>
      <c r="CF252" s="64">
        <v>0</v>
      </c>
      <c r="CG252" s="64">
        <v>0</v>
      </c>
      <c r="CH252" s="64">
        <v>0</v>
      </c>
      <c r="CI252" s="64">
        <v>0</v>
      </c>
      <c r="CJ252" s="64" t="str">
        <f t="shared" si="36"/>
        <v>SECO780</v>
      </c>
      <c r="CK252" s="64" t="s">
        <v>694</v>
      </c>
      <c r="CL252" s="64" t="b">
        <f t="shared" si="37"/>
        <v>1</v>
      </c>
      <c r="CM252" s="148">
        <v>3</v>
      </c>
      <c r="CN252" s="148">
        <v>0</v>
      </c>
      <c r="CO252" s="148">
        <v>3</v>
      </c>
      <c r="CP252" s="148">
        <v>0</v>
      </c>
      <c r="CQ252" s="148">
        <v>0</v>
      </c>
      <c r="CR252" s="148">
        <v>0</v>
      </c>
      <c r="CS252" s="148">
        <v>0</v>
      </c>
      <c r="CT252"/>
      <c r="CU252"/>
    </row>
    <row r="253" spans="1:99" s="1" customFormat="1" ht="15.6" x14ac:dyDescent="0.3">
      <c r="A253" s="64">
        <v>782</v>
      </c>
      <c r="B253" s="64" t="str">
        <f t="shared" si="34"/>
        <v>0782</v>
      </c>
      <c r="C253" s="64" t="s">
        <v>286</v>
      </c>
      <c r="D253" s="64" t="str">
        <f t="shared" si="42"/>
        <v>Unimarc</v>
      </c>
      <c r="E253" s="64">
        <v>14</v>
      </c>
      <c r="F253" s="64" t="s">
        <v>6</v>
      </c>
      <c r="G253" s="64">
        <f t="shared" si="38"/>
        <v>3</v>
      </c>
      <c r="H253" s="64">
        <f t="shared" si="39"/>
        <v>2</v>
      </c>
      <c r="I253" s="64">
        <f t="shared" si="40"/>
        <v>-1</v>
      </c>
      <c r="J253" s="64" t="s">
        <v>456</v>
      </c>
      <c r="K253" s="64" t="s">
        <v>540</v>
      </c>
      <c r="L253" s="64" t="s">
        <v>588</v>
      </c>
      <c r="M253" s="64" t="s">
        <v>571</v>
      </c>
      <c r="N253" s="84">
        <v>1</v>
      </c>
      <c r="O253" s="71"/>
      <c r="P253" s="85">
        <v>3</v>
      </c>
      <c r="Q253" s="71"/>
      <c r="R253" s="78">
        <v>5</v>
      </c>
      <c r="S253" s="71"/>
      <c r="T253" s="70"/>
      <c r="U253" s="79"/>
      <c r="V253" s="84">
        <v>2</v>
      </c>
      <c r="W253" s="79"/>
      <c r="X253" s="85">
        <v>4</v>
      </c>
      <c r="Y253" s="79"/>
      <c r="Z253" s="78">
        <v>6</v>
      </c>
      <c r="AA253" s="70"/>
      <c r="AB253" s="79"/>
      <c r="AC253" s="84">
        <v>2</v>
      </c>
      <c r="AD253" s="79"/>
      <c r="AE253" s="85">
        <v>4</v>
      </c>
      <c r="AF253" s="79"/>
      <c r="AG253" s="78">
        <v>6</v>
      </c>
      <c r="AH253" s="73"/>
      <c r="AI253" s="79"/>
      <c r="AJ253" s="78">
        <v>2</v>
      </c>
      <c r="AK253" s="79"/>
      <c r="AL253" s="84">
        <v>4</v>
      </c>
      <c r="AM253" s="79"/>
      <c r="AN253" s="224">
        <v>6</v>
      </c>
      <c r="AO253" s="262"/>
      <c r="AP253" s="247"/>
      <c r="AQ253" s="263"/>
      <c r="AR253" s="84">
        <v>1</v>
      </c>
      <c r="AS253" s="71"/>
      <c r="AT253" s="71"/>
      <c r="AU253" s="78">
        <v>4</v>
      </c>
      <c r="AV253" s="79"/>
      <c r="AW253" s="71"/>
      <c r="AX253" s="70"/>
      <c r="AY253" s="79"/>
      <c r="AZ253" s="84">
        <v>2</v>
      </c>
      <c r="BA253" s="79"/>
      <c r="BB253" s="71"/>
      <c r="BC253" s="79"/>
      <c r="BD253" s="78">
        <v>6</v>
      </c>
      <c r="BE253" s="70"/>
      <c r="BF253" s="79"/>
      <c r="BG253" s="84">
        <v>2</v>
      </c>
      <c r="BH253" s="79"/>
      <c r="BI253" s="71"/>
      <c r="BJ253" s="79"/>
      <c r="BK253" s="78">
        <v>6</v>
      </c>
      <c r="BL253" s="73"/>
      <c r="BM253" s="79"/>
      <c r="BN253" s="78">
        <v>2</v>
      </c>
      <c r="BO253" s="79"/>
      <c r="BP253" s="84">
        <v>4</v>
      </c>
      <c r="BQ253" s="79"/>
      <c r="BR253" s="215"/>
      <c r="BS253" s="87" t="s">
        <v>541</v>
      </c>
      <c r="BT253" s="64" t="s">
        <v>733</v>
      </c>
      <c r="BU253" s="64" t="str">
        <f t="shared" si="35"/>
        <v>3/0/3/0/4/0/0</v>
      </c>
      <c r="BV253" s="64" t="s">
        <v>690</v>
      </c>
      <c r="BW253" s="64" t="s">
        <v>11</v>
      </c>
      <c r="BX253" s="64" t="s">
        <v>753</v>
      </c>
      <c r="BY253" s="64"/>
      <c r="BZ253" s="64" t="s">
        <v>756</v>
      </c>
      <c r="CA253" s="64" t="str">
        <f>VLOOKUP(A253,'[2]01. CD PMC Abarrotes'!$A:$CK,89,0)</f>
        <v xml:space="preserve">Se elimina cross </v>
      </c>
      <c r="CB253" s="64" t="s">
        <v>571</v>
      </c>
      <c r="CC253" s="64">
        <v>3</v>
      </c>
      <c r="CD253" s="64">
        <v>0</v>
      </c>
      <c r="CE253" s="64">
        <v>3</v>
      </c>
      <c r="CF253" s="64">
        <v>0</v>
      </c>
      <c r="CG253" s="64">
        <v>4</v>
      </c>
      <c r="CH253" s="64">
        <v>0</v>
      </c>
      <c r="CI253" s="64">
        <v>0</v>
      </c>
      <c r="CJ253" s="64" t="str">
        <f t="shared" si="36"/>
        <v>SECO782</v>
      </c>
      <c r="CK253" s="64" t="s">
        <v>690</v>
      </c>
      <c r="CL253" s="64" t="b">
        <f t="shared" si="37"/>
        <v>1</v>
      </c>
      <c r="CM253" s="148">
        <v>3</v>
      </c>
      <c r="CN253" s="148">
        <v>0</v>
      </c>
      <c r="CO253" s="148">
        <v>3</v>
      </c>
      <c r="CP253" s="148">
        <v>0</v>
      </c>
      <c r="CQ253" s="148">
        <v>4</v>
      </c>
      <c r="CR253" s="148">
        <v>0</v>
      </c>
      <c r="CS253" s="148">
        <v>0</v>
      </c>
      <c r="CT253"/>
      <c r="CU253"/>
    </row>
    <row r="254" spans="1:99" s="1" customFormat="1" ht="15.6" x14ac:dyDescent="0.3">
      <c r="A254" s="64">
        <v>784</v>
      </c>
      <c r="B254" s="64" t="str">
        <f t="shared" si="34"/>
        <v>0784</v>
      </c>
      <c r="C254" s="64" t="s">
        <v>287</v>
      </c>
      <c r="D254" s="64" t="str">
        <f t="shared" si="42"/>
        <v>Unimarc</v>
      </c>
      <c r="E254" s="64">
        <v>14</v>
      </c>
      <c r="F254" s="64" t="s">
        <v>6</v>
      </c>
      <c r="G254" s="64">
        <f t="shared" si="38"/>
        <v>3</v>
      </c>
      <c r="H254" s="64">
        <f t="shared" si="39"/>
        <v>2</v>
      </c>
      <c r="I254" s="64">
        <f t="shared" si="40"/>
        <v>-1</v>
      </c>
      <c r="J254" s="64" t="s">
        <v>456</v>
      </c>
      <c r="K254" s="64" t="s">
        <v>540</v>
      </c>
      <c r="L254" s="64" t="s">
        <v>588</v>
      </c>
      <c r="M254" s="64" t="s">
        <v>571</v>
      </c>
      <c r="N254" s="84">
        <v>1</v>
      </c>
      <c r="O254" s="71"/>
      <c r="P254" s="85">
        <v>3</v>
      </c>
      <c r="Q254" s="71"/>
      <c r="R254" s="78">
        <v>5</v>
      </c>
      <c r="S254" s="71"/>
      <c r="T254" s="70"/>
      <c r="U254" s="79"/>
      <c r="V254" s="84">
        <v>2</v>
      </c>
      <c r="W254" s="79"/>
      <c r="X254" s="85">
        <v>4</v>
      </c>
      <c r="Y254" s="79"/>
      <c r="Z254" s="78">
        <v>6</v>
      </c>
      <c r="AA254" s="70"/>
      <c r="AB254" s="79"/>
      <c r="AC254" s="84">
        <v>2</v>
      </c>
      <c r="AD254" s="79"/>
      <c r="AE254" s="85">
        <v>4</v>
      </c>
      <c r="AF254" s="79"/>
      <c r="AG254" s="78">
        <v>6</v>
      </c>
      <c r="AH254" s="73"/>
      <c r="AI254" s="79"/>
      <c r="AJ254" s="78">
        <v>2</v>
      </c>
      <c r="AK254" s="79"/>
      <c r="AL254" s="84">
        <v>4</v>
      </c>
      <c r="AM254" s="79"/>
      <c r="AN254" s="224">
        <v>6</v>
      </c>
      <c r="AO254" s="262"/>
      <c r="AP254" s="247"/>
      <c r="AQ254" s="263"/>
      <c r="AR254" s="84">
        <v>1</v>
      </c>
      <c r="AS254" s="71"/>
      <c r="AT254" s="71"/>
      <c r="AU254" s="78">
        <v>4</v>
      </c>
      <c r="AV254" s="79"/>
      <c r="AW254" s="71"/>
      <c r="AX254" s="70"/>
      <c r="AY254" s="79"/>
      <c r="AZ254" s="84">
        <v>2</v>
      </c>
      <c r="BA254" s="79"/>
      <c r="BB254" s="71"/>
      <c r="BC254" s="79"/>
      <c r="BD254" s="78">
        <v>6</v>
      </c>
      <c r="BE254" s="70"/>
      <c r="BF254" s="79"/>
      <c r="BG254" s="84">
        <v>2</v>
      </c>
      <c r="BH254" s="79"/>
      <c r="BI254" s="71"/>
      <c r="BJ254" s="79"/>
      <c r="BK254" s="78">
        <v>6</v>
      </c>
      <c r="BL254" s="73"/>
      <c r="BM254" s="79"/>
      <c r="BN254" s="78">
        <v>2</v>
      </c>
      <c r="BO254" s="79"/>
      <c r="BP254" s="84">
        <v>4</v>
      </c>
      <c r="BQ254" s="79"/>
      <c r="BR254" s="215"/>
      <c r="BS254" s="87" t="s">
        <v>541</v>
      </c>
      <c r="BT254" s="64" t="s">
        <v>733</v>
      </c>
      <c r="BU254" s="64" t="str">
        <f t="shared" si="35"/>
        <v>3/0/3/0/4/0/0</v>
      </c>
      <c r="BV254" s="64" t="s">
        <v>690</v>
      </c>
      <c r="BW254" s="64" t="s">
        <v>11</v>
      </c>
      <c r="BX254" s="64" t="s">
        <v>753</v>
      </c>
      <c r="BY254" s="64"/>
      <c r="BZ254" s="64" t="s">
        <v>756</v>
      </c>
      <c r="CA254" s="64" t="str">
        <f>VLOOKUP(A254,'[2]01. CD PMC Abarrotes'!$A:$CK,89,0)</f>
        <v xml:space="preserve">Se elimina cross </v>
      </c>
      <c r="CB254" s="64" t="s">
        <v>571</v>
      </c>
      <c r="CC254" s="64">
        <v>3</v>
      </c>
      <c r="CD254" s="64">
        <v>0</v>
      </c>
      <c r="CE254" s="64">
        <v>3</v>
      </c>
      <c r="CF254" s="64">
        <v>0</v>
      </c>
      <c r="CG254" s="64">
        <v>4</v>
      </c>
      <c r="CH254" s="64">
        <v>0</v>
      </c>
      <c r="CI254" s="64">
        <v>0</v>
      </c>
      <c r="CJ254" s="64" t="str">
        <f t="shared" si="36"/>
        <v>SECO784</v>
      </c>
      <c r="CK254" s="64" t="s">
        <v>690</v>
      </c>
      <c r="CL254" s="64" t="b">
        <f t="shared" si="37"/>
        <v>1</v>
      </c>
      <c r="CM254" s="148">
        <v>3</v>
      </c>
      <c r="CN254" s="148">
        <v>0</v>
      </c>
      <c r="CO254" s="148">
        <v>3</v>
      </c>
      <c r="CP254" s="148">
        <v>0</v>
      </c>
      <c r="CQ254" s="148">
        <v>4</v>
      </c>
      <c r="CR254" s="148">
        <v>0</v>
      </c>
      <c r="CS254" s="148">
        <v>0</v>
      </c>
      <c r="CT254"/>
      <c r="CU254"/>
    </row>
    <row r="255" spans="1:99" s="1" customFormat="1" ht="15.6" x14ac:dyDescent="0.3">
      <c r="A255" s="64">
        <v>786</v>
      </c>
      <c r="B255" s="64" t="str">
        <f t="shared" si="34"/>
        <v>0786</v>
      </c>
      <c r="C255" s="64" t="s">
        <v>288</v>
      </c>
      <c r="D255" s="64" t="str">
        <f t="shared" si="42"/>
        <v>Unimarc</v>
      </c>
      <c r="E255" s="64">
        <v>14</v>
      </c>
      <c r="F255" s="64" t="s">
        <v>6</v>
      </c>
      <c r="G255" s="64">
        <f t="shared" si="38"/>
        <v>3</v>
      </c>
      <c r="H255" s="64">
        <f t="shared" si="39"/>
        <v>2</v>
      </c>
      <c r="I255" s="64">
        <f t="shared" si="40"/>
        <v>-1</v>
      </c>
      <c r="J255" s="64" t="s">
        <v>456</v>
      </c>
      <c r="K255" s="64" t="s">
        <v>540</v>
      </c>
      <c r="L255" s="64" t="s">
        <v>588</v>
      </c>
      <c r="M255" s="64" t="s">
        <v>571</v>
      </c>
      <c r="N255" s="84">
        <v>1</v>
      </c>
      <c r="O255" s="71"/>
      <c r="P255" s="85">
        <v>3</v>
      </c>
      <c r="Q255" s="71"/>
      <c r="R255" s="78">
        <v>5</v>
      </c>
      <c r="S255" s="71"/>
      <c r="T255" s="70"/>
      <c r="U255" s="79"/>
      <c r="V255" s="84">
        <v>2</v>
      </c>
      <c r="W255" s="79"/>
      <c r="X255" s="85">
        <v>4</v>
      </c>
      <c r="Y255" s="79"/>
      <c r="Z255" s="78">
        <v>6</v>
      </c>
      <c r="AA255" s="70"/>
      <c r="AB255" s="79"/>
      <c r="AC255" s="84">
        <v>2</v>
      </c>
      <c r="AD255" s="79"/>
      <c r="AE255" s="85">
        <v>4</v>
      </c>
      <c r="AF255" s="79"/>
      <c r="AG255" s="78">
        <v>6</v>
      </c>
      <c r="AH255" s="73"/>
      <c r="AI255" s="79"/>
      <c r="AJ255" s="78">
        <v>2</v>
      </c>
      <c r="AK255" s="79"/>
      <c r="AL255" s="84">
        <v>4</v>
      </c>
      <c r="AM255" s="79"/>
      <c r="AN255" s="224">
        <v>6</v>
      </c>
      <c r="AO255" s="262"/>
      <c r="AP255" s="247"/>
      <c r="AQ255" s="263"/>
      <c r="AR255" s="84">
        <v>1</v>
      </c>
      <c r="AS255" s="71"/>
      <c r="AT255" s="71"/>
      <c r="AU255" s="78">
        <v>4</v>
      </c>
      <c r="AV255" s="79"/>
      <c r="AW255" s="71"/>
      <c r="AX255" s="70"/>
      <c r="AY255" s="79"/>
      <c r="AZ255" s="84">
        <v>2</v>
      </c>
      <c r="BA255" s="79"/>
      <c r="BB255" s="71"/>
      <c r="BC255" s="79"/>
      <c r="BD255" s="78">
        <v>6</v>
      </c>
      <c r="BE255" s="70"/>
      <c r="BF255" s="79"/>
      <c r="BG255" s="84">
        <v>2</v>
      </c>
      <c r="BH255" s="79"/>
      <c r="BI255" s="71"/>
      <c r="BJ255" s="79"/>
      <c r="BK255" s="78">
        <v>6</v>
      </c>
      <c r="BL255" s="73"/>
      <c r="BM255" s="79"/>
      <c r="BN255" s="78">
        <v>2</v>
      </c>
      <c r="BO255" s="79"/>
      <c r="BP255" s="84">
        <v>4</v>
      </c>
      <c r="BQ255" s="79"/>
      <c r="BR255" s="215"/>
      <c r="BS255" s="87" t="s">
        <v>541</v>
      </c>
      <c r="BT255" s="64" t="s">
        <v>733</v>
      </c>
      <c r="BU255" s="64" t="str">
        <f t="shared" si="35"/>
        <v>3/0/3/0/4/0/0</v>
      </c>
      <c r="BV255" s="64" t="s">
        <v>690</v>
      </c>
      <c r="BW255" s="64" t="s">
        <v>11</v>
      </c>
      <c r="BX255" s="64" t="s">
        <v>753</v>
      </c>
      <c r="BY255" s="64"/>
      <c r="BZ255" s="64" t="s">
        <v>756</v>
      </c>
      <c r="CA255" s="64" t="str">
        <f>VLOOKUP(A255,'[2]01. CD PMC Abarrotes'!$A:$CK,89,0)</f>
        <v xml:space="preserve">Se elimina cross </v>
      </c>
      <c r="CB255" s="64" t="s">
        <v>571</v>
      </c>
      <c r="CC255" s="64">
        <v>3</v>
      </c>
      <c r="CD255" s="64">
        <v>0</v>
      </c>
      <c r="CE255" s="64">
        <v>3</v>
      </c>
      <c r="CF255" s="64">
        <v>0</v>
      </c>
      <c r="CG255" s="64">
        <v>4</v>
      </c>
      <c r="CH255" s="64">
        <v>0</v>
      </c>
      <c r="CI255" s="64">
        <v>0</v>
      </c>
      <c r="CJ255" s="64" t="str">
        <f t="shared" si="36"/>
        <v>SECO786</v>
      </c>
      <c r="CK255" s="64" t="s">
        <v>690</v>
      </c>
      <c r="CL255" s="64" t="b">
        <f t="shared" si="37"/>
        <v>1</v>
      </c>
      <c r="CM255" s="148">
        <v>3</v>
      </c>
      <c r="CN255" s="148">
        <v>0</v>
      </c>
      <c r="CO255" s="148">
        <v>3</v>
      </c>
      <c r="CP255" s="148">
        <v>0</v>
      </c>
      <c r="CQ255" s="148">
        <v>4</v>
      </c>
      <c r="CR255" s="148">
        <v>0</v>
      </c>
      <c r="CS255" s="148">
        <v>0</v>
      </c>
      <c r="CT255"/>
      <c r="CU255"/>
    </row>
    <row r="256" spans="1:99" s="1" customFormat="1" ht="15.6" hidden="1" x14ac:dyDescent="0.3">
      <c r="A256" s="64">
        <v>787</v>
      </c>
      <c r="B256" s="64" t="str">
        <f t="shared" si="34"/>
        <v>0787</v>
      </c>
      <c r="C256" s="64" t="s">
        <v>290</v>
      </c>
      <c r="D256" s="64" t="str">
        <f t="shared" si="42"/>
        <v>Unimarc</v>
      </c>
      <c r="E256" s="64">
        <v>14</v>
      </c>
      <c r="F256" s="64" t="s">
        <v>6</v>
      </c>
      <c r="G256" s="64">
        <f t="shared" si="38"/>
        <v>3</v>
      </c>
      <c r="H256" s="64">
        <f t="shared" si="39"/>
        <v>2</v>
      </c>
      <c r="I256" s="64">
        <f t="shared" si="40"/>
        <v>-1</v>
      </c>
      <c r="J256" s="64" t="s">
        <v>431</v>
      </c>
      <c r="K256" s="64" t="s">
        <v>540</v>
      </c>
      <c r="L256" s="64" t="s">
        <v>588</v>
      </c>
      <c r="M256" s="64" t="s">
        <v>571</v>
      </c>
      <c r="N256" s="76"/>
      <c r="O256" s="66">
        <v>2</v>
      </c>
      <c r="P256" s="134"/>
      <c r="Q256" s="67">
        <v>4</v>
      </c>
      <c r="R256" s="71"/>
      <c r="S256" s="69">
        <v>6</v>
      </c>
      <c r="T256" s="70"/>
      <c r="U256" s="69">
        <v>1</v>
      </c>
      <c r="V256" s="71"/>
      <c r="W256" s="66">
        <v>3</v>
      </c>
      <c r="X256" s="134"/>
      <c r="Y256" s="67">
        <v>5</v>
      </c>
      <c r="Z256" s="71"/>
      <c r="AA256" s="70"/>
      <c r="AB256" s="69">
        <v>1</v>
      </c>
      <c r="AC256" s="71"/>
      <c r="AD256" s="66">
        <v>3</v>
      </c>
      <c r="AE256" s="134"/>
      <c r="AF256" s="67">
        <v>5</v>
      </c>
      <c r="AG256" s="71"/>
      <c r="AH256" s="73"/>
      <c r="AI256" s="67">
        <v>1</v>
      </c>
      <c r="AJ256" s="79"/>
      <c r="AK256" s="69">
        <v>3</v>
      </c>
      <c r="AL256" s="79">
        <v>4</v>
      </c>
      <c r="AM256" s="66"/>
      <c r="AN256" s="233"/>
      <c r="AO256" s="272"/>
      <c r="AP256" s="252"/>
      <c r="AQ256" s="273"/>
      <c r="AR256" s="76"/>
      <c r="AS256" s="66">
        <v>2</v>
      </c>
      <c r="AT256" s="134"/>
      <c r="AU256" s="71"/>
      <c r="AV256" s="71"/>
      <c r="AW256" s="69">
        <v>6</v>
      </c>
      <c r="AX256" s="70"/>
      <c r="AY256" s="69">
        <v>1</v>
      </c>
      <c r="AZ256" s="71"/>
      <c r="BA256" s="66">
        <v>3</v>
      </c>
      <c r="BB256" s="134"/>
      <c r="BC256" s="71"/>
      <c r="BD256" s="71"/>
      <c r="BE256" s="70"/>
      <c r="BF256" s="69">
        <v>1</v>
      </c>
      <c r="BG256" s="71"/>
      <c r="BH256" s="66">
        <v>3</v>
      </c>
      <c r="BI256" s="134"/>
      <c r="BJ256" s="71"/>
      <c r="BK256" s="71"/>
      <c r="BL256" s="73"/>
      <c r="BM256" s="71"/>
      <c r="BN256" s="79"/>
      <c r="BO256" s="69">
        <v>3</v>
      </c>
      <c r="BP256" s="79"/>
      <c r="BQ256" s="66">
        <v>5</v>
      </c>
      <c r="BR256" s="233"/>
      <c r="BS256" s="87" t="s">
        <v>541</v>
      </c>
      <c r="BT256" s="64" t="s">
        <v>733</v>
      </c>
      <c r="BU256" s="64" t="str">
        <f t="shared" si="35"/>
        <v>0/3/0/4/0/4/0</v>
      </c>
      <c r="BV256" s="64" t="s">
        <v>559</v>
      </c>
      <c r="BW256" s="64" t="s">
        <v>11</v>
      </c>
      <c r="BX256" s="64" t="s">
        <v>754</v>
      </c>
      <c r="BY256" s="64"/>
      <c r="BZ256" s="64"/>
      <c r="CA256" s="64"/>
      <c r="CB256" s="64" t="s">
        <v>571</v>
      </c>
      <c r="CC256" s="64">
        <v>0</v>
      </c>
      <c r="CD256" s="64">
        <v>3</v>
      </c>
      <c r="CE256" s="64">
        <v>0</v>
      </c>
      <c r="CF256" s="64">
        <v>4</v>
      </c>
      <c r="CG256" s="64">
        <v>0</v>
      </c>
      <c r="CH256" s="64">
        <v>4</v>
      </c>
      <c r="CI256" s="64">
        <v>0</v>
      </c>
      <c r="CJ256" s="64" t="str">
        <f t="shared" si="36"/>
        <v>SECO787</v>
      </c>
      <c r="CK256" s="64" t="s">
        <v>559</v>
      </c>
      <c r="CL256" s="64" t="b">
        <f t="shared" si="37"/>
        <v>1</v>
      </c>
      <c r="CM256" s="148">
        <v>0</v>
      </c>
      <c r="CN256" s="148">
        <v>3</v>
      </c>
      <c r="CO256" s="148">
        <v>0</v>
      </c>
      <c r="CP256" s="148">
        <v>4</v>
      </c>
      <c r="CQ256" s="148">
        <v>0</v>
      </c>
      <c r="CR256" s="148">
        <v>4</v>
      </c>
      <c r="CS256" s="148">
        <v>0</v>
      </c>
      <c r="CT256" t="s">
        <v>761</v>
      </c>
      <c r="CU256"/>
    </row>
    <row r="257" spans="1:101" s="1" customFormat="1" ht="15.6" x14ac:dyDescent="0.3">
      <c r="A257" s="64">
        <v>788</v>
      </c>
      <c r="B257" s="64" t="str">
        <f t="shared" si="34"/>
        <v>0788</v>
      </c>
      <c r="C257" s="64" t="s">
        <v>292</v>
      </c>
      <c r="D257" s="64" t="str">
        <f t="shared" si="42"/>
        <v>Unimarc</v>
      </c>
      <c r="E257" s="64">
        <v>14</v>
      </c>
      <c r="F257" s="64" t="s">
        <v>6</v>
      </c>
      <c r="G257" s="64">
        <f t="shared" si="38"/>
        <v>3</v>
      </c>
      <c r="H257" s="64">
        <f t="shared" si="39"/>
        <v>2</v>
      </c>
      <c r="I257" s="64">
        <f t="shared" si="40"/>
        <v>-1</v>
      </c>
      <c r="J257" s="64" t="s">
        <v>456</v>
      </c>
      <c r="K257" s="64" t="s">
        <v>540</v>
      </c>
      <c r="L257" s="64" t="s">
        <v>588</v>
      </c>
      <c r="M257" s="64" t="s">
        <v>571</v>
      </c>
      <c r="N257" s="84">
        <v>1</v>
      </c>
      <c r="O257" s="77"/>
      <c r="P257" s="85">
        <v>3</v>
      </c>
      <c r="Q257" s="68"/>
      <c r="R257" s="78">
        <v>5</v>
      </c>
      <c r="S257" s="71"/>
      <c r="T257" s="70"/>
      <c r="U257" s="79"/>
      <c r="V257" s="84">
        <v>2</v>
      </c>
      <c r="W257" s="81"/>
      <c r="X257" s="85">
        <v>4</v>
      </c>
      <c r="Y257" s="72"/>
      <c r="Z257" s="78">
        <v>6</v>
      </c>
      <c r="AA257" s="70"/>
      <c r="AB257" s="79"/>
      <c r="AC257" s="84">
        <v>2</v>
      </c>
      <c r="AD257" s="81"/>
      <c r="AE257" s="85">
        <v>4</v>
      </c>
      <c r="AF257" s="72"/>
      <c r="AG257" s="78">
        <v>6</v>
      </c>
      <c r="AH257" s="73"/>
      <c r="AI257" s="72"/>
      <c r="AJ257" s="78">
        <v>2</v>
      </c>
      <c r="AK257" s="79"/>
      <c r="AL257" s="84">
        <v>4</v>
      </c>
      <c r="AM257" s="81"/>
      <c r="AN257" s="224">
        <v>6</v>
      </c>
      <c r="AO257" s="262"/>
      <c r="AP257" s="247"/>
      <c r="AQ257" s="263"/>
      <c r="AR257" s="84">
        <v>1</v>
      </c>
      <c r="AS257" s="77"/>
      <c r="AT257" s="71"/>
      <c r="AU257" s="78">
        <v>4</v>
      </c>
      <c r="AV257" s="79"/>
      <c r="AW257" s="71"/>
      <c r="AX257" s="70"/>
      <c r="AY257" s="79"/>
      <c r="AZ257" s="84">
        <v>2</v>
      </c>
      <c r="BA257" s="81"/>
      <c r="BB257" s="71"/>
      <c r="BC257" s="72"/>
      <c r="BD257" s="78">
        <v>6</v>
      </c>
      <c r="BE257" s="70"/>
      <c r="BF257" s="79"/>
      <c r="BG257" s="84">
        <v>2</v>
      </c>
      <c r="BH257" s="81"/>
      <c r="BI257" s="71"/>
      <c r="BJ257" s="72"/>
      <c r="BK257" s="78">
        <v>6</v>
      </c>
      <c r="BL257" s="73"/>
      <c r="BM257" s="72"/>
      <c r="BN257" s="78">
        <v>2</v>
      </c>
      <c r="BO257" s="79"/>
      <c r="BP257" s="84">
        <v>4</v>
      </c>
      <c r="BQ257" s="81"/>
      <c r="BR257" s="215"/>
      <c r="BS257" s="87" t="s">
        <v>541</v>
      </c>
      <c r="BT257" s="64" t="s">
        <v>733</v>
      </c>
      <c r="BU257" s="64" t="str">
        <f t="shared" si="35"/>
        <v>3/0/3/0/4/0/0</v>
      </c>
      <c r="BV257" s="64" t="s">
        <v>690</v>
      </c>
      <c r="BW257" s="64" t="s">
        <v>11</v>
      </c>
      <c r="BX257" s="64" t="s">
        <v>753</v>
      </c>
      <c r="BY257" s="64"/>
      <c r="BZ257" s="64" t="s">
        <v>756</v>
      </c>
      <c r="CA257" s="64" t="str">
        <f>VLOOKUP(A257,'[2]01. CD PMC Abarrotes'!$A:$CK,89,0)</f>
        <v xml:space="preserve">Se elimina cross </v>
      </c>
      <c r="CB257" s="64" t="s">
        <v>636</v>
      </c>
      <c r="CC257" s="64">
        <v>3</v>
      </c>
      <c r="CD257" s="64">
        <v>0</v>
      </c>
      <c r="CE257" s="64">
        <v>3</v>
      </c>
      <c r="CF257" s="64">
        <v>0</v>
      </c>
      <c r="CG257" s="64">
        <v>4</v>
      </c>
      <c r="CH257" s="64">
        <v>0</v>
      </c>
      <c r="CI257" s="64">
        <v>0</v>
      </c>
      <c r="CJ257" s="64" t="str">
        <f t="shared" si="36"/>
        <v>SECO788</v>
      </c>
      <c r="CK257" s="64" t="s">
        <v>693</v>
      </c>
      <c r="CL257" s="64" t="b">
        <f t="shared" si="37"/>
        <v>0</v>
      </c>
      <c r="CM257" s="148">
        <v>3</v>
      </c>
      <c r="CN257" s="148">
        <v>0</v>
      </c>
      <c r="CO257" s="148">
        <v>3</v>
      </c>
      <c r="CP257" s="148">
        <v>0</v>
      </c>
      <c r="CQ257" s="148">
        <v>4</v>
      </c>
      <c r="CR257" s="148">
        <v>0</v>
      </c>
      <c r="CS257" s="148">
        <v>0</v>
      </c>
      <c r="CT257"/>
      <c r="CU257"/>
    </row>
    <row r="258" spans="1:101" s="1" customFormat="1" ht="15.6" x14ac:dyDescent="0.3">
      <c r="A258" s="64">
        <v>789</v>
      </c>
      <c r="B258" s="64" t="str">
        <f t="shared" si="34"/>
        <v>0789</v>
      </c>
      <c r="C258" s="64" t="s">
        <v>273</v>
      </c>
      <c r="D258" s="64" t="str">
        <f t="shared" si="42"/>
        <v>Unimarc</v>
      </c>
      <c r="E258" s="64">
        <v>10</v>
      </c>
      <c r="F258" s="64" t="s">
        <v>6</v>
      </c>
      <c r="G258" s="64">
        <f t="shared" si="38"/>
        <v>2</v>
      </c>
      <c r="H258" s="64">
        <f t="shared" si="39"/>
        <v>2</v>
      </c>
      <c r="I258" s="64">
        <f t="shared" si="40"/>
        <v>0</v>
      </c>
      <c r="J258" s="64" t="s">
        <v>465</v>
      </c>
      <c r="K258" s="64" t="s">
        <v>540</v>
      </c>
      <c r="L258" s="64" t="s">
        <v>595</v>
      </c>
      <c r="M258" s="64" t="s">
        <v>590</v>
      </c>
      <c r="N258" s="84">
        <v>1</v>
      </c>
      <c r="O258" s="79"/>
      <c r="P258" s="89">
        <v>3</v>
      </c>
      <c r="Q258" s="79"/>
      <c r="R258" s="72"/>
      <c r="S258" s="79"/>
      <c r="T258" s="95"/>
      <c r="U258" s="79"/>
      <c r="V258" s="84">
        <v>2</v>
      </c>
      <c r="W258" s="79"/>
      <c r="X258" s="85">
        <v>4</v>
      </c>
      <c r="Y258" s="79"/>
      <c r="Z258" s="81"/>
      <c r="AA258" s="95"/>
      <c r="AB258" s="79"/>
      <c r="AC258" s="84">
        <v>2</v>
      </c>
      <c r="AD258" s="79"/>
      <c r="AE258" s="85">
        <v>4</v>
      </c>
      <c r="AF258" s="79"/>
      <c r="AG258" s="81"/>
      <c r="AH258" s="96"/>
      <c r="AI258" s="79"/>
      <c r="AJ258" s="81"/>
      <c r="AK258" s="79"/>
      <c r="AL258" s="84">
        <v>4</v>
      </c>
      <c r="AM258" s="79"/>
      <c r="AN258" s="212">
        <v>6</v>
      </c>
      <c r="AO258" s="256"/>
      <c r="AP258" s="244"/>
      <c r="AQ258" s="257"/>
      <c r="AR258" s="84">
        <v>1</v>
      </c>
      <c r="AS258" s="79"/>
      <c r="AT258" s="89">
        <v>3</v>
      </c>
      <c r="AU258" s="79"/>
      <c r="AV258" s="72"/>
      <c r="AW258" s="79"/>
      <c r="AX258" s="95"/>
      <c r="AY258" s="79"/>
      <c r="AZ258" s="84">
        <v>2</v>
      </c>
      <c r="BA258" s="79"/>
      <c r="BB258" s="85">
        <v>4</v>
      </c>
      <c r="BC258" s="79"/>
      <c r="BD258" s="81"/>
      <c r="BE258" s="95"/>
      <c r="BF258" s="79"/>
      <c r="BG258" s="84">
        <v>2</v>
      </c>
      <c r="BH258" s="79"/>
      <c r="BI258" s="85">
        <v>4</v>
      </c>
      <c r="BJ258" s="79"/>
      <c r="BK258" s="81"/>
      <c r="BL258" s="96"/>
      <c r="BM258" s="79"/>
      <c r="BN258" s="81"/>
      <c r="BO258" s="79"/>
      <c r="BP258" s="84">
        <v>4</v>
      </c>
      <c r="BQ258" s="79"/>
      <c r="BR258" s="212">
        <v>6</v>
      </c>
      <c r="BS258" s="87" t="s">
        <v>541</v>
      </c>
      <c r="BT258" s="64" t="s">
        <v>732</v>
      </c>
      <c r="BU258" s="64" t="str">
        <f t="shared" si="35"/>
        <v>3/0/3/0/0/0/0</v>
      </c>
      <c r="BV258" s="64" t="s">
        <v>694</v>
      </c>
      <c r="BW258" s="64" t="s">
        <v>378</v>
      </c>
      <c r="BX258" s="64"/>
      <c r="BY258" s="64"/>
      <c r="BZ258" s="64"/>
      <c r="CA258" s="64"/>
      <c r="CB258" s="64" t="s">
        <v>636</v>
      </c>
      <c r="CC258" s="64">
        <v>3</v>
      </c>
      <c r="CD258" s="64">
        <v>0</v>
      </c>
      <c r="CE258" s="64">
        <v>3</v>
      </c>
      <c r="CF258" s="64">
        <v>0</v>
      </c>
      <c r="CG258" s="64">
        <v>0</v>
      </c>
      <c r="CH258" s="64">
        <v>0</v>
      </c>
      <c r="CI258" s="64">
        <v>0</v>
      </c>
      <c r="CJ258" s="64" t="str">
        <f t="shared" si="36"/>
        <v>SECO789</v>
      </c>
      <c r="CK258" s="64" t="s">
        <v>690</v>
      </c>
      <c r="CL258" s="64" t="b">
        <f t="shared" si="37"/>
        <v>0</v>
      </c>
      <c r="CM258" s="148">
        <v>3</v>
      </c>
      <c r="CN258" s="148">
        <v>0</v>
      </c>
      <c r="CO258" s="148">
        <v>3</v>
      </c>
      <c r="CP258" s="148">
        <v>0</v>
      </c>
      <c r="CQ258" s="148">
        <v>0</v>
      </c>
      <c r="CR258" s="148">
        <v>0</v>
      </c>
      <c r="CS258" s="148">
        <v>0</v>
      </c>
      <c r="CT258"/>
      <c r="CU258"/>
    </row>
    <row r="259" spans="1:101" s="1" customFormat="1" ht="15.6" hidden="1" x14ac:dyDescent="0.3">
      <c r="A259" s="64">
        <v>791</v>
      </c>
      <c r="B259" s="64" t="str">
        <f t="shared" si="34"/>
        <v>0791</v>
      </c>
      <c r="C259" s="64" t="s">
        <v>267</v>
      </c>
      <c r="D259" s="64" t="str">
        <f t="shared" si="42"/>
        <v>Unimarc</v>
      </c>
      <c r="E259" s="64">
        <v>14</v>
      </c>
      <c r="F259" s="64" t="s">
        <v>6</v>
      </c>
      <c r="G259" s="64">
        <f t="shared" si="38"/>
        <v>2</v>
      </c>
      <c r="H259" s="64">
        <f t="shared" si="39"/>
        <v>2</v>
      </c>
      <c r="I259" s="64">
        <f t="shared" si="40"/>
        <v>0</v>
      </c>
      <c r="J259" s="64" t="s">
        <v>451</v>
      </c>
      <c r="K259" s="64" t="s">
        <v>540</v>
      </c>
      <c r="L259" s="64" t="s">
        <v>595</v>
      </c>
      <c r="M259" s="64" t="s">
        <v>590</v>
      </c>
      <c r="N259" s="76"/>
      <c r="O259" s="66">
        <v>2</v>
      </c>
      <c r="P259" s="71"/>
      <c r="Q259" s="80"/>
      <c r="R259" s="79"/>
      <c r="S259" s="69">
        <v>6</v>
      </c>
      <c r="T259" s="70"/>
      <c r="U259" s="69">
        <v>1</v>
      </c>
      <c r="V259" s="71"/>
      <c r="W259" s="66">
        <v>3</v>
      </c>
      <c r="X259" s="71"/>
      <c r="Y259" s="64"/>
      <c r="Z259" s="71"/>
      <c r="AA259" s="70"/>
      <c r="AB259" s="69">
        <v>1</v>
      </c>
      <c r="AC259" s="71"/>
      <c r="AD259" s="66">
        <v>3</v>
      </c>
      <c r="AE259" s="71"/>
      <c r="AF259" s="64"/>
      <c r="AG259" s="71"/>
      <c r="AH259" s="73"/>
      <c r="AI259" s="64"/>
      <c r="AJ259" s="69">
        <v>2</v>
      </c>
      <c r="AK259" s="79"/>
      <c r="AL259" s="66">
        <v>4</v>
      </c>
      <c r="AM259" s="79"/>
      <c r="AN259" s="205"/>
      <c r="AO259" s="256"/>
      <c r="AP259" s="244"/>
      <c r="AQ259" s="257"/>
      <c r="AR259" s="76"/>
      <c r="AS259" s="66">
        <v>2</v>
      </c>
      <c r="AT259" s="71"/>
      <c r="AU259" s="80"/>
      <c r="AV259" s="79"/>
      <c r="AW259" s="69">
        <v>6</v>
      </c>
      <c r="AX259" s="70"/>
      <c r="AY259" s="69">
        <v>1</v>
      </c>
      <c r="AZ259" s="71"/>
      <c r="BA259" s="66">
        <v>3</v>
      </c>
      <c r="BB259" s="71"/>
      <c r="BC259" s="64"/>
      <c r="BD259" s="71"/>
      <c r="BE259" s="70"/>
      <c r="BF259" s="69">
        <v>1</v>
      </c>
      <c r="BG259" s="71"/>
      <c r="BH259" s="66">
        <v>3</v>
      </c>
      <c r="BI259" s="71"/>
      <c r="BJ259" s="64"/>
      <c r="BK259" s="71"/>
      <c r="BL259" s="73"/>
      <c r="BM259" s="64"/>
      <c r="BN259" s="69">
        <v>2</v>
      </c>
      <c r="BO259" s="79"/>
      <c r="BP259" s="66">
        <v>4</v>
      </c>
      <c r="BQ259" s="79"/>
      <c r="BR259" s="205"/>
      <c r="BS259" s="98" t="s">
        <v>385</v>
      </c>
      <c r="BT259" s="64" t="s">
        <v>732</v>
      </c>
      <c r="BU259" s="64" t="str">
        <f t="shared" si="35"/>
        <v>0/2/0/0/0/3/0</v>
      </c>
      <c r="BV259" s="64" t="s">
        <v>560</v>
      </c>
      <c r="BW259" s="64" t="s">
        <v>378</v>
      </c>
      <c r="BX259" s="64"/>
      <c r="BY259" s="64"/>
      <c r="BZ259" s="64"/>
      <c r="CA259" s="64"/>
      <c r="CB259" s="64" t="s">
        <v>571</v>
      </c>
      <c r="CC259" s="64">
        <v>0</v>
      </c>
      <c r="CD259" s="64">
        <v>2</v>
      </c>
      <c r="CE259" s="64">
        <v>0</v>
      </c>
      <c r="CF259" s="64">
        <v>0</v>
      </c>
      <c r="CG259" s="64">
        <v>0</v>
      </c>
      <c r="CH259" s="64">
        <v>3</v>
      </c>
      <c r="CI259" s="64">
        <v>0</v>
      </c>
      <c r="CJ259" s="64" t="str">
        <f t="shared" si="36"/>
        <v>SECO791</v>
      </c>
      <c r="CK259" s="64" t="s">
        <v>560</v>
      </c>
      <c r="CL259" s="64" t="b">
        <f t="shared" si="37"/>
        <v>1</v>
      </c>
      <c r="CM259" s="148">
        <v>0</v>
      </c>
      <c r="CN259" s="148">
        <v>2</v>
      </c>
      <c r="CO259" s="148">
        <v>0</v>
      </c>
      <c r="CP259" s="148">
        <v>0</v>
      </c>
      <c r="CQ259" s="148">
        <v>0</v>
      </c>
      <c r="CR259" s="148">
        <v>3</v>
      </c>
      <c r="CS259" s="148">
        <v>0</v>
      </c>
      <c r="CT259"/>
      <c r="CU259"/>
    </row>
    <row r="260" spans="1:101" s="1" customFormat="1" ht="15.6" x14ac:dyDescent="0.3">
      <c r="A260" s="64">
        <v>797</v>
      </c>
      <c r="B260" s="64" t="str">
        <f t="shared" si="34"/>
        <v>0797</v>
      </c>
      <c r="C260" s="64" t="s">
        <v>60</v>
      </c>
      <c r="D260" s="64" t="str">
        <f t="shared" si="42"/>
        <v>Unimarc</v>
      </c>
      <c r="E260" s="64">
        <v>13</v>
      </c>
      <c r="F260" s="64" t="s">
        <v>6</v>
      </c>
      <c r="G260" s="64">
        <f t="shared" si="38"/>
        <v>5</v>
      </c>
      <c r="H260" s="64">
        <f t="shared" si="39"/>
        <v>4</v>
      </c>
      <c r="I260" s="64">
        <f t="shared" si="40"/>
        <v>-1</v>
      </c>
      <c r="J260" s="64" t="s">
        <v>480</v>
      </c>
      <c r="K260" s="64" t="s">
        <v>540</v>
      </c>
      <c r="L260" s="64" t="s">
        <v>595</v>
      </c>
      <c r="M260" s="64" t="s">
        <v>590</v>
      </c>
      <c r="N260" s="66">
        <v>1</v>
      </c>
      <c r="O260" s="89">
        <v>2</v>
      </c>
      <c r="P260" s="69">
        <v>3</v>
      </c>
      <c r="Q260" s="71"/>
      <c r="R260" s="181">
        <v>5</v>
      </c>
      <c r="S260" s="128">
        <v>6</v>
      </c>
      <c r="T260" s="70"/>
      <c r="U260" s="128">
        <v>1</v>
      </c>
      <c r="V260" s="153">
        <v>2</v>
      </c>
      <c r="W260" s="89">
        <v>3</v>
      </c>
      <c r="X260" s="69">
        <v>4</v>
      </c>
      <c r="Y260" s="71"/>
      <c r="Z260" s="181">
        <v>6</v>
      </c>
      <c r="AA260" s="70"/>
      <c r="AB260" s="181">
        <v>1</v>
      </c>
      <c r="AC260" s="128">
        <v>2</v>
      </c>
      <c r="AD260" s="153">
        <v>3</v>
      </c>
      <c r="AE260" s="89">
        <v>4</v>
      </c>
      <c r="AF260" s="69">
        <v>5</v>
      </c>
      <c r="AG260" s="79"/>
      <c r="AH260" s="73"/>
      <c r="AI260" s="183">
        <v>1</v>
      </c>
      <c r="AJ260" s="109">
        <v>2</v>
      </c>
      <c r="AK260" s="66">
        <v>3</v>
      </c>
      <c r="AL260" s="85">
        <v>4</v>
      </c>
      <c r="AM260" s="121"/>
      <c r="AN260" s="205"/>
      <c r="AO260" s="256"/>
      <c r="AP260" s="244"/>
      <c r="AQ260" s="257"/>
      <c r="AR260" s="66">
        <v>1</v>
      </c>
      <c r="AS260" s="89">
        <v>2</v>
      </c>
      <c r="AT260" s="71"/>
      <c r="AU260" s="169">
        <v>4</v>
      </c>
      <c r="AV260" s="135"/>
      <c r="AW260" s="128">
        <v>6</v>
      </c>
      <c r="AX260" s="70"/>
      <c r="AY260" s="128">
        <v>1</v>
      </c>
      <c r="AZ260" s="153">
        <v>2</v>
      </c>
      <c r="BA260" s="89">
        <v>3</v>
      </c>
      <c r="BB260" s="71"/>
      <c r="BC260" s="71"/>
      <c r="BD260" s="181">
        <v>6</v>
      </c>
      <c r="BE260" s="70"/>
      <c r="BF260" s="181">
        <v>1</v>
      </c>
      <c r="BG260" s="128">
        <v>2</v>
      </c>
      <c r="BH260" s="153">
        <v>3</v>
      </c>
      <c r="BI260" s="89">
        <v>4</v>
      </c>
      <c r="BJ260" s="71"/>
      <c r="BK260" s="79"/>
      <c r="BL260" s="73"/>
      <c r="BM260" s="183">
        <v>1</v>
      </c>
      <c r="BN260" s="109">
        <v>2</v>
      </c>
      <c r="BO260" s="66">
        <v>3</v>
      </c>
      <c r="BP260" s="85">
        <v>4</v>
      </c>
      <c r="BQ260" s="79"/>
      <c r="BR260" s="205"/>
      <c r="BS260" s="98" t="s">
        <v>722</v>
      </c>
      <c r="BT260" s="64" t="s">
        <v>741</v>
      </c>
      <c r="BU260" s="64" t="str">
        <f t="shared" si="35"/>
        <v>2/2/2/0/3/3/0</v>
      </c>
      <c r="BV260" s="64" t="s">
        <v>552</v>
      </c>
      <c r="BW260" s="64" t="s">
        <v>378</v>
      </c>
      <c r="BX260" s="64" t="s">
        <v>753</v>
      </c>
      <c r="BY260" s="64"/>
      <c r="BZ260" s="64" t="s">
        <v>756</v>
      </c>
      <c r="CA260" s="64"/>
      <c r="CB260" s="64" t="s">
        <v>571</v>
      </c>
      <c r="CC260" s="64">
        <v>2</v>
      </c>
      <c r="CD260" s="64">
        <v>2</v>
      </c>
      <c r="CE260" s="64">
        <v>2</v>
      </c>
      <c r="CF260" s="64">
        <v>0</v>
      </c>
      <c r="CG260" s="64">
        <v>3</v>
      </c>
      <c r="CH260" s="64">
        <v>3</v>
      </c>
      <c r="CI260" s="64">
        <v>0</v>
      </c>
      <c r="CJ260" s="64" t="str">
        <f t="shared" si="36"/>
        <v>SECO797</v>
      </c>
      <c r="CK260" s="64" t="s">
        <v>552</v>
      </c>
      <c r="CL260" s="64" t="b">
        <f t="shared" si="37"/>
        <v>0</v>
      </c>
      <c r="CM260" s="148">
        <v>1</v>
      </c>
      <c r="CN260" s="148">
        <v>1</v>
      </c>
      <c r="CO260" s="148">
        <v>1</v>
      </c>
      <c r="CP260" s="148">
        <v>1</v>
      </c>
      <c r="CQ260" s="148">
        <v>0</v>
      </c>
      <c r="CR260" s="148">
        <v>2</v>
      </c>
      <c r="CS260" s="148">
        <v>0</v>
      </c>
      <c r="CT260" t="s">
        <v>761</v>
      </c>
      <c r="CU260"/>
    </row>
    <row r="261" spans="1:101" s="1" customFormat="1" ht="15.6" x14ac:dyDescent="0.3">
      <c r="A261" s="64">
        <v>890</v>
      </c>
      <c r="B261" s="64" t="str">
        <f t="shared" si="34"/>
        <v>0890</v>
      </c>
      <c r="C261" s="64" t="s">
        <v>575</v>
      </c>
      <c r="D261" s="64" t="s">
        <v>576</v>
      </c>
      <c r="E261" s="64">
        <v>13</v>
      </c>
      <c r="F261" s="64" t="s">
        <v>5</v>
      </c>
      <c r="G261" s="64">
        <f t="shared" si="38"/>
        <v>5</v>
      </c>
      <c r="H261" s="64">
        <f t="shared" si="39"/>
        <v>4</v>
      </c>
      <c r="I261" s="64">
        <f t="shared" si="40"/>
        <v>-1</v>
      </c>
      <c r="J261" s="64" t="s">
        <v>543</v>
      </c>
      <c r="K261" s="64" t="s">
        <v>543</v>
      </c>
      <c r="L261" s="64" t="s">
        <v>595</v>
      </c>
      <c r="M261" s="64" t="s">
        <v>590</v>
      </c>
      <c r="N261" s="71"/>
      <c r="O261" s="89">
        <v>2</v>
      </c>
      <c r="P261" s="121">
        <v>3</v>
      </c>
      <c r="Q261" s="99">
        <v>4</v>
      </c>
      <c r="R261" s="181">
        <v>5</v>
      </c>
      <c r="S261" s="109">
        <v>6</v>
      </c>
      <c r="T261" s="70"/>
      <c r="U261" s="128">
        <v>1</v>
      </c>
      <c r="V261" s="79"/>
      <c r="W261" s="89">
        <v>3</v>
      </c>
      <c r="X261" s="69">
        <v>4</v>
      </c>
      <c r="Y261" s="90">
        <v>5</v>
      </c>
      <c r="Z261" s="181">
        <v>6</v>
      </c>
      <c r="AA261" s="70"/>
      <c r="AB261" s="181">
        <v>1</v>
      </c>
      <c r="AC261" s="128">
        <v>2</v>
      </c>
      <c r="AD261" s="79"/>
      <c r="AE261" s="89">
        <v>4</v>
      </c>
      <c r="AF261" s="69">
        <v>5</v>
      </c>
      <c r="AG261" s="90">
        <v>6</v>
      </c>
      <c r="AH261" s="73"/>
      <c r="AI261" s="183">
        <v>1</v>
      </c>
      <c r="AJ261" s="109">
        <v>2</v>
      </c>
      <c r="AK261" s="79"/>
      <c r="AL261" s="89">
        <v>4</v>
      </c>
      <c r="AM261" s="121"/>
      <c r="AN261" s="213">
        <v>6</v>
      </c>
      <c r="AO261" s="254"/>
      <c r="AP261" s="198"/>
      <c r="AQ261" s="255"/>
      <c r="AR261" s="71"/>
      <c r="AS261" s="89">
        <v>2</v>
      </c>
      <c r="AT261" s="99">
        <v>3</v>
      </c>
      <c r="AU261" s="169">
        <v>4</v>
      </c>
      <c r="AV261" s="135"/>
      <c r="AW261" s="109">
        <v>6</v>
      </c>
      <c r="AX261" s="70"/>
      <c r="AY261" s="128">
        <v>1</v>
      </c>
      <c r="AZ261" s="79"/>
      <c r="BA261" s="89">
        <v>3</v>
      </c>
      <c r="BB261" s="99">
        <v>4</v>
      </c>
      <c r="BC261" s="81"/>
      <c r="BD261" s="181">
        <v>6</v>
      </c>
      <c r="BE261" s="70"/>
      <c r="BF261" s="181">
        <v>1</v>
      </c>
      <c r="BG261" s="128">
        <v>2</v>
      </c>
      <c r="BH261" s="79"/>
      <c r="BI261" s="89">
        <v>4</v>
      </c>
      <c r="BJ261" s="71"/>
      <c r="BK261" s="90">
        <v>6</v>
      </c>
      <c r="BL261" s="73"/>
      <c r="BM261" s="183">
        <v>1</v>
      </c>
      <c r="BN261" s="109">
        <v>2</v>
      </c>
      <c r="BO261" s="79"/>
      <c r="BP261" s="89">
        <v>4</v>
      </c>
      <c r="BQ261" s="79"/>
      <c r="BR261" s="213">
        <v>6</v>
      </c>
      <c r="BS261" s="98" t="s">
        <v>722</v>
      </c>
      <c r="BT261" s="64" t="s">
        <v>741</v>
      </c>
      <c r="BU261" s="64" t="str">
        <f t="shared" si="35"/>
        <v>0/2/2/2/3/3/0</v>
      </c>
      <c r="BV261" s="64" t="s">
        <v>679</v>
      </c>
      <c r="BW261" s="64" t="s">
        <v>378</v>
      </c>
      <c r="BX261" s="64" t="s">
        <v>753</v>
      </c>
      <c r="BY261" s="64" t="s">
        <v>755</v>
      </c>
      <c r="BZ261" s="64" t="s">
        <v>756</v>
      </c>
      <c r="CA261" s="64"/>
      <c r="CB261" s="64" t="s">
        <v>571</v>
      </c>
      <c r="CC261" s="64">
        <v>0</v>
      </c>
      <c r="CD261" s="64">
        <v>2</v>
      </c>
      <c r="CE261" s="64">
        <v>2</v>
      </c>
      <c r="CF261" s="64">
        <v>2</v>
      </c>
      <c r="CG261" s="64">
        <v>3</v>
      </c>
      <c r="CH261" s="64">
        <v>3</v>
      </c>
      <c r="CI261" s="64">
        <v>0</v>
      </c>
      <c r="CJ261" s="64" t="str">
        <f t="shared" si="36"/>
        <v>SECO890</v>
      </c>
      <c r="CK261" s="64" t="s">
        <v>679</v>
      </c>
      <c r="CL261" s="64" t="b">
        <f t="shared" si="37"/>
        <v>0</v>
      </c>
      <c r="CM261" s="148">
        <v>1</v>
      </c>
      <c r="CN261" s="148">
        <v>0</v>
      </c>
      <c r="CO261" s="148">
        <v>1</v>
      </c>
      <c r="CP261" s="148">
        <v>1</v>
      </c>
      <c r="CQ261" s="148">
        <v>1</v>
      </c>
      <c r="CR261" s="148">
        <v>2</v>
      </c>
      <c r="CS261" s="148">
        <v>0</v>
      </c>
      <c r="CT261" t="s">
        <v>761</v>
      </c>
      <c r="CU261"/>
      <c r="CW261"/>
    </row>
    <row r="262" spans="1:101" s="1" customFormat="1" ht="15.6" x14ac:dyDescent="0.3">
      <c r="A262" s="64">
        <v>891</v>
      </c>
      <c r="B262" s="64" t="str">
        <f t="shared" si="34"/>
        <v>0891</v>
      </c>
      <c r="C262" s="64" t="s">
        <v>729</v>
      </c>
      <c r="D262" s="64" t="str">
        <f>IF(A262&lt;3000,"Unimarc","Mayorista")</f>
        <v>Unimarc</v>
      </c>
      <c r="E262" s="64">
        <v>13</v>
      </c>
      <c r="F262" s="64" t="s">
        <v>8</v>
      </c>
      <c r="G262" s="64">
        <f t="shared" si="38"/>
        <v>5</v>
      </c>
      <c r="H262" s="64">
        <f t="shared" si="39"/>
        <v>5</v>
      </c>
      <c r="I262" s="64">
        <f t="shared" si="40"/>
        <v>0</v>
      </c>
      <c r="J262" s="64" t="s">
        <v>402</v>
      </c>
      <c r="K262" s="64" t="s">
        <v>540</v>
      </c>
      <c r="L262" s="64" t="s">
        <v>596</v>
      </c>
      <c r="M262" s="64" t="s">
        <v>592</v>
      </c>
      <c r="N262" s="66">
        <v>1</v>
      </c>
      <c r="O262" s="89">
        <v>2</v>
      </c>
      <c r="P262" s="69">
        <v>3</v>
      </c>
      <c r="Q262" s="71"/>
      <c r="R262" s="183">
        <v>5</v>
      </c>
      <c r="S262" s="128">
        <v>6</v>
      </c>
      <c r="T262" s="70"/>
      <c r="U262" s="128">
        <v>1</v>
      </c>
      <c r="V262" s="153">
        <v>2</v>
      </c>
      <c r="W262" s="89">
        <v>3</v>
      </c>
      <c r="X262" s="69">
        <v>4</v>
      </c>
      <c r="Y262" s="79"/>
      <c r="Z262" s="181">
        <v>6</v>
      </c>
      <c r="AA262" s="70"/>
      <c r="AB262" s="135"/>
      <c r="AC262" s="79"/>
      <c r="AD262" s="79"/>
      <c r="AE262" s="71"/>
      <c r="AF262" s="71"/>
      <c r="AG262" s="79"/>
      <c r="AH262" s="73"/>
      <c r="AI262" s="181">
        <v>1</v>
      </c>
      <c r="AJ262" s="109">
        <v>2</v>
      </c>
      <c r="AK262" s="66">
        <v>3</v>
      </c>
      <c r="AL262" s="85">
        <v>4</v>
      </c>
      <c r="AM262" s="69"/>
      <c r="AN262" s="207"/>
      <c r="AO262" s="256"/>
      <c r="AP262" s="244"/>
      <c r="AQ262" s="257"/>
      <c r="AR262" s="66">
        <v>1</v>
      </c>
      <c r="AS262" s="89">
        <v>2</v>
      </c>
      <c r="AT262" s="69">
        <v>3</v>
      </c>
      <c r="AU262" s="169">
        <v>4</v>
      </c>
      <c r="AV262" s="64"/>
      <c r="AW262" s="128">
        <v>6</v>
      </c>
      <c r="AX262" s="70"/>
      <c r="AY262" s="128">
        <v>1</v>
      </c>
      <c r="AZ262" s="153">
        <v>2</v>
      </c>
      <c r="BA262" s="89">
        <v>3</v>
      </c>
      <c r="BB262" s="69">
        <v>4</v>
      </c>
      <c r="BC262" s="79"/>
      <c r="BD262" s="181">
        <v>6</v>
      </c>
      <c r="BE262" s="70"/>
      <c r="BF262" s="135"/>
      <c r="BG262" s="79"/>
      <c r="BH262" s="79"/>
      <c r="BI262" s="71"/>
      <c r="BJ262" s="71"/>
      <c r="BK262" s="79"/>
      <c r="BL262" s="73"/>
      <c r="BM262" s="181">
        <v>1</v>
      </c>
      <c r="BN262" s="109">
        <v>2</v>
      </c>
      <c r="BO262" s="66">
        <v>3</v>
      </c>
      <c r="BP262" s="85">
        <v>4</v>
      </c>
      <c r="BQ262" s="69">
        <v>5</v>
      </c>
      <c r="BR262" s="207"/>
      <c r="BS262" s="98" t="s">
        <v>722</v>
      </c>
      <c r="BT262" s="64" t="s">
        <v>571</v>
      </c>
      <c r="BU262" s="64" t="str">
        <f t="shared" si="35"/>
        <v>2/2/2/0/3/3/0</v>
      </c>
      <c r="BV262" s="64" t="s">
        <v>552</v>
      </c>
      <c r="BW262" s="64" t="s">
        <v>378</v>
      </c>
      <c r="BX262" s="64"/>
      <c r="BY262" s="64"/>
      <c r="BZ262" s="64" t="s">
        <v>756</v>
      </c>
      <c r="CA262" s="64"/>
      <c r="CB262" s="64" t="s">
        <v>571</v>
      </c>
      <c r="CC262" s="64">
        <v>2</v>
      </c>
      <c r="CD262" s="64">
        <v>2</v>
      </c>
      <c r="CE262" s="64">
        <v>2</v>
      </c>
      <c r="CF262" s="64">
        <v>0</v>
      </c>
      <c r="CG262" s="64">
        <v>3</v>
      </c>
      <c r="CH262" s="64">
        <v>3</v>
      </c>
      <c r="CI262" s="64">
        <v>0</v>
      </c>
      <c r="CJ262" s="64" t="str">
        <f t="shared" si="36"/>
        <v>SECO891</v>
      </c>
      <c r="CK262" s="64" t="s">
        <v>552</v>
      </c>
      <c r="CL262" s="64" t="b">
        <f t="shared" si="37"/>
        <v>0</v>
      </c>
      <c r="CM262" s="148">
        <v>1</v>
      </c>
      <c r="CN262" s="148">
        <v>1</v>
      </c>
      <c r="CO262" s="148">
        <v>1</v>
      </c>
      <c r="CP262" s="148">
        <v>1</v>
      </c>
      <c r="CQ262" s="148">
        <v>0</v>
      </c>
      <c r="CR262" s="148">
        <v>2</v>
      </c>
      <c r="CS262" s="148">
        <v>0</v>
      </c>
      <c r="CT262" t="s">
        <v>761</v>
      </c>
      <c r="CU262"/>
    </row>
    <row r="263" spans="1:101" s="1" customFormat="1" ht="15.6" hidden="1" x14ac:dyDescent="0.3">
      <c r="A263" s="64">
        <v>892</v>
      </c>
      <c r="B263" s="64" t="str">
        <f t="shared" ref="B263:B326" si="43">+TEXT(A263,"0000")</f>
        <v>0892</v>
      </c>
      <c r="C263" s="64" t="s">
        <v>582</v>
      </c>
      <c r="D263" s="64" t="str">
        <f>IF(A263&lt;3000,"Unimarc","Mayorista")</f>
        <v>Unimarc</v>
      </c>
      <c r="E263" s="64">
        <v>10</v>
      </c>
      <c r="F263" s="64" t="s">
        <v>6</v>
      </c>
      <c r="G263" s="64">
        <f t="shared" si="38"/>
        <v>3</v>
      </c>
      <c r="H263" s="64">
        <f t="shared" si="39"/>
        <v>2</v>
      </c>
      <c r="I263" s="64">
        <f t="shared" si="40"/>
        <v>-1</v>
      </c>
      <c r="J263" s="64" t="s">
        <v>431</v>
      </c>
      <c r="K263" s="64" t="s">
        <v>540</v>
      </c>
      <c r="L263" s="64" t="s">
        <v>588</v>
      </c>
      <c r="M263" s="64" t="s">
        <v>571</v>
      </c>
      <c r="N263" s="76"/>
      <c r="O263" s="66">
        <v>2</v>
      </c>
      <c r="P263" s="71"/>
      <c r="Q263" s="67">
        <v>4</v>
      </c>
      <c r="R263" s="71"/>
      <c r="S263" s="69">
        <v>6</v>
      </c>
      <c r="T263" s="70"/>
      <c r="U263" s="69">
        <v>1</v>
      </c>
      <c r="V263" s="71"/>
      <c r="W263" s="66">
        <v>3</v>
      </c>
      <c r="X263" s="71"/>
      <c r="Y263" s="67">
        <v>5</v>
      </c>
      <c r="Z263" s="71"/>
      <c r="AA263" s="70"/>
      <c r="AB263" s="69">
        <v>1</v>
      </c>
      <c r="AC263" s="71"/>
      <c r="AD263" s="66">
        <v>3</v>
      </c>
      <c r="AE263" s="71"/>
      <c r="AF263" s="67">
        <v>5</v>
      </c>
      <c r="AG263" s="71"/>
      <c r="AH263" s="73"/>
      <c r="AI263" s="67">
        <v>1</v>
      </c>
      <c r="AJ263" s="79"/>
      <c r="AK263" s="69">
        <v>3</v>
      </c>
      <c r="AL263" s="79">
        <v>4</v>
      </c>
      <c r="AM263" s="66"/>
      <c r="AN263" s="205"/>
      <c r="AO263" s="256"/>
      <c r="AP263" s="244"/>
      <c r="AQ263" s="257"/>
      <c r="AR263" s="76"/>
      <c r="AS263" s="66">
        <v>2</v>
      </c>
      <c r="AT263" s="71"/>
      <c r="AU263" s="71"/>
      <c r="AV263" s="71"/>
      <c r="AW263" s="69">
        <v>6</v>
      </c>
      <c r="AX263" s="70"/>
      <c r="AY263" s="69">
        <v>1</v>
      </c>
      <c r="AZ263" s="71"/>
      <c r="BA263" s="66">
        <v>3</v>
      </c>
      <c r="BB263" s="71"/>
      <c r="BC263" s="71"/>
      <c r="BD263" s="71"/>
      <c r="BE263" s="70"/>
      <c r="BF263" s="69">
        <v>1</v>
      </c>
      <c r="BG263" s="71"/>
      <c r="BH263" s="66">
        <v>3</v>
      </c>
      <c r="BI263" s="71"/>
      <c r="BJ263" s="71"/>
      <c r="BK263" s="71"/>
      <c r="BL263" s="73"/>
      <c r="BM263" s="71"/>
      <c r="BN263" s="79"/>
      <c r="BO263" s="69">
        <v>3</v>
      </c>
      <c r="BP263" s="79"/>
      <c r="BQ263" s="66">
        <v>5</v>
      </c>
      <c r="BR263" s="205"/>
      <c r="BS263" s="87" t="s">
        <v>541</v>
      </c>
      <c r="BT263" s="64" t="s">
        <v>733</v>
      </c>
      <c r="BU263" s="64" t="str">
        <f t="shared" ref="BU263:BU326" si="44">+CC263&amp;"/"&amp;CD263&amp;"/"&amp;CE263&amp;"/"&amp;CF263&amp;"/"&amp;CG263&amp;"/"&amp;CH263&amp;"/"&amp;CI263</f>
        <v>0/3/0/4/0/4/0</v>
      </c>
      <c r="BV263" s="64" t="s">
        <v>559</v>
      </c>
      <c r="BW263" s="64" t="s">
        <v>11</v>
      </c>
      <c r="BX263" s="64" t="s">
        <v>754</v>
      </c>
      <c r="BY263" s="64"/>
      <c r="BZ263" s="64"/>
      <c r="CA263" s="64"/>
      <c r="CB263" s="64" t="s">
        <v>571</v>
      </c>
      <c r="CC263" s="64">
        <v>0</v>
      </c>
      <c r="CD263" s="64">
        <v>3</v>
      </c>
      <c r="CE263" s="64">
        <v>0</v>
      </c>
      <c r="CF263" s="64">
        <v>4</v>
      </c>
      <c r="CG263" s="64">
        <v>0</v>
      </c>
      <c r="CH263" s="64">
        <v>4</v>
      </c>
      <c r="CI263" s="64">
        <v>0</v>
      </c>
      <c r="CJ263" s="64" t="str">
        <f t="shared" ref="CJ263:CJ326" si="45">$DA$2&amp;A263</f>
        <v>SECO892</v>
      </c>
      <c r="CK263" s="64" t="s">
        <v>559</v>
      </c>
      <c r="CL263" s="64" t="b">
        <f t="shared" ref="CL263:CL326" si="46">BU263=CK263</f>
        <v>1</v>
      </c>
      <c r="CM263" s="148">
        <v>0</v>
      </c>
      <c r="CN263" s="148">
        <v>3</v>
      </c>
      <c r="CO263" s="148">
        <v>0</v>
      </c>
      <c r="CP263" s="148">
        <v>4</v>
      </c>
      <c r="CQ263" s="148">
        <v>0</v>
      </c>
      <c r="CR263" s="148">
        <v>4</v>
      </c>
      <c r="CS263" s="148">
        <v>0</v>
      </c>
      <c r="CT263" t="s">
        <v>761</v>
      </c>
      <c r="CU263"/>
    </row>
    <row r="264" spans="1:101" s="1" customFormat="1" ht="15.6" x14ac:dyDescent="0.3">
      <c r="A264" s="64">
        <v>895</v>
      </c>
      <c r="B264" s="64" t="str">
        <f t="shared" si="43"/>
        <v>0895</v>
      </c>
      <c r="C264" s="64" t="s">
        <v>601</v>
      </c>
      <c r="D264" s="64" t="s">
        <v>576</v>
      </c>
      <c r="E264" s="64">
        <v>13</v>
      </c>
      <c r="F264" s="64" t="s">
        <v>5</v>
      </c>
      <c r="G264" s="64">
        <f t="shared" ref="G264:G327" si="47">COUNTA(N264:S264)</f>
        <v>5</v>
      </c>
      <c r="H264" s="64">
        <f t="shared" ref="H264:H327" si="48">COUNTA(AR264:AW264)</f>
        <v>4</v>
      </c>
      <c r="I264" s="64">
        <f t="shared" ref="I264:I327" si="49">H264-G264</f>
        <v>-1</v>
      </c>
      <c r="J264" s="64" t="s">
        <v>543</v>
      </c>
      <c r="K264" s="64" t="s">
        <v>543</v>
      </c>
      <c r="L264" s="64" t="s">
        <v>595</v>
      </c>
      <c r="M264" s="64" t="s">
        <v>590</v>
      </c>
      <c r="N264" s="71"/>
      <c r="O264" s="89">
        <v>2</v>
      </c>
      <c r="P264" s="121">
        <v>3</v>
      </c>
      <c r="Q264" s="99">
        <v>4</v>
      </c>
      <c r="R264" s="181">
        <v>5</v>
      </c>
      <c r="S264" s="109">
        <v>6</v>
      </c>
      <c r="T264" s="70"/>
      <c r="U264" s="128">
        <v>1</v>
      </c>
      <c r="V264" s="79"/>
      <c r="W264" s="89">
        <v>3</v>
      </c>
      <c r="X264" s="69">
        <v>4</v>
      </c>
      <c r="Y264" s="90">
        <v>5</v>
      </c>
      <c r="Z264" s="181">
        <v>6</v>
      </c>
      <c r="AA264" s="70"/>
      <c r="AB264" s="181">
        <v>1</v>
      </c>
      <c r="AC264" s="128">
        <v>2</v>
      </c>
      <c r="AD264" s="79"/>
      <c r="AE264" s="89">
        <v>4</v>
      </c>
      <c r="AF264" s="69">
        <v>5</v>
      </c>
      <c r="AG264" s="90">
        <v>6</v>
      </c>
      <c r="AH264" s="73"/>
      <c r="AI264" s="183">
        <v>1</v>
      </c>
      <c r="AJ264" s="109">
        <v>2</v>
      </c>
      <c r="AK264" s="79"/>
      <c r="AL264" s="89">
        <v>4</v>
      </c>
      <c r="AM264" s="121"/>
      <c r="AN264" s="213">
        <v>6</v>
      </c>
      <c r="AO264" s="254"/>
      <c r="AP264" s="198"/>
      <c r="AQ264" s="255"/>
      <c r="AR264" s="71"/>
      <c r="AS264" s="89">
        <v>2</v>
      </c>
      <c r="AT264" s="99">
        <v>3</v>
      </c>
      <c r="AU264" s="169">
        <v>4</v>
      </c>
      <c r="AV264" s="135"/>
      <c r="AW264" s="109">
        <v>6</v>
      </c>
      <c r="AX264" s="70"/>
      <c r="AY264" s="128">
        <v>1</v>
      </c>
      <c r="AZ264" s="79"/>
      <c r="BA264" s="89">
        <v>3</v>
      </c>
      <c r="BB264" s="99">
        <v>4</v>
      </c>
      <c r="BC264" s="81"/>
      <c r="BD264" s="181">
        <v>6</v>
      </c>
      <c r="BE264" s="70"/>
      <c r="BF264" s="181">
        <v>1</v>
      </c>
      <c r="BG264" s="128">
        <v>2</v>
      </c>
      <c r="BH264" s="79"/>
      <c r="BI264" s="89">
        <v>4</v>
      </c>
      <c r="BJ264" s="71"/>
      <c r="BK264" s="90">
        <v>6</v>
      </c>
      <c r="BL264" s="73"/>
      <c r="BM264" s="183">
        <v>1</v>
      </c>
      <c r="BN264" s="109">
        <v>2</v>
      </c>
      <c r="BO264" s="79"/>
      <c r="BP264" s="89">
        <v>4</v>
      </c>
      <c r="BQ264" s="79"/>
      <c r="BR264" s="213">
        <v>6</v>
      </c>
      <c r="BS264" s="98" t="s">
        <v>722</v>
      </c>
      <c r="BT264" s="64" t="s">
        <v>744</v>
      </c>
      <c r="BU264" s="64" t="str">
        <f t="shared" si="44"/>
        <v>0/2/2/2/3/3/0</v>
      </c>
      <c r="BV264" s="64" t="s">
        <v>679</v>
      </c>
      <c r="BW264" s="64" t="s">
        <v>378</v>
      </c>
      <c r="BX264" s="64" t="s">
        <v>753</v>
      </c>
      <c r="BY264" s="64" t="s">
        <v>755</v>
      </c>
      <c r="BZ264" s="64" t="s">
        <v>756</v>
      </c>
      <c r="CA264" s="64"/>
      <c r="CB264" s="64" t="s">
        <v>571</v>
      </c>
      <c r="CC264" s="64">
        <v>0</v>
      </c>
      <c r="CD264" s="64">
        <v>2</v>
      </c>
      <c r="CE264" s="64">
        <v>2</v>
      </c>
      <c r="CF264" s="64">
        <v>2</v>
      </c>
      <c r="CG264" s="64">
        <v>3</v>
      </c>
      <c r="CH264" s="64">
        <v>3</v>
      </c>
      <c r="CI264" s="64">
        <v>0</v>
      </c>
      <c r="CJ264" s="64" t="str">
        <f t="shared" si="45"/>
        <v>SECO895</v>
      </c>
      <c r="CK264" s="64" t="s">
        <v>679</v>
      </c>
      <c r="CL264" s="64" t="b">
        <f t="shared" si="46"/>
        <v>0</v>
      </c>
      <c r="CM264" s="148">
        <v>1</v>
      </c>
      <c r="CN264" s="148">
        <v>0</v>
      </c>
      <c r="CO264" s="148">
        <v>1</v>
      </c>
      <c r="CP264" s="148">
        <v>1</v>
      </c>
      <c r="CQ264" s="148">
        <v>1</v>
      </c>
      <c r="CR264" s="148">
        <v>2</v>
      </c>
      <c r="CS264" s="148">
        <v>0</v>
      </c>
      <c r="CT264" t="s">
        <v>761</v>
      </c>
      <c r="CU264"/>
      <c r="CW264"/>
    </row>
    <row r="265" spans="1:101" s="1" customFormat="1" ht="15.6" x14ac:dyDescent="0.3">
      <c r="A265" s="64">
        <v>898</v>
      </c>
      <c r="B265" s="64" t="str">
        <f t="shared" si="43"/>
        <v>0898</v>
      </c>
      <c r="C265" s="64" t="s">
        <v>610</v>
      </c>
      <c r="D265" s="64" t="str">
        <f t="shared" ref="D265:D306" si="50">IF(A265&lt;3000,"Unimarc","Mayorista")</f>
        <v>Unimarc</v>
      </c>
      <c r="E265" s="64">
        <v>6</v>
      </c>
      <c r="F265" s="64" t="s">
        <v>5</v>
      </c>
      <c r="G265" s="64">
        <f t="shared" si="47"/>
        <v>3</v>
      </c>
      <c r="H265" s="64">
        <f t="shared" si="48"/>
        <v>2</v>
      </c>
      <c r="I265" s="64">
        <f t="shared" si="49"/>
        <v>-1</v>
      </c>
      <c r="J265" s="64"/>
      <c r="K265" s="64"/>
      <c r="L265" s="64" t="s">
        <v>589</v>
      </c>
      <c r="M265" s="64" t="s">
        <v>571</v>
      </c>
      <c r="N265" s="164">
        <v>1</v>
      </c>
      <c r="O265" s="77"/>
      <c r="P265" s="69">
        <v>3</v>
      </c>
      <c r="Q265" s="71"/>
      <c r="R265" s="181">
        <v>5</v>
      </c>
      <c r="S265" s="71"/>
      <c r="T265" s="70"/>
      <c r="U265" s="76"/>
      <c r="V265" s="153">
        <v>2</v>
      </c>
      <c r="W265" s="71"/>
      <c r="X265" s="69">
        <v>4</v>
      </c>
      <c r="Y265" s="71"/>
      <c r="Z265" s="181">
        <v>6</v>
      </c>
      <c r="AA265" s="70"/>
      <c r="AB265" s="181">
        <v>1</v>
      </c>
      <c r="AC265" s="79"/>
      <c r="AD265" s="153">
        <v>3</v>
      </c>
      <c r="AE265" s="79"/>
      <c r="AF265" s="69">
        <v>5</v>
      </c>
      <c r="AG265" s="79"/>
      <c r="AH265" s="73"/>
      <c r="AI265" s="181">
        <v>1</v>
      </c>
      <c r="AJ265" s="79"/>
      <c r="AK265" s="66">
        <v>3</v>
      </c>
      <c r="AL265" s="79">
        <v>4</v>
      </c>
      <c r="AM265" s="69"/>
      <c r="AN265" s="205"/>
      <c r="AO265" s="256"/>
      <c r="AP265" s="244"/>
      <c r="AQ265" s="257"/>
      <c r="AR265" s="164">
        <v>1</v>
      </c>
      <c r="AS265" s="77"/>
      <c r="AT265" s="71"/>
      <c r="AU265" s="169">
        <v>4</v>
      </c>
      <c r="AV265" s="135"/>
      <c r="AW265" s="71"/>
      <c r="AX265" s="70"/>
      <c r="AY265" s="76"/>
      <c r="AZ265" s="153">
        <v>2</v>
      </c>
      <c r="BA265" s="71"/>
      <c r="BB265" s="71"/>
      <c r="BC265" s="71"/>
      <c r="BD265" s="181">
        <v>6</v>
      </c>
      <c r="BE265" s="70"/>
      <c r="BF265" s="181">
        <v>1</v>
      </c>
      <c r="BG265" s="79"/>
      <c r="BH265" s="153">
        <v>3</v>
      </c>
      <c r="BI265" s="79"/>
      <c r="BJ265" s="71"/>
      <c r="BK265" s="79"/>
      <c r="BL265" s="73"/>
      <c r="BM265" s="181">
        <v>1</v>
      </c>
      <c r="BN265" s="79"/>
      <c r="BO265" s="66">
        <v>3</v>
      </c>
      <c r="BP265" s="79"/>
      <c r="BQ265" s="71"/>
      <c r="BR265" s="205"/>
      <c r="BS265" s="98" t="s">
        <v>722</v>
      </c>
      <c r="BT265" s="64" t="s">
        <v>738</v>
      </c>
      <c r="BU265" s="64" t="str">
        <f t="shared" si="44"/>
        <v>2/0/2/0/3/0/0</v>
      </c>
      <c r="BV265" s="64" t="s">
        <v>661</v>
      </c>
      <c r="BW265" s="64" t="s">
        <v>378</v>
      </c>
      <c r="BX265" s="64" t="s">
        <v>753</v>
      </c>
      <c r="BY265" s="64"/>
      <c r="BZ265" s="64" t="s">
        <v>756</v>
      </c>
      <c r="CA265" s="64"/>
      <c r="CB265" s="64" t="s">
        <v>571</v>
      </c>
      <c r="CC265" s="64">
        <v>2</v>
      </c>
      <c r="CD265" s="64">
        <v>0</v>
      </c>
      <c r="CE265" s="64">
        <v>2</v>
      </c>
      <c r="CF265" s="64">
        <v>0</v>
      </c>
      <c r="CG265" s="64">
        <v>3</v>
      </c>
      <c r="CH265" s="64">
        <v>0</v>
      </c>
      <c r="CI265" s="64">
        <v>0</v>
      </c>
      <c r="CJ265" s="64" t="str">
        <f t="shared" si="45"/>
        <v>SECO898</v>
      </c>
      <c r="CK265" s="64" t="s">
        <v>661</v>
      </c>
      <c r="CL265" s="64" t="b">
        <f t="shared" si="46"/>
        <v>0</v>
      </c>
      <c r="CM265" s="148">
        <v>0</v>
      </c>
      <c r="CN265" s="148">
        <v>1</v>
      </c>
      <c r="CO265" s="148">
        <v>0</v>
      </c>
      <c r="CP265" s="148">
        <v>1</v>
      </c>
      <c r="CQ265" s="148">
        <v>0</v>
      </c>
      <c r="CR265" s="148">
        <v>2</v>
      </c>
      <c r="CS265" s="148">
        <v>0</v>
      </c>
      <c r="CT265" t="s">
        <v>761</v>
      </c>
      <c r="CU265"/>
      <c r="CW265"/>
    </row>
    <row r="266" spans="1:101" s="1" customFormat="1" ht="15.6" hidden="1" x14ac:dyDescent="0.3">
      <c r="A266" s="64">
        <v>901</v>
      </c>
      <c r="B266" s="64" t="str">
        <f t="shared" si="43"/>
        <v>0901</v>
      </c>
      <c r="C266" s="64" t="s">
        <v>282</v>
      </c>
      <c r="D266" s="64" t="str">
        <f t="shared" si="50"/>
        <v>Unimarc</v>
      </c>
      <c r="E266" s="64">
        <v>10</v>
      </c>
      <c r="F266" s="64" t="s">
        <v>6</v>
      </c>
      <c r="G266" s="64">
        <f t="shared" si="47"/>
        <v>2</v>
      </c>
      <c r="H266" s="64">
        <f t="shared" si="48"/>
        <v>1</v>
      </c>
      <c r="I266" s="64">
        <f t="shared" si="49"/>
        <v>-1</v>
      </c>
      <c r="J266" s="64" t="s">
        <v>431</v>
      </c>
      <c r="K266" s="64" t="s">
        <v>540</v>
      </c>
      <c r="L266" s="64" t="s">
        <v>588</v>
      </c>
      <c r="M266" s="64" t="s">
        <v>571</v>
      </c>
      <c r="N266" s="76"/>
      <c r="O266" s="79"/>
      <c r="P266" s="134"/>
      <c r="Q266" s="67">
        <v>4</v>
      </c>
      <c r="R266" s="71"/>
      <c r="S266" s="69">
        <v>6</v>
      </c>
      <c r="T266" s="70"/>
      <c r="U266" s="69">
        <v>1</v>
      </c>
      <c r="V266" s="71"/>
      <c r="W266" s="79"/>
      <c r="X266" s="134"/>
      <c r="Y266" s="67">
        <v>5</v>
      </c>
      <c r="Z266" s="71"/>
      <c r="AA266" s="70"/>
      <c r="AB266" s="69">
        <v>1</v>
      </c>
      <c r="AC266" s="71"/>
      <c r="AD266" s="79"/>
      <c r="AE266" s="134"/>
      <c r="AF266" s="67">
        <v>5</v>
      </c>
      <c r="AG266" s="71"/>
      <c r="AH266" s="73"/>
      <c r="AI266" s="67">
        <v>1</v>
      </c>
      <c r="AJ266" s="79"/>
      <c r="AK266" s="69">
        <v>3</v>
      </c>
      <c r="AL266" s="79"/>
      <c r="AM266" s="79"/>
      <c r="AN266" s="233"/>
      <c r="AO266" s="272"/>
      <c r="AP266" s="252"/>
      <c r="AQ266" s="273"/>
      <c r="AR266" s="76"/>
      <c r="AS266" s="79"/>
      <c r="AT266" s="134"/>
      <c r="AU266" s="71"/>
      <c r="AV266" s="71"/>
      <c r="AW266" s="69">
        <v>6</v>
      </c>
      <c r="AX266" s="70"/>
      <c r="AY266" s="69">
        <v>1</v>
      </c>
      <c r="AZ266" s="71"/>
      <c r="BA266" s="79"/>
      <c r="BB266" s="134"/>
      <c r="BC266" s="71"/>
      <c r="BD266" s="71"/>
      <c r="BE266" s="70"/>
      <c r="BF266" s="69">
        <v>1</v>
      </c>
      <c r="BG266" s="71"/>
      <c r="BH266" s="79"/>
      <c r="BI266" s="134"/>
      <c r="BJ266" s="71"/>
      <c r="BK266" s="71"/>
      <c r="BL266" s="73"/>
      <c r="BM266" s="71"/>
      <c r="BN266" s="79"/>
      <c r="BO266" s="69">
        <v>3</v>
      </c>
      <c r="BP266" s="79"/>
      <c r="BQ266" s="79"/>
      <c r="BR266" s="233"/>
      <c r="BS266" s="82" t="s">
        <v>544</v>
      </c>
      <c r="BT266" s="64" t="s">
        <v>733</v>
      </c>
      <c r="BU266" s="64" t="str">
        <f t="shared" si="44"/>
        <v>0/0/0/4/0/4/0</v>
      </c>
      <c r="BV266" s="64" t="s">
        <v>691</v>
      </c>
      <c r="BW266" s="64" t="s">
        <v>11</v>
      </c>
      <c r="BX266" s="64" t="s">
        <v>754</v>
      </c>
      <c r="BY266" s="64"/>
      <c r="BZ266" s="64"/>
      <c r="CA266" s="64"/>
      <c r="CB266" s="64" t="s">
        <v>571</v>
      </c>
      <c r="CC266" s="64">
        <v>0</v>
      </c>
      <c r="CD266" s="64">
        <v>0</v>
      </c>
      <c r="CE266" s="64">
        <v>0</v>
      </c>
      <c r="CF266" s="64">
        <v>4</v>
      </c>
      <c r="CG266" s="64">
        <v>0</v>
      </c>
      <c r="CH266" s="64">
        <v>4</v>
      </c>
      <c r="CI266" s="64">
        <v>0</v>
      </c>
      <c r="CJ266" s="64" t="str">
        <f t="shared" si="45"/>
        <v>SECO901</v>
      </c>
      <c r="CK266" s="64" t="s">
        <v>691</v>
      </c>
      <c r="CL266" s="64" t="b">
        <f t="shared" si="46"/>
        <v>1</v>
      </c>
      <c r="CM266" s="148">
        <v>0</v>
      </c>
      <c r="CN266" s="148">
        <v>0</v>
      </c>
      <c r="CO266" s="148">
        <v>0</v>
      </c>
      <c r="CP266" s="148">
        <v>4</v>
      </c>
      <c r="CQ266" s="148">
        <v>0</v>
      </c>
      <c r="CR266" s="148">
        <v>4</v>
      </c>
      <c r="CS266" s="148">
        <v>0</v>
      </c>
      <c r="CT266"/>
      <c r="CU266"/>
    </row>
    <row r="267" spans="1:101" s="1" customFormat="1" ht="15.6" x14ac:dyDescent="0.3">
      <c r="A267" s="64">
        <v>902</v>
      </c>
      <c r="B267" s="64" t="str">
        <f t="shared" si="43"/>
        <v>0902</v>
      </c>
      <c r="C267" s="64" t="s">
        <v>125</v>
      </c>
      <c r="D267" s="64" t="str">
        <f t="shared" si="50"/>
        <v>Unimarc</v>
      </c>
      <c r="E267" s="64">
        <v>5</v>
      </c>
      <c r="F267" s="64" t="s">
        <v>5</v>
      </c>
      <c r="G267" s="64">
        <f t="shared" si="47"/>
        <v>5</v>
      </c>
      <c r="H267" s="64">
        <f t="shared" si="48"/>
        <v>4</v>
      </c>
      <c r="I267" s="64">
        <f t="shared" si="49"/>
        <v>-1</v>
      </c>
      <c r="J267" s="64" t="s">
        <v>481</v>
      </c>
      <c r="K267" s="64" t="s">
        <v>540</v>
      </c>
      <c r="L267" s="64" t="s">
        <v>596</v>
      </c>
      <c r="M267" s="64" t="s">
        <v>592</v>
      </c>
      <c r="N267" s="66">
        <v>1</v>
      </c>
      <c r="O267" s="144">
        <v>2</v>
      </c>
      <c r="P267" s="83">
        <v>3</v>
      </c>
      <c r="Q267" s="79"/>
      <c r="R267" s="120">
        <v>5</v>
      </c>
      <c r="S267" s="90">
        <v>6</v>
      </c>
      <c r="T267" s="95"/>
      <c r="U267" s="90">
        <v>1</v>
      </c>
      <c r="V267" s="153">
        <v>2</v>
      </c>
      <c r="W267" s="144">
        <v>3</v>
      </c>
      <c r="X267" s="83">
        <v>4</v>
      </c>
      <c r="Y267" s="79"/>
      <c r="Z267" s="120">
        <v>6</v>
      </c>
      <c r="AA267" s="95"/>
      <c r="AB267" s="120">
        <v>1</v>
      </c>
      <c r="AC267" s="90">
        <v>2</v>
      </c>
      <c r="AD267" s="153">
        <v>3</v>
      </c>
      <c r="AE267" s="144">
        <v>4</v>
      </c>
      <c r="AF267" s="83">
        <v>5</v>
      </c>
      <c r="AG267" s="79"/>
      <c r="AH267" s="96"/>
      <c r="AI267" s="120">
        <v>1</v>
      </c>
      <c r="AJ267" s="90">
        <v>2</v>
      </c>
      <c r="AK267" s="66">
        <v>3</v>
      </c>
      <c r="AL267" s="144">
        <v>4</v>
      </c>
      <c r="AM267" s="83"/>
      <c r="AN267" s="205"/>
      <c r="AO267" s="256"/>
      <c r="AP267" s="244"/>
      <c r="AQ267" s="257"/>
      <c r="AR267" s="66">
        <v>1</v>
      </c>
      <c r="AS267" s="144">
        <v>2</v>
      </c>
      <c r="AT267" s="79"/>
      <c r="AU267" s="85">
        <v>4</v>
      </c>
      <c r="AV267" s="64"/>
      <c r="AW267" s="90">
        <v>6</v>
      </c>
      <c r="AX267" s="95"/>
      <c r="AY267" s="90">
        <v>1</v>
      </c>
      <c r="AZ267" s="153">
        <v>2</v>
      </c>
      <c r="BA267" s="144">
        <v>3</v>
      </c>
      <c r="BB267" s="79"/>
      <c r="BC267" s="79"/>
      <c r="BD267" s="120">
        <v>6</v>
      </c>
      <c r="BE267" s="95"/>
      <c r="BF267" s="120">
        <v>1</v>
      </c>
      <c r="BG267" s="90">
        <v>2</v>
      </c>
      <c r="BH267" s="153">
        <v>3</v>
      </c>
      <c r="BI267" s="144">
        <v>4</v>
      </c>
      <c r="BJ267" s="79"/>
      <c r="BK267" s="79"/>
      <c r="BL267" s="96"/>
      <c r="BM267" s="120">
        <v>1</v>
      </c>
      <c r="BN267" s="90">
        <v>2</v>
      </c>
      <c r="BO267" s="66">
        <v>3</v>
      </c>
      <c r="BP267" s="144">
        <v>4</v>
      </c>
      <c r="BQ267" s="79"/>
      <c r="BR267" s="205"/>
      <c r="BS267" s="98" t="s">
        <v>385</v>
      </c>
      <c r="BT267" s="64" t="s">
        <v>735</v>
      </c>
      <c r="BU267" s="64" t="str">
        <f t="shared" si="44"/>
        <v>2/2/2/0/3/3/0</v>
      </c>
      <c r="BV267" s="64" t="s">
        <v>682</v>
      </c>
      <c r="BW267" s="64" t="s">
        <v>378</v>
      </c>
      <c r="BX267" s="64" t="s">
        <v>753</v>
      </c>
      <c r="BY267" s="64"/>
      <c r="BZ267" s="64" t="s">
        <v>756</v>
      </c>
      <c r="CA267" s="64"/>
      <c r="CB267" s="64" t="s">
        <v>571</v>
      </c>
      <c r="CC267" s="64">
        <v>2</v>
      </c>
      <c r="CD267" s="64">
        <v>2</v>
      </c>
      <c r="CE267" s="64">
        <v>2</v>
      </c>
      <c r="CF267" s="64">
        <v>0</v>
      </c>
      <c r="CG267" s="64">
        <v>3</v>
      </c>
      <c r="CH267" s="64">
        <v>3</v>
      </c>
      <c r="CI267" s="64">
        <v>0</v>
      </c>
      <c r="CJ267" s="64" t="str">
        <f t="shared" si="45"/>
        <v>SECO902</v>
      </c>
      <c r="CK267" s="64" t="s">
        <v>682</v>
      </c>
      <c r="CL267" s="64" t="b">
        <f t="shared" si="46"/>
        <v>1</v>
      </c>
      <c r="CM267" s="148">
        <v>2</v>
      </c>
      <c r="CN267" s="148">
        <v>2</v>
      </c>
      <c r="CO267" s="148">
        <v>2</v>
      </c>
      <c r="CP267" s="148">
        <v>0</v>
      </c>
      <c r="CQ267" s="148">
        <v>3</v>
      </c>
      <c r="CR267" s="148">
        <v>3</v>
      </c>
      <c r="CS267" s="148">
        <v>0</v>
      </c>
      <c r="CT267" t="s">
        <v>761</v>
      </c>
      <c r="CU267"/>
    </row>
    <row r="268" spans="1:101" s="1" customFormat="1" ht="15.6" x14ac:dyDescent="0.3">
      <c r="A268" s="64">
        <v>903</v>
      </c>
      <c r="B268" s="64" t="str">
        <f t="shared" si="43"/>
        <v>0903</v>
      </c>
      <c r="C268" s="64" t="s">
        <v>61</v>
      </c>
      <c r="D268" s="64" t="str">
        <f t="shared" si="50"/>
        <v>Unimarc</v>
      </c>
      <c r="E268" s="64">
        <v>13</v>
      </c>
      <c r="F268" s="64" t="s">
        <v>5</v>
      </c>
      <c r="G268" s="64">
        <f t="shared" si="47"/>
        <v>4</v>
      </c>
      <c r="H268" s="64">
        <f t="shared" si="48"/>
        <v>3</v>
      </c>
      <c r="I268" s="64">
        <f t="shared" si="49"/>
        <v>-1</v>
      </c>
      <c r="J268" s="64" t="s">
        <v>482</v>
      </c>
      <c r="K268" s="64" t="s">
        <v>540</v>
      </c>
      <c r="L268" s="64" t="s">
        <v>596</v>
      </c>
      <c r="M268" s="64" t="s">
        <v>592</v>
      </c>
      <c r="N268" s="79"/>
      <c r="O268" s="89">
        <v>2</v>
      </c>
      <c r="P268" s="69">
        <v>3</v>
      </c>
      <c r="Q268" s="71"/>
      <c r="R268" s="183">
        <v>5</v>
      </c>
      <c r="S268" s="128">
        <v>6</v>
      </c>
      <c r="T268" s="70"/>
      <c r="U268" s="128">
        <v>1</v>
      </c>
      <c r="V268" s="79"/>
      <c r="W268" s="89">
        <v>3</v>
      </c>
      <c r="X268" s="69">
        <v>4</v>
      </c>
      <c r="Y268" s="79"/>
      <c r="Z268" s="181">
        <v>6</v>
      </c>
      <c r="AA268" s="70"/>
      <c r="AB268" s="181">
        <v>1</v>
      </c>
      <c r="AC268" s="128">
        <v>2</v>
      </c>
      <c r="AD268" s="79"/>
      <c r="AE268" s="89">
        <v>4</v>
      </c>
      <c r="AF268" s="69">
        <v>5</v>
      </c>
      <c r="AG268" s="79"/>
      <c r="AH268" s="73"/>
      <c r="AI268" s="181">
        <v>1</v>
      </c>
      <c r="AJ268" s="109">
        <v>2</v>
      </c>
      <c r="AK268" s="79"/>
      <c r="AL268" s="89">
        <v>4</v>
      </c>
      <c r="AM268" s="69"/>
      <c r="AN268" s="205"/>
      <c r="AO268" s="256"/>
      <c r="AP268" s="244"/>
      <c r="AQ268" s="257"/>
      <c r="AR268" s="79"/>
      <c r="AS268" s="89">
        <v>2</v>
      </c>
      <c r="AT268" s="71"/>
      <c r="AU268" s="169">
        <v>4</v>
      </c>
      <c r="AV268" s="64"/>
      <c r="AW268" s="128">
        <v>6</v>
      </c>
      <c r="AX268" s="70"/>
      <c r="AY268" s="128">
        <v>1</v>
      </c>
      <c r="AZ268" s="79"/>
      <c r="BA268" s="89">
        <v>3</v>
      </c>
      <c r="BB268" s="71"/>
      <c r="BC268" s="79"/>
      <c r="BD268" s="181">
        <v>6</v>
      </c>
      <c r="BE268" s="70"/>
      <c r="BF268" s="181">
        <v>1</v>
      </c>
      <c r="BG268" s="128">
        <v>2</v>
      </c>
      <c r="BH268" s="79"/>
      <c r="BI268" s="89">
        <v>4</v>
      </c>
      <c r="BJ268" s="71"/>
      <c r="BK268" s="79"/>
      <c r="BL268" s="73"/>
      <c r="BM268" s="181">
        <v>1</v>
      </c>
      <c r="BN268" s="109">
        <v>2</v>
      </c>
      <c r="BO268" s="79"/>
      <c r="BP268" s="89">
        <v>4</v>
      </c>
      <c r="BQ268" s="71"/>
      <c r="BR268" s="205"/>
      <c r="BS268" s="98" t="s">
        <v>722</v>
      </c>
      <c r="BT268" s="64" t="s">
        <v>745</v>
      </c>
      <c r="BU268" s="64" t="str">
        <f t="shared" si="44"/>
        <v>0/2/2/0/3/3/0</v>
      </c>
      <c r="BV268" s="64" t="s">
        <v>676</v>
      </c>
      <c r="BW268" s="64" t="s">
        <v>378</v>
      </c>
      <c r="BX268" s="64" t="s">
        <v>753</v>
      </c>
      <c r="BY268" s="64"/>
      <c r="BZ268" s="64" t="s">
        <v>756</v>
      </c>
      <c r="CA268" s="64"/>
      <c r="CB268" s="64" t="s">
        <v>571</v>
      </c>
      <c r="CC268" s="64">
        <v>0</v>
      </c>
      <c r="CD268" s="64">
        <v>2</v>
      </c>
      <c r="CE268" s="64">
        <v>2</v>
      </c>
      <c r="CF268" s="64">
        <v>0</v>
      </c>
      <c r="CG268" s="64">
        <v>3</v>
      </c>
      <c r="CH268" s="64">
        <v>3</v>
      </c>
      <c r="CI268" s="64">
        <v>0</v>
      </c>
      <c r="CJ268" s="64" t="str">
        <f t="shared" si="45"/>
        <v>SECO903</v>
      </c>
      <c r="CK268" s="64" t="s">
        <v>676</v>
      </c>
      <c r="CL268" s="64" t="b">
        <f t="shared" si="46"/>
        <v>0</v>
      </c>
      <c r="CM268" s="148">
        <v>1</v>
      </c>
      <c r="CN268" s="148">
        <v>0</v>
      </c>
      <c r="CO268" s="148">
        <v>1</v>
      </c>
      <c r="CP268" s="148">
        <v>1</v>
      </c>
      <c r="CQ268" s="148">
        <v>0</v>
      </c>
      <c r="CR268" s="148">
        <v>2</v>
      </c>
      <c r="CS268" s="148">
        <v>0</v>
      </c>
      <c r="CT268" t="s">
        <v>761</v>
      </c>
      <c r="CU268"/>
    </row>
    <row r="269" spans="1:101" s="1" customFormat="1" ht="15.6" x14ac:dyDescent="0.3">
      <c r="A269" s="64">
        <v>905</v>
      </c>
      <c r="B269" s="64" t="str">
        <f t="shared" si="43"/>
        <v>0905</v>
      </c>
      <c r="C269" s="64" t="s">
        <v>62</v>
      </c>
      <c r="D269" s="64" t="str">
        <f t="shared" si="50"/>
        <v>Unimarc</v>
      </c>
      <c r="E269" s="64">
        <v>13</v>
      </c>
      <c r="F269" s="64" t="s">
        <v>5</v>
      </c>
      <c r="G269" s="64">
        <f t="shared" si="47"/>
        <v>5</v>
      </c>
      <c r="H269" s="64">
        <f t="shared" si="48"/>
        <v>4</v>
      </c>
      <c r="I269" s="64">
        <f t="shared" si="49"/>
        <v>-1</v>
      </c>
      <c r="J269" s="64" t="s">
        <v>483</v>
      </c>
      <c r="K269" s="64" t="s">
        <v>540</v>
      </c>
      <c r="L269" s="64" t="s">
        <v>595</v>
      </c>
      <c r="M269" s="64" t="s">
        <v>590</v>
      </c>
      <c r="N269" s="66">
        <v>1</v>
      </c>
      <c r="O269" s="89">
        <v>2</v>
      </c>
      <c r="P269" s="69">
        <v>3</v>
      </c>
      <c r="Q269" s="71"/>
      <c r="R269" s="181">
        <v>5</v>
      </c>
      <c r="S269" s="128">
        <v>6</v>
      </c>
      <c r="T269" s="70"/>
      <c r="U269" s="128">
        <v>1</v>
      </c>
      <c r="V269" s="153">
        <v>2</v>
      </c>
      <c r="W269" s="89">
        <v>3</v>
      </c>
      <c r="X269" s="69">
        <v>4</v>
      </c>
      <c r="Y269" s="71"/>
      <c r="Z269" s="181">
        <v>6</v>
      </c>
      <c r="AA269" s="70"/>
      <c r="AB269" s="181">
        <v>1</v>
      </c>
      <c r="AC269" s="128">
        <v>2</v>
      </c>
      <c r="AD269" s="153">
        <v>3</v>
      </c>
      <c r="AE269" s="89">
        <v>4</v>
      </c>
      <c r="AF269" s="69">
        <v>5</v>
      </c>
      <c r="AG269" s="79"/>
      <c r="AH269" s="73"/>
      <c r="AI269" s="181">
        <v>1</v>
      </c>
      <c r="AJ269" s="109">
        <v>2</v>
      </c>
      <c r="AK269" s="66">
        <v>3</v>
      </c>
      <c r="AL269" s="85">
        <v>4</v>
      </c>
      <c r="AM269" s="69"/>
      <c r="AN269" s="205"/>
      <c r="AO269" s="256"/>
      <c r="AP269" s="244"/>
      <c r="AQ269" s="257"/>
      <c r="AR269" s="66">
        <v>1</v>
      </c>
      <c r="AS269" s="89">
        <v>2</v>
      </c>
      <c r="AT269" s="71"/>
      <c r="AU269" s="169">
        <v>4</v>
      </c>
      <c r="AV269" s="135"/>
      <c r="AW269" s="128">
        <v>6</v>
      </c>
      <c r="AX269" s="70"/>
      <c r="AY269" s="128">
        <v>1</v>
      </c>
      <c r="AZ269" s="153">
        <v>2</v>
      </c>
      <c r="BA269" s="89">
        <v>3</v>
      </c>
      <c r="BB269" s="71"/>
      <c r="BC269" s="71"/>
      <c r="BD269" s="181">
        <v>6</v>
      </c>
      <c r="BE269" s="70"/>
      <c r="BF269" s="181">
        <v>1</v>
      </c>
      <c r="BG269" s="128">
        <v>2</v>
      </c>
      <c r="BH269" s="153">
        <v>3</v>
      </c>
      <c r="BI269" s="89">
        <v>4</v>
      </c>
      <c r="BJ269" s="71"/>
      <c r="BK269" s="79"/>
      <c r="BL269" s="73"/>
      <c r="BM269" s="181">
        <v>1</v>
      </c>
      <c r="BN269" s="109">
        <v>2</v>
      </c>
      <c r="BO269" s="66">
        <v>3</v>
      </c>
      <c r="BP269" s="85">
        <v>4</v>
      </c>
      <c r="BQ269" s="71"/>
      <c r="BR269" s="205"/>
      <c r="BS269" s="98" t="s">
        <v>722</v>
      </c>
      <c r="BT269" s="64" t="s">
        <v>745</v>
      </c>
      <c r="BU269" s="64" t="str">
        <f t="shared" si="44"/>
        <v>2/2/2/0/3/3/0</v>
      </c>
      <c r="BV269" s="64" t="s">
        <v>552</v>
      </c>
      <c r="BW269" s="64" t="s">
        <v>378</v>
      </c>
      <c r="BX269" s="64" t="s">
        <v>753</v>
      </c>
      <c r="BY269" s="64"/>
      <c r="BZ269" s="64" t="s">
        <v>756</v>
      </c>
      <c r="CA269" s="64"/>
      <c r="CB269" s="64" t="s">
        <v>571</v>
      </c>
      <c r="CC269" s="64">
        <v>2</v>
      </c>
      <c r="CD269" s="64">
        <v>2</v>
      </c>
      <c r="CE269" s="64">
        <v>2</v>
      </c>
      <c r="CF269" s="64">
        <v>0</v>
      </c>
      <c r="CG269" s="64">
        <v>3</v>
      </c>
      <c r="CH269" s="64">
        <v>3</v>
      </c>
      <c r="CI269" s="64">
        <v>0</v>
      </c>
      <c r="CJ269" s="64" t="str">
        <f t="shared" si="45"/>
        <v>SECO905</v>
      </c>
      <c r="CK269" s="64" t="s">
        <v>552</v>
      </c>
      <c r="CL269" s="64" t="b">
        <f t="shared" si="46"/>
        <v>0</v>
      </c>
      <c r="CM269" s="148">
        <v>1</v>
      </c>
      <c r="CN269" s="148">
        <v>1</v>
      </c>
      <c r="CO269" s="148">
        <v>1</v>
      </c>
      <c r="CP269" s="148">
        <v>1</v>
      </c>
      <c r="CQ269" s="148">
        <v>0</v>
      </c>
      <c r="CR269" s="148">
        <v>2</v>
      </c>
      <c r="CS269" s="148">
        <v>0</v>
      </c>
      <c r="CT269" t="s">
        <v>761</v>
      </c>
      <c r="CU269"/>
    </row>
    <row r="270" spans="1:101" s="1" customFormat="1" ht="15.6" hidden="1" x14ac:dyDescent="0.3">
      <c r="A270" s="64">
        <v>906</v>
      </c>
      <c r="B270" s="64" t="str">
        <f t="shared" si="43"/>
        <v>0906</v>
      </c>
      <c r="C270" s="64" t="s">
        <v>237</v>
      </c>
      <c r="D270" s="64" t="str">
        <f t="shared" si="50"/>
        <v>Unimarc</v>
      </c>
      <c r="E270" s="64">
        <v>9</v>
      </c>
      <c r="F270" s="64" t="s">
        <v>6</v>
      </c>
      <c r="G270" s="64">
        <f t="shared" si="47"/>
        <v>2</v>
      </c>
      <c r="H270" s="64">
        <f t="shared" si="48"/>
        <v>1</v>
      </c>
      <c r="I270" s="64">
        <f t="shared" si="49"/>
        <v>-1</v>
      </c>
      <c r="J270" s="64" t="s">
        <v>484</v>
      </c>
      <c r="K270" s="64" t="s">
        <v>540</v>
      </c>
      <c r="L270" s="64" t="s">
        <v>596</v>
      </c>
      <c r="M270" s="64" t="s">
        <v>592</v>
      </c>
      <c r="N270" s="76"/>
      <c r="O270" s="79"/>
      <c r="P270" s="71"/>
      <c r="Q270" s="67">
        <v>4</v>
      </c>
      <c r="R270" s="79"/>
      <c r="S270" s="69">
        <v>6</v>
      </c>
      <c r="T270" s="70"/>
      <c r="U270" s="69">
        <v>1</v>
      </c>
      <c r="V270" s="71"/>
      <c r="W270" s="79"/>
      <c r="X270" s="71"/>
      <c r="Y270" s="67">
        <v>5</v>
      </c>
      <c r="Z270" s="71"/>
      <c r="AA270" s="70"/>
      <c r="AB270" s="69">
        <v>1</v>
      </c>
      <c r="AC270" s="71"/>
      <c r="AD270" s="79"/>
      <c r="AE270" s="71"/>
      <c r="AF270" s="67">
        <v>5</v>
      </c>
      <c r="AG270" s="71"/>
      <c r="AH270" s="73"/>
      <c r="AI270" s="79"/>
      <c r="AJ270" s="121">
        <v>2</v>
      </c>
      <c r="AK270" s="79"/>
      <c r="AL270" s="79"/>
      <c r="AM270" s="79"/>
      <c r="AN270" s="220">
        <v>6</v>
      </c>
      <c r="AO270" s="260"/>
      <c r="AP270" s="246"/>
      <c r="AQ270" s="261"/>
      <c r="AR270" s="76"/>
      <c r="AS270" s="79"/>
      <c r="AT270" s="71"/>
      <c r="AU270" s="71"/>
      <c r="AV270" s="79"/>
      <c r="AW270" s="69">
        <v>6</v>
      </c>
      <c r="AX270" s="70"/>
      <c r="AY270" s="69">
        <v>1</v>
      </c>
      <c r="AZ270" s="71"/>
      <c r="BA270" s="79"/>
      <c r="BB270" s="71"/>
      <c r="BC270" s="71"/>
      <c r="BD270" s="71"/>
      <c r="BE270" s="70"/>
      <c r="BF270" s="69">
        <v>1</v>
      </c>
      <c r="BG270" s="71"/>
      <c r="BH270" s="79"/>
      <c r="BI270" s="71"/>
      <c r="BJ270" s="71"/>
      <c r="BK270" s="71"/>
      <c r="BL270" s="73"/>
      <c r="BM270" s="79"/>
      <c r="BN270" s="121">
        <v>2</v>
      </c>
      <c r="BO270" s="79"/>
      <c r="BP270" s="79"/>
      <c r="BQ270" s="79"/>
      <c r="BR270" s="211"/>
      <c r="BS270" s="98" t="s">
        <v>385</v>
      </c>
      <c r="BT270" s="64" t="s">
        <v>732</v>
      </c>
      <c r="BU270" s="64" t="str">
        <f t="shared" si="44"/>
        <v>0/0/0/2/0/3/0</v>
      </c>
      <c r="BV270" s="64" t="s">
        <v>668</v>
      </c>
      <c r="BW270" s="64" t="s">
        <v>378</v>
      </c>
      <c r="BX270" s="64" t="s">
        <v>754</v>
      </c>
      <c r="BY270" s="64"/>
      <c r="BZ270" s="64"/>
      <c r="CA270" s="64"/>
      <c r="CB270" s="64" t="s">
        <v>571</v>
      </c>
      <c r="CC270" s="64">
        <v>0</v>
      </c>
      <c r="CD270" s="64">
        <v>0</v>
      </c>
      <c r="CE270" s="64">
        <v>0</v>
      </c>
      <c r="CF270" s="64">
        <v>2</v>
      </c>
      <c r="CG270" s="64">
        <v>0</v>
      </c>
      <c r="CH270" s="64">
        <v>3</v>
      </c>
      <c r="CI270" s="64">
        <v>0</v>
      </c>
      <c r="CJ270" s="64" t="str">
        <f t="shared" si="45"/>
        <v>SECO906</v>
      </c>
      <c r="CK270" s="64" t="s">
        <v>668</v>
      </c>
      <c r="CL270" s="64" t="b">
        <f t="shared" si="46"/>
        <v>1</v>
      </c>
      <c r="CM270" s="148">
        <v>0</v>
      </c>
      <c r="CN270" s="148">
        <v>0</v>
      </c>
      <c r="CO270" s="148">
        <v>0</v>
      </c>
      <c r="CP270" s="148">
        <v>2</v>
      </c>
      <c r="CQ270" s="148">
        <v>0</v>
      </c>
      <c r="CR270" s="148">
        <v>3</v>
      </c>
      <c r="CS270" s="148">
        <v>0</v>
      </c>
      <c r="CT270"/>
      <c r="CU270"/>
    </row>
    <row r="271" spans="1:101" s="1" customFormat="1" ht="15.6" x14ac:dyDescent="0.3">
      <c r="A271" s="64">
        <v>907</v>
      </c>
      <c r="B271" s="64" t="str">
        <f t="shared" si="43"/>
        <v>0907</v>
      </c>
      <c r="C271" s="64" t="s">
        <v>208</v>
      </c>
      <c r="D271" s="64" t="str">
        <f t="shared" si="50"/>
        <v>Unimarc</v>
      </c>
      <c r="E271" s="64">
        <v>8</v>
      </c>
      <c r="F271" s="64" t="s">
        <v>6</v>
      </c>
      <c r="G271" s="64">
        <f t="shared" si="47"/>
        <v>2</v>
      </c>
      <c r="H271" s="64">
        <f t="shared" si="48"/>
        <v>2</v>
      </c>
      <c r="I271" s="64">
        <f t="shared" si="49"/>
        <v>0</v>
      </c>
      <c r="J271" s="64" t="s">
        <v>404</v>
      </c>
      <c r="K271" s="64" t="s">
        <v>540</v>
      </c>
      <c r="L271" s="64" t="s">
        <v>588</v>
      </c>
      <c r="M271" s="64" t="s">
        <v>571</v>
      </c>
      <c r="N271" s="79"/>
      <c r="O271" s="71"/>
      <c r="P271" s="105">
        <v>3</v>
      </c>
      <c r="Q271" s="77"/>
      <c r="R271" s="90">
        <v>5</v>
      </c>
      <c r="S271" s="77"/>
      <c r="T271" s="70"/>
      <c r="U271" s="77"/>
      <c r="V271" s="79"/>
      <c r="W271" s="71"/>
      <c r="X271" s="103">
        <v>4</v>
      </c>
      <c r="Y271" s="77"/>
      <c r="Z271" s="90">
        <v>6</v>
      </c>
      <c r="AA271" s="70"/>
      <c r="AB271" s="77"/>
      <c r="AC271" s="79"/>
      <c r="AD271" s="71"/>
      <c r="AE271" s="103">
        <v>4</v>
      </c>
      <c r="AF271" s="77"/>
      <c r="AG271" s="90">
        <v>6</v>
      </c>
      <c r="AH271" s="70"/>
      <c r="AI271" s="79"/>
      <c r="AJ271" s="90">
        <v>2</v>
      </c>
      <c r="AK271" s="71"/>
      <c r="AL271" s="79"/>
      <c r="AM271" s="79"/>
      <c r="AN271" s="214">
        <v>6</v>
      </c>
      <c r="AO271" s="254"/>
      <c r="AP271" s="198"/>
      <c r="AQ271" s="255"/>
      <c r="AR271" s="79"/>
      <c r="AS271" s="104">
        <v>2</v>
      </c>
      <c r="AT271" s="81"/>
      <c r="AU271" s="90">
        <v>4</v>
      </c>
      <c r="AV271" s="81"/>
      <c r="AW271" s="77"/>
      <c r="AX271" s="70"/>
      <c r="AY271" s="77"/>
      <c r="AZ271" s="79"/>
      <c r="BA271" s="105">
        <v>3</v>
      </c>
      <c r="BB271" s="77"/>
      <c r="BC271" s="77"/>
      <c r="BD271" s="90">
        <v>6</v>
      </c>
      <c r="BE271" s="70"/>
      <c r="BF271" s="77"/>
      <c r="BG271" s="79"/>
      <c r="BH271" s="105">
        <v>3</v>
      </c>
      <c r="BI271" s="77"/>
      <c r="BJ271" s="77"/>
      <c r="BK271" s="90">
        <v>6</v>
      </c>
      <c r="BL271" s="70"/>
      <c r="BM271" s="79"/>
      <c r="BN271" s="90">
        <v>2</v>
      </c>
      <c r="BO271" s="71"/>
      <c r="BP271" s="79"/>
      <c r="BQ271" s="79"/>
      <c r="BR271" s="214">
        <v>6</v>
      </c>
      <c r="BS271" s="87" t="s">
        <v>541</v>
      </c>
      <c r="BT271" s="64" t="s">
        <v>732</v>
      </c>
      <c r="BU271" s="64" t="str">
        <f t="shared" si="44"/>
        <v>0/0/3/0/4/0/0</v>
      </c>
      <c r="BV271" s="64" t="s">
        <v>674</v>
      </c>
      <c r="BW271" s="64" t="s">
        <v>12</v>
      </c>
      <c r="BX271" s="64" t="s">
        <v>759</v>
      </c>
      <c r="BY271" s="64"/>
      <c r="BZ271" s="64" t="s">
        <v>756</v>
      </c>
      <c r="CA271" s="64" t="str">
        <f>VLOOKUP(A271,'[1]01. CD Concepción Seco'!$A:$CI,87,0)</f>
        <v>Se elimina cross entrega viernes, se cambia para jueves</v>
      </c>
      <c r="CB271" s="64" t="s">
        <v>571</v>
      </c>
      <c r="CC271" s="64">
        <v>0</v>
      </c>
      <c r="CD271" s="64">
        <v>0</v>
      </c>
      <c r="CE271" s="64">
        <v>3</v>
      </c>
      <c r="CF271" s="64">
        <v>0</v>
      </c>
      <c r="CG271" s="64">
        <v>4</v>
      </c>
      <c r="CH271" s="64">
        <v>0</v>
      </c>
      <c r="CI271" s="64">
        <v>0</v>
      </c>
      <c r="CJ271" s="64" t="str">
        <f t="shared" si="45"/>
        <v>SECO907</v>
      </c>
      <c r="CK271" s="64" t="s">
        <v>674</v>
      </c>
      <c r="CL271" s="64" t="b">
        <f t="shared" si="46"/>
        <v>1</v>
      </c>
      <c r="CM271" s="148">
        <v>0</v>
      </c>
      <c r="CN271" s="148">
        <v>0</v>
      </c>
      <c r="CO271" s="148">
        <v>3</v>
      </c>
      <c r="CP271" s="148">
        <v>0</v>
      </c>
      <c r="CQ271" s="148">
        <v>4</v>
      </c>
      <c r="CR271" s="148">
        <v>0</v>
      </c>
      <c r="CS271" s="148">
        <v>0</v>
      </c>
      <c r="CT271"/>
      <c r="CU271"/>
    </row>
    <row r="272" spans="1:101" s="1" customFormat="1" ht="15.6" hidden="1" x14ac:dyDescent="0.3">
      <c r="A272" s="64">
        <v>909</v>
      </c>
      <c r="B272" s="64" t="str">
        <f t="shared" si="43"/>
        <v>0909</v>
      </c>
      <c r="C272" s="64" t="s">
        <v>236</v>
      </c>
      <c r="D272" s="64" t="str">
        <f t="shared" si="50"/>
        <v>Unimarc</v>
      </c>
      <c r="E272" s="64">
        <v>9</v>
      </c>
      <c r="F272" s="64" t="s">
        <v>6</v>
      </c>
      <c r="G272" s="64">
        <f t="shared" si="47"/>
        <v>2</v>
      </c>
      <c r="H272" s="64">
        <f t="shared" si="48"/>
        <v>1</v>
      </c>
      <c r="I272" s="64">
        <f t="shared" si="49"/>
        <v>-1</v>
      </c>
      <c r="J272" s="64" t="s">
        <v>484</v>
      </c>
      <c r="K272" s="64" t="s">
        <v>540</v>
      </c>
      <c r="L272" s="64" t="s">
        <v>596</v>
      </c>
      <c r="M272" s="64" t="s">
        <v>592</v>
      </c>
      <c r="N272" s="76"/>
      <c r="O272" s="79"/>
      <c r="P272" s="71"/>
      <c r="Q272" s="67">
        <v>4</v>
      </c>
      <c r="R272" s="79"/>
      <c r="S272" s="69">
        <v>6</v>
      </c>
      <c r="T272" s="70"/>
      <c r="U272" s="69">
        <v>1</v>
      </c>
      <c r="V272" s="71"/>
      <c r="W272" s="79"/>
      <c r="X272" s="71"/>
      <c r="Y272" s="67">
        <v>5</v>
      </c>
      <c r="Z272" s="71"/>
      <c r="AA272" s="70"/>
      <c r="AB272" s="69">
        <v>1</v>
      </c>
      <c r="AC272" s="71"/>
      <c r="AD272" s="79"/>
      <c r="AE272" s="71"/>
      <c r="AF272" s="67">
        <v>5</v>
      </c>
      <c r="AG272" s="71"/>
      <c r="AH272" s="73"/>
      <c r="AI272" s="79"/>
      <c r="AJ272" s="121">
        <v>2</v>
      </c>
      <c r="AK272" s="79"/>
      <c r="AL272" s="79"/>
      <c r="AM272" s="79"/>
      <c r="AN272" s="220">
        <v>6</v>
      </c>
      <c r="AO272" s="260"/>
      <c r="AP272" s="246"/>
      <c r="AQ272" s="261"/>
      <c r="AR272" s="76"/>
      <c r="AS272" s="79"/>
      <c r="AT272" s="71"/>
      <c r="AU272" s="71"/>
      <c r="AV272" s="79"/>
      <c r="AW272" s="69">
        <v>6</v>
      </c>
      <c r="AX272" s="70"/>
      <c r="AY272" s="69">
        <v>1</v>
      </c>
      <c r="AZ272" s="71"/>
      <c r="BA272" s="79"/>
      <c r="BB272" s="71"/>
      <c r="BC272" s="71"/>
      <c r="BD272" s="71"/>
      <c r="BE272" s="70"/>
      <c r="BF272" s="69">
        <v>1</v>
      </c>
      <c r="BG272" s="71"/>
      <c r="BH272" s="79"/>
      <c r="BI272" s="71"/>
      <c r="BJ272" s="71"/>
      <c r="BK272" s="71"/>
      <c r="BL272" s="73"/>
      <c r="BM272" s="79"/>
      <c r="BN272" s="121">
        <v>2</v>
      </c>
      <c r="BO272" s="79"/>
      <c r="BP272" s="79"/>
      <c r="BQ272" s="79"/>
      <c r="BR272" s="211"/>
      <c r="BS272" s="98" t="s">
        <v>385</v>
      </c>
      <c r="BT272" s="64" t="s">
        <v>732</v>
      </c>
      <c r="BU272" s="64" t="str">
        <f t="shared" si="44"/>
        <v>0/0/0/2/0/3/0</v>
      </c>
      <c r="BV272" s="64" t="s">
        <v>668</v>
      </c>
      <c r="BW272" s="64" t="s">
        <v>378</v>
      </c>
      <c r="BX272" s="64" t="s">
        <v>754</v>
      </c>
      <c r="BY272" s="64"/>
      <c r="BZ272" s="64"/>
      <c r="CA272" s="64"/>
      <c r="CB272" s="64" t="s">
        <v>571</v>
      </c>
      <c r="CC272" s="64">
        <v>0</v>
      </c>
      <c r="CD272" s="64">
        <v>0</v>
      </c>
      <c r="CE272" s="64">
        <v>0</v>
      </c>
      <c r="CF272" s="64">
        <v>2</v>
      </c>
      <c r="CG272" s="64">
        <v>0</v>
      </c>
      <c r="CH272" s="64">
        <v>3</v>
      </c>
      <c r="CI272" s="64">
        <v>0</v>
      </c>
      <c r="CJ272" s="64" t="str">
        <f t="shared" si="45"/>
        <v>SECO909</v>
      </c>
      <c r="CK272" s="64" t="s">
        <v>668</v>
      </c>
      <c r="CL272" s="64" t="b">
        <f t="shared" si="46"/>
        <v>1</v>
      </c>
      <c r="CM272" s="148">
        <v>0</v>
      </c>
      <c r="CN272" s="148">
        <v>0</v>
      </c>
      <c r="CO272" s="148">
        <v>0</v>
      </c>
      <c r="CP272" s="148">
        <v>2</v>
      </c>
      <c r="CQ272" s="148">
        <v>0</v>
      </c>
      <c r="CR272" s="148">
        <v>3</v>
      </c>
      <c r="CS272" s="148">
        <v>0</v>
      </c>
      <c r="CT272"/>
      <c r="CU272"/>
    </row>
    <row r="273" spans="1:99" s="1" customFormat="1" ht="15.6" hidden="1" x14ac:dyDescent="0.3">
      <c r="A273" s="64">
        <v>910</v>
      </c>
      <c r="B273" s="64" t="str">
        <f t="shared" si="43"/>
        <v>0910</v>
      </c>
      <c r="C273" s="64" t="s">
        <v>63</v>
      </c>
      <c r="D273" s="64" t="str">
        <f t="shared" si="50"/>
        <v>Unimarc</v>
      </c>
      <c r="E273" s="64">
        <v>13</v>
      </c>
      <c r="F273" s="64" t="s">
        <v>5</v>
      </c>
      <c r="G273" s="64">
        <f t="shared" si="47"/>
        <v>3</v>
      </c>
      <c r="H273" s="64">
        <f t="shared" si="48"/>
        <v>3</v>
      </c>
      <c r="I273" s="64">
        <f t="shared" si="49"/>
        <v>0</v>
      </c>
      <c r="J273" s="64" t="s">
        <v>485</v>
      </c>
      <c r="K273" s="64" t="s">
        <v>540</v>
      </c>
      <c r="L273" s="64" t="s">
        <v>596</v>
      </c>
      <c r="M273" s="64" t="s">
        <v>592</v>
      </c>
      <c r="N273" s="79"/>
      <c r="O273" s="89">
        <v>2</v>
      </c>
      <c r="P273" s="171"/>
      <c r="Q273" s="99">
        <v>4</v>
      </c>
      <c r="R273" s="71"/>
      <c r="S273" s="128">
        <v>6</v>
      </c>
      <c r="T273" s="70"/>
      <c r="U273" s="128">
        <v>1</v>
      </c>
      <c r="V273" s="79"/>
      <c r="W273" s="89">
        <v>3</v>
      </c>
      <c r="X273" s="71"/>
      <c r="Y273" s="90">
        <v>5</v>
      </c>
      <c r="Z273" s="71"/>
      <c r="AA273" s="70"/>
      <c r="AB273" s="79"/>
      <c r="AC273" s="128">
        <v>2</v>
      </c>
      <c r="AD273" s="79"/>
      <c r="AE273" s="89">
        <v>4</v>
      </c>
      <c r="AF273" s="71"/>
      <c r="AG273" s="90">
        <v>6</v>
      </c>
      <c r="AH273" s="73"/>
      <c r="AI273" s="79"/>
      <c r="AJ273" s="109">
        <v>2</v>
      </c>
      <c r="AK273" s="79"/>
      <c r="AL273" s="178">
        <v>4</v>
      </c>
      <c r="AM273" s="92"/>
      <c r="AN273" s="213">
        <v>6</v>
      </c>
      <c r="AO273" s="254"/>
      <c r="AP273" s="198"/>
      <c r="AQ273" s="255"/>
      <c r="AR273" s="79"/>
      <c r="AS273" s="89">
        <v>2</v>
      </c>
      <c r="AT273" s="99">
        <v>3</v>
      </c>
      <c r="AU273" s="77"/>
      <c r="AV273" s="71"/>
      <c r="AW273" s="128">
        <v>6</v>
      </c>
      <c r="AX273" s="70"/>
      <c r="AY273" s="128">
        <v>1</v>
      </c>
      <c r="AZ273" s="79"/>
      <c r="BA273" s="89">
        <v>3</v>
      </c>
      <c r="BB273" s="99">
        <v>4</v>
      </c>
      <c r="BC273" s="81"/>
      <c r="BD273" s="71"/>
      <c r="BE273" s="70"/>
      <c r="BF273" s="79"/>
      <c r="BG273" s="128">
        <v>2</v>
      </c>
      <c r="BH273" s="79"/>
      <c r="BI273" s="89">
        <v>4</v>
      </c>
      <c r="BJ273" s="71"/>
      <c r="BK273" s="90">
        <v>6</v>
      </c>
      <c r="BL273" s="73"/>
      <c r="BM273" s="79"/>
      <c r="BN273" s="109">
        <v>2</v>
      </c>
      <c r="BO273" s="79"/>
      <c r="BP273" s="178">
        <v>4</v>
      </c>
      <c r="BQ273" s="92"/>
      <c r="BR273" s="213">
        <v>6</v>
      </c>
      <c r="BS273" s="98" t="s">
        <v>722</v>
      </c>
      <c r="BT273" s="64" t="s">
        <v>742</v>
      </c>
      <c r="BU273" s="64" t="str">
        <f t="shared" si="44"/>
        <v>0/2/0/2/0/3/0</v>
      </c>
      <c r="BV273" s="64" t="s">
        <v>556</v>
      </c>
      <c r="BW273" s="64" t="s">
        <v>378</v>
      </c>
      <c r="BX273" s="64"/>
      <c r="BY273" s="64" t="s">
        <v>755</v>
      </c>
      <c r="BZ273" s="64"/>
      <c r="CA273" s="64"/>
      <c r="CB273" s="64" t="s">
        <v>571</v>
      </c>
      <c r="CC273" s="64">
        <v>0</v>
      </c>
      <c r="CD273" s="64">
        <v>2</v>
      </c>
      <c r="CE273" s="64">
        <v>0</v>
      </c>
      <c r="CF273" s="64">
        <v>2</v>
      </c>
      <c r="CG273" s="64">
        <v>0</v>
      </c>
      <c r="CH273" s="64">
        <v>3</v>
      </c>
      <c r="CI273" s="64">
        <v>0</v>
      </c>
      <c r="CJ273" s="64" t="str">
        <f t="shared" si="45"/>
        <v>SECO910</v>
      </c>
      <c r="CK273" s="64" t="s">
        <v>556</v>
      </c>
      <c r="CL273" s="64" t="b">
        <f t="shared" si="46"/>
        <v>0</v>
      </c>
      <c r="CM273" s="148">
        <v>1</v>
      </c>
      <c r="CN273" s="148">
        <v>0</v>
      </c>
      <c r="CO273" s="148">
        <v>1</v>
      </c>
      <c r="CP273" s="148">
        <v>0</v>
      </c>
      <c r="CQ273" s="148">
        <v>1</v>
      </c>
      <c r="CR273" s="148">
        <v>0</v>
      </c>
      <c r="CS273" s="148">
        <v>0</v>
      </c>
      <c r="CT273"/>
      <c r="CU273"/>
    </row>
    <row r="274" spans="1:99" s="1" customFormat="1" ht="15.6" hidden="1" x14ac:dyDescent="0.3">
      <c r="A274" s="64">
        <v>911</v>
      </c>
      <c r="B274" s="64" t="str">
        <f t="shared" si="43"/>
        <v>0911</v>
      </c>
      <c r="C274" s="64" t="s">
        <v>64</v>
      </c>
      <c r="D274" s="64" t="str">
        <f t="shared" si="50"/>
        <v>Unimarc</v>
      </c>
      <c r="E274" s="64">
        <v>13</v>
      </c>
      <c r="F274" s="64" t="s">
        <v>5</v>
      </c>
      <c r="G274" s="64">
        <f t="shared" si="47"/>
        <v>5</v>
      </c>
      <c r="H274" s="64">
        <f t="shared" si="48"/>
        <v>5</v>
      </c>
      <c r="I274" s="64">
        <f t="shared" si="49"/>
        <v>0</v>
      </c>
      <c r="J274" s="64" t="s">
        <v>486</v>
      </c>
      <c r="K274" s="64" t="s">
        <v>540</v>
      </c>
      <c r="L274" s="64" t="s">
        <v>597</v>
      </c>
      <c r="M274" s="64" t="s">
        <v>594</v>
      </c>
      <c r="N274" s="66">
        <v>1</v>
      </c>
      <c r="O274" s="89">
        <v>2</v>
      </c>
      <c r="P274" s="71"/>
      <c r="Q274" s="99">
        <v>4</v>
      </c>
      <c r="R274" s="183">
        <v>5</v>
      </c>
      <c r="S274" s="128">
        <v>6</v>
      </c>
      <c r="T274" s="70"/>
      <c r="U274" s="128">
        <v>1</v>
      </c>
      <c r="V274" s="153">
        <v>2</v>
      </c>
      <c r="W274" s="89">
        <v>3</v>
      </c>
      <c r="X274" s="71"/>
      <c r="Y274" s="90">
        <v>5</v>
      </c>
      <c r="Z274" s="181">
        <v>6</v>
      </c>
      <c r="AA274" s="70"/>
      <c r="AB274" s="181">
        <v>1</v>
      </c>
      <c r="AC274" s="128">
        <v>2</v>
      </c>
      <c r="AD274" s="153">
        <v>3</v>
      </c>
      <c r="AE274" s="89">
        <v>4</v>
      </c>
      <c r="AF274" s="71"/>
      <c r="AG274" s="90">
        <v>6</v>
      </c>
      <c r="AH274" s="73"/>
      <c r="AI274" s="181">
        <v>1</v>
      </c>
      <c r="AJ274" s="109">
        <v>2</v>
      </c>
      <c r="AK274" s="66">
        <v>3</v>
      </c>
      <c r="AL274" s="85">
        <v>4</v>
      </c>
      <c r="AM274" s="92"/>
      <c r="AN274" s="213">
        <v>6</v>
      </c>
      <c r="AO274" s="254"/>
      <c r="AP274" s="198"/>
      <c r="AQ274" s="255"/>
      <c r="AR274" s="66">
        <v>1</v>
      </c>
      <c r="AS274" s="89">
        <v>2</v>
      </c>
      <c r="AT274" s="99">
        <v>3</v>
      </c>
      <c r="AU274" s="169">
        <v>4</v>
      </c>
      <c r="AV274" s="64"/>
      <c r="AW274" s="128">
        <v>6</v>
      </c>
      <c r="AX274" s="70"/>
      <c r="AY274" s="128">
        <v>1</v>
      </c>
      <c r="AZ274" s="153">
        <v>2</v>
      </c>
      <c r="BA274" s="89">
        <v>3</v>
      </c>
      <c r="BB274" s="99">
        <v>4</v>
      </c>
      <c r="BC274" s="81"/>
      <c r="BD274" s="181">
        <v>6</v>
      </c>
      <c r="BE274" s="70"/>
      <c r="BF274" s="181">
        <v>1</v>
      </c>
      <c r="BG274" s="128">
        <v>2</v>
      </c>
      <c r="BH274" s="153">
        <v>3</v>
      </c>
      <c r="BI274" s="89">
        <v>4</v>
      </c>
      <c r="BJ274" s="71"/>
      <c r="BK274" s="90">
        <v>6</v>
      </c>
      <c r="BL274" s="73"/>
      <c r="BM274" s="181">
        <v>1</v>
      </c>
      <c r="BN274" s="109">
        <v>2</v>
      </c>
      <c r="BO274" s="66">
        <v>3</v>
      </c>
      <c r="BP274" s="85">
        <v>4</v>
      </c>
      <c r="BQ274" s="92"/>
      <c r="BR274" s="213">
        <v>6</v>
      </c>
      <c r="BS274" s="98" t="s">
        <v>722</v>
      </c>
      <c r="BT274" s="64" t="s">
        <v>742</v>
      </c>
      <c r="BU274" s="64" t="str">
        <f t="shared" si="44"/>
        <v>2/2/0/2/3/3/0</v>
      </c>
      <c r="BV274" s="64" t="s">
        <v>562</v>
      </c>
      <c r="BW274" s="64" t="s">
        <v>378</v>
      </c>
      <c r="BX274" s="64"/>
      <c r="BY274" s="64" t="s">
        <v>755</v>
      </c>
      <c r="BZ274" s="64" t="s">
        <v>756</v>
      </c>
      <c r="CA274" s="64"/>
      <c r="CB274" s="64" t="s">
        <v>571</v>
      </c>
      <c r="CC274" s="64">
        <v>2</v>
      </c>
      <c r="CD274" s="64">
        <v>2</v>
      </c>
      <c r="CE274" s="64">
        <v>0</v>
      </c>
      <c r="CF274" s="64">
        <v>2</v>
      </c>
      <c r="CG274" s="64">
        <v>3</v>
      </c>
      <c r="CH274" s="64">
        <v>3</v>
      </c>
      <c r="CI274" s="64">
        <v>0</v>
      </c>
      <c r="CJ274" s="64" t="str">
        <f t="shared" si="45"/>
        <v>SECO911</v>
      </c>
      <c r="CK274" s="64" t="s">
        <v>562</v>
      </c>
      <c r="CL274" s="64" t="b">
        <f t="shared" si="46"/>
        <v>0</v>
      </c>
      <c r="CM274" s="148">
        <v>1</v>
      </c>
      <c r="CN274" s="148">
        <v>1</v>
      </c>
      <c r="CO274" s="148">
        <v>1</v>
      </c>
      <c r="CP274" s="148">
        <v>0</v>
      </c>
      <c r="CQ274" s="148">
        <v>1</v>
      </c>
      <c r="CR274" s="148">
        <v>2</v>
      </c>
      <c r="CS274" s="148">
        <v>0</v>
      </c>
      <c r="CT274"/>
      <c r="CU274"/>
    </row>
    <row r="275" spans="1:99" s="1" customFormat="1" ht="15.6" x14ac:dyDescent="0.3">
      <c r="A275" s="64">
        <v>912</v>
      </c>
      <c r="B275" s="64" t="str">
        <f t="shared" si="43"/>
        <v>0912</v>
      </c>
      <c r="C275" s="64" t="s">
        <v>65</v>
      </c>
      <c r="D275" s="64" t="str">
        <f t="shared" si="50"/>
        <v>Unimarc</v>
      </c>
      <c r="E275" s="64">
        <v>13</v>
      </c>
      <c r="F275" s="64" t="s">
        <v>5</v>
      </c>
      <c r="G275" s="64">
        <f t="shared" si="47"/>
        <v>4</v>
      </c>
      <c r="H275" s="64">
        <f t="shared" si="48"/>
        <v>3</v>
      </c>
      <c r="I275" s="64">
        <f t="shared" si="49"/>
        <v>-1</v>
      </c>
      <c r="J275" s="64" t="s">
        <v>487</v>
      </c>
      <c r="K275" s="64" t="s">
        <v>540</v>
      </c>
      <c r="L275" s="64" t="s">
        <v>596</v>
      </c>
      <c r="M275" s="64" t="s">
        <v>592</v>
      </c>
      <c r="N275" s="79"/>
      <c r="O275" s="89">
        <v>2</v>
      </c>
      <c r="P275" s="69">
        <v>3</v>
      </c>
      <c r="Q275" s="99">
        <v>4</v>
      </c>
      <c r="R275" s="79"/>
      <c r="S275" s="128">
        <v>6</v>
      </c>
      <c r="T275" s="70"/>
      <c r="U275" s="128">
        <v>1</v>
      </c>
      <c r="V275" s="79"/>
      <c r="W275" s="89">
        <v>3</v>
      </c>
      <c r="X275" s="69">
        <v>4</v>
      </c>
      <c r="Y275" s="90">
        <v>5</v>
      </c>
      <c r="Z275" s="71"/>
      <c r="AA275" s="70"/>
      <c r="AB275" s="79"/>
      <c r="AC275" s="128">
        <v>2</v>
      </c>
      <c r="AD275" s="79"/>
      <c r="AE275" s="89">
        <v>4</v>
      </c>
      <c r="AF275" s="69">
        <v>5</v>
      </c>
      <c r="AG275" s="90">
        <v>6</v>
      </c>
      <c r="AH275" s="73"/>
      <c r="AI275" s="79"/>
      <c r="AJ275" s="109">
        <v>2</v>
      </c>
      <c r="AK275" s="79"/>
      <c r="AL275" s="85">
        <v>4</v>
      </c>
      <c r="AM275" s="121"/>
      <c r="AN275" s="213">
        <v>6</v>
      </c>
      <c r="AO275" s="254"/>
      <c r="AP275" s="198"/>
      <c r="AQ275" s="255"/>
      <c r="AR275" s="79"/>
      <c r="AS275" s="89">
        <v>2</v>
      </c>
      <c r="AT275" s="99">
        <v>3</v>
      </c>
      <c r="AU275" s="77"/>
      <c r="AV275" s="79"/>
      <c r="AW275" s="128">
        <v>6</v>
      </c>
      <c r="AX275" s="70"/>
      <c r="AY275" s="128">
        <v>1</v>
      </c>
      <c r="AZ275" s="79"/>
      <c r="BA275" s="89">
        <v>3</v>
      </c>
      <c r="BB275" s="99">
        <v>4</v>
      </c>
      <c r="BC275" s="81"/>
      <c r="BD275" s="71"/>
      <c r="BE275" s="70"/>
      <c r="BF275" s="79"/>
      <c r="BG275" s="128">
        <v>2</v>
      </c>
      <c r="BH275" s="79"/>
      <c r="BI275" s="89">
        <v>4</v>
      </c>
      <c r="BJ275" s="71"/>
      <c r="BK275" s="90">
        <v>6</v>
      </c>
      <c r="BL275" s="73"/>
      <c r="BM275" s="79"/>
      <c r="BN275" s="109">
        <v>2</v>
      </c>
      <c r="BO275" s="79"/>
      <c r="BP275" s="85">
        <v>4</v>
      </c>
      <c r="BQ275" s="79"/>
      <c r="BR275" s="213">
        <v>6</v>
      </c>
      <c r="BS275" s="98" t="s">
        <v>722</v>
      </c>
      <c r="BT275" s="64" t="s">
        <v>745</v>
      </c>
      <c r="BU275" s="64" t="str">
        <f t="shared" si="44"/>
        <v>0/2/2/2/0/3/0</v>
      </c>
      <c r="BV275" s="64" t="s">
        <v>707</v>
      </c>
      <c r="BW275" s="64" t="s">
        <v>378</v>
      </c>
      <c r="BX275" s="64" t="s">
        <v>753</v>
      </c>
      <c r="BY275" s="64" t="s">
        <v>755</v>
      </c>
      <c r="BZ275" s="64"/>
      <c r="CA275" s="64"/>
      <c r="CB275" s="64" t="s">
        <v>571</v>
      </c>
      <c r="CC275" s="64">
        <v>0</v>
      </c>
      <c r="CD275" s="64">
        <v>2</v>
      </c>
      <c r="CE275" s="64">
        <v>2</v>
      </c>
      <c r="CF275" s="64">
        <v>2</v>
      </c>
      <c r="CG275" s="64">
        <v>0</v>
      </c>
      <c r="CH275" s="64">
        <v>3</v>
      </c>
      <c r="CI275" s="64">
        <v>0</v>
      </c>
      <c r="CJ275" s="64" t="str">
        <f t="shared" si="45"/>
        <v>SECO912</v>
      </c>
      <c r="CK275" s="64" t="s">
        <v>707</v>
      </c>
      <c r="CL275" s="64" t="b">
        <f t="shared" si="46"/>
        <v>0</v>
      </c>
      <c r="CM275" s="148">
        <v>1</v>
      </c>
      <c r="CN275" s="148">
        <v>0</v>
      </c>
      <c r="CO275" s="148">
        <v>1</v>
      </c>
      <c r="CP275" s="148">
        <v>1</v>
      </c>
      <c r="CQ275" s="148">
        <v>1</v>
      </c>
      <c r="CR275" s="148">
        <v>0</v>
      </c>
      <c r="CS275" s="148">
        <v>0</v>
      </c>
      <c r="CT275" t="s">
        <v>761</v>
      </c>
      <c r="CU275"/>
    </row>
    <row r="276" spans="1:99" s="1" customFormat="1" ht="15.6" x14ac:dyDescent="0.3">
      <c r="A276" s="64">
        <v>913</v>
      </c>
      <c r="B276" s="64" t="str">
        <f t="shared" si="43"/>
        <v>0913</v>
      </c>
      <c r="C276" s="64" t="s">
        <v>220</v>
      </c>
      <c r="D276" s="64" t="str">
        <f t="shared" si="50"/>
        <v>Unimarc</v>
      </c>
      <c r="E276" s="64">
        <v>16</v>
      </c>
      <c r="F276" s="64" t="s">
        <v>6</v>
      </c>
      <c r="G276" s="64">
        <f t="shared" si="47"/>
        <v>2</v>
      </c>
      <c r="H276" s="64">
        <f t="shared" si="48"/>
        <v>2</v>
      </c>
      <c r="I276" s="64">
        <f t="shared" si="49"/>
        <v>0</v>
      </c>
      <c r="J276" s="64" t="s">
        <v>423</v>
      </c>
      <c r="K276" s="64" t="s">
        <v>540</v>
      </c>
      <c r="L276" s="64" t="s">
        <v>596</v>
      </c>
      <c r="M276" s="64" t="s">
        <v>592</v>
      </c>
      <c r="N276" s="84">
        <v>1</v>
      </c>
      <c r="O276" s="71"/>
      <c r="P276" s="85">
        <v>3</v>
      </c>
      <c r="Q276" s="71"/>
      <c r="R276" s="71"/>
      <c r="S276" s="71"/>
      <c r="T276" s="70"/>
      <c r="U276" s="71"/>
      <c r="V276" s="84">
        <v>2</v>
      </c>
      <c r="W276" s="71"/>
      <c r="X276" s="85">
        <v>4</v>
      </c>
      <c r="Y276" s="71"/>
      <c r="Z276" s="71"/>
      <c r="AA276" s="70"/>
      <c r="AB276" s="71"/>
      <c r="AC276" s="84">
        <v>2</v>
      </c>
      <c r="AD276" s="71"/>
      <c r="AE276" s="85">
        <v>4</v>
      </c>
      <c r="AF276" s="71"/>
      <c r="AG276" s="71"/>
      <c r="AH276" s="73"/>
      <c r="AI276" s="79"/>
      <c r="AJ276" s="79"/>
      <c r="AK276" s="84">
        <v>3</v>
      </c>
      <c r="AL276" s="79">
        <v>4</v>
      </c>
      <c r="AM276" s="89"/>
      <c r="AN276" s="205"/>
      <c r="AO276" s="256"/>
      <c r="AP276" s="244"/>
      <c r="AQ276" s="257"/>
      <c r="AR276" s="84">
        <v>1</v>
      </c>
      <c r="AS276" s="71"/>
      <c r="AT276" s="85">
        <v>3</v>
      </c>
      <c r="AU276" s="71"/>
      <c r="AV276" s="71"/>
      <c r="AW276" s="71"/>
      <c r="AX276" s="70"/>
      <c r="AY276" s="71"/>
      <c r="AZ276" s="84">
        <v>2</v>
      </c>
      <c r="BA276" s="71"/>
      <c r="BB276" s="85">
        <v>4</v>
      </c>
      <c r="BC276" s="71"/>
      <c r="BD276" s="71"/>
      <c r="BE276" s="70"/>
      <c r="BF276" s="71"/>
      <c r="BG276" s="84">
        <v>2</v>
      </c>
      <c r="BH276" s="71"/>
      <c r="BI276" s="85">
        <v>4</v>
      </c>
      <c r="BJ276" s="71"/>
      <c r="BK276" s="71"/>
      <c r="BL276" s="73"/>
      <c r="BM276" s="79"/>
      <c r="BN276" s="79"/>
      <c r="BO276" s="84">
        <v>3</v>
      </c>
      <c r="BP276" s="79"/>
      <c r="BQ276" s="89">
        <v>5</v>
      </c>
      <c r="BR276" s="205"/>
      <c r="BS276" s="98" t="s">
        <v>385</v>
      </c>
      <c r="BT276" s="64" t="s">
        <v>737</v>
      </c>
      <c r="BU276" s="64" t="str">
        <f t="shared" si="44"/>
        <v>2/0/2/0/0/0/0</v>
      </c>
      <c r="BV276" s="64" t="s">
        <v>666</v>
      </c>
      <c r="BW276" s="64" t="s">
        <v>378</v>
      </c>
      <c r="BX276" s="64"/>
      <c r="BY276" s="64"/>
      <c r="BZ276" s="64"/>
      <c r="CA276" s="64"/>
      <c r="CB276" s="64" t="s">
        <v>571</v>
      </c>
      <c r="CC276" s="64">
        <v>2</v>
      </c>
      <c r="CD276" s="64">
        <v>0</v>
      </c>
      <c r="CE276" s="64">
        <v>2</v>
      </c>
      <c r="CF276" s="64">
        <v>0</v>
      </c>
      <c r="CG276" s="64">
        <v>0</v>
      </c>
      <c r="CH276" s="64">
        <v>0</v>
      </c>
      <c r="CI276" s="64">
        <v>0</v>
      </c>
      <c r="CJ276" s="64" t="str">
        <f t="shared" si="45"/>
        <v>SECO913</v>
      </c>
      <c r="CK276" s="64" t="s">
        <v>666</v>
      </c>
      <c r="CL276" s="64" t="b">
        <f t="shared" si="46"/>
        <v>1</v>
      </c>
      <c r="CM276" s="148">
        <v>2</v>
      </c>
      <c r="CN276" s="148">
        <v>0</v>
      </c>
      <c r="CO276" s="148">
        <v>2</v>
      </c>
      <c r="CP276" s="148">
        <v>0</v>
      </c>
      <c r="CQ276" s="148">
        <v>0</v>
      </c>
      <c r="CR276" s="148">
        <v>0</v>
      </c>
      <c r="CS276" s="148">
        <v>0</v>
      </c>
      <c r="CT276" t="s">
        <v>761</v>
      </c>
      <c r="CU276"/>
    </row>
    <row r="277" spans="1:99" s="1" customFormat="1" ht="15.6" hidden="1" x14ac:dyDescent="0.3">
      <c r="A277" s="64">
        <v>914</v>
      </c>
      <c r="B277" s="64" t="str">
        <f t="shared" si="43"/>
        <v>0914</v>
      </c>
      <c r="C277" s="64" t="s">
        <v>213</v>
      </c>
      <c r="D277" s="64" t="str">
        <f t="shared" si="50"/>
        <v>Unimarc</v>
      </c>
      <c r="E277" s="64">
        <v>8</v>
      </c>
      <c r="F277" s="64" t="s">
        <v>6</v>
      </c>
      <c r="G277" s="64">
        <f t="shared" si="47"/>
        <v>2</v>
      </c>
      <c r="H277" s="64">
        <f t="shared" si="48"/>
        <v>2</v>
      </c>
      <c r="I277" s="64">
        <f t="shared" si="49"/>
        <v>0</v>
      </c>
      <c r="J277" s="64" t="s">
        <v>403</v>
      </c>
      <c r="K277" s="64" t="s">
        <v>540</v>
      </c>
      <c r="L277" s="64" t="s">
        <v>588</v>
      </c>
      <c r="M277" s="64" t="s">
        <v>571</v>
      </c>
      <c r="N277" s="79"/>
      <c r="O277" s="103">
        <v>2</v>
      </c>
      <c r="P277" s="71"/>
      <c r="Q277" s="71"/>
      <c r="R277" s="79"/>
      <c r="S277" s="99">
        <v>6</v>
      </c>
      <c r="T277" s="70"/>
      <c r="U277" s="90">
        <v>1</v>
      </c>
      <c r="V277" s="79"/>
      <c r="W277" s="103">
        <v>3</v>
      </c>
      <c r="X277" s="71"/>
      <c r="Y277" s="71"/>
      <c r="Z277" s="79"/>
      <c r="AA277" s="70"/>
      <c r="AB277" s="90">
        <v>1</v>
      </c>
      <c r="AC277" s="79"/>
      <c r="AD277" s="103">
        <v>3</v>
      </c>
      <c r="AE277" s="71"/>
      <c r="AF277" s="71"/>
      <c r="AG277" s="79"/>
      <c r="AH277" s="73"/>
      <c r="AI277" s="79"/>
      <c r="AJ277" s="79"/>
      <c r="AK277" s="90">
        <v>3</v>
      </c>
      <c r="AL277" s="79">
        <v>4</v>
      </c>
      <c r="AM277" s="105"/>
      <c r="AN277" s="215"/>
      <c r="AO277" s="262"/>
      <c r="AP277" s="247"/>
      <c r="AQ277" s="263"/>
      <c r="AR277" s="79"/>
      <c r="AS277" s="103">
        <v>2</v>
      </c>
      <c r="AT277" s="71"/>
      <c r="AU277" s="71"/>
      <c r="AV277" s="79"/>
      <c r="AW277" s="99">
        <v>6</v>
      </c>
      <c r="AX277" s="70"/>
      <c r="AY277" s="90">
        <v>1</v>
      </c>
      <c r="AZ277" s="79"/>
      <c r="BA277" s="103">
        <v>3</v>
      </c>
      <c r="BB277" s="71"/>
      <c r="BC277" s="71"/>
      <c r="BD277" s="79"/>
      <c r="BE277" s="70"/>
      <c r="BF277" s="90">
        <v>1</v>
      </c>
      <c r="BG277" s="79"/>
      <c r="BH277" s="103">
        <v>3</v>
      </c>
      <c r="BI277" s="71"/>
      <c r="BJ277" s="71"/>
      <c r="BK277" s="79"/>
      <c r="BL277" s="73"/>
      <c r="BM277" s="79"/>
      <c r="BN277" s="79"/>
      <c r="BO277" s="90">
        <v>3</v>
      </c>
      <c r="BP277" s="79"/>
      <c r="BQ277" s="105">
        <v>5</v>
      </c>
      <c r="BR277" s="215"/>
      <c r="BS277" s="87" t="s">
        <v>541</v>
      </c>
      <c r="BT277" s="64" t="s">
        <v>732</v>
      </c>
      <c r="BU277" s="64" t="str">
        <f t="shared" si="44"/>
        <v>0/3/0/0/0/4/0</v>
      </c>
      <c r="BV277" s="64" t="s">
        <v>664</v>
      </c>
      <c r="BW277" s="64" t="s">
        <v>12</v>
      </c>
      <c r="BX277" s="64"/>
      <c r="BY277" s="64"/>
      <c r="BZ277" s="64"/>
      <c r="CA277" s="64"/>
      <c r="CB277" s="64" t="s">
        <v>571</v>
      </c>
      <c r="CC277" s="64">
        <v>0</v>
      </c>
      <c r="CD277" s="64">
        <v>3</v>
      </c>
      <c r="CE277" s="64">
        <v>0</v>
      </c>
      <c r="CF277" s="64">
        <v>0</v>
      </c>
      <c r="CG277" s="64">
        <v>0</v>
      </c>
      <c r="CH277" s="64">
        <v>4</v>
      </c>
      <c r="CI277" s="64">
        <v>0</v>
      </c>
      <c r="CJ277" s="64" t="str">
        <f t="shared" si="45"/>
        <v>SECO914</v>
      </c>
      <c r="CK277" s="64" t="s">
        <v>664</v>
      </c>
      <c r="CL277" s="64" t="b">
        <f t="shared" si="46"/>
        <v>1</v>
      </c>
      <c r="CM277" s="148">
        <v>0</v>
      </c>
      <c r="CN277" s="148">
        <v>3</v>
      </c>
      <c r="CO277" s="148">
        <v>0</v>
      </c>
      <c r="CP277" s="148">
        <v>0</v>
      </c>
      <c r="CQ277" s="148">
        <v>0</v>
      </c>
      <c r="CR277" s="148">
        <v>4</v>
      </c>
      <c r="CS277" s="148">
        <v>0</v>
      </c>
      <c r="CT277" t="s">
        <v>761</v>
      </c>
      <c r="CU277"/>
    </row>
    <row r="278" spans="1:99" s="1" customFormat="1" ht="15.6" x14ac:dyDescent="0.3">
      <c r="A278" s="64">
        <v>915</v>
      </c>
      <c r="B278" s="64" t="str">
        <f t="shared" si="43"/>
        <v>0915</v>
      </c>
      <c r="C278" s="64" t="s">
        <v>274</v>
      </c>
      <c r="D278" s="64" t="str">
        <f t="shared" si="50"/>
        <v>Unimarc</v>
      </c>
      <c r="E278" s="64">
        <v>10</v>
      </c>
      <c r="F278" s="64" t="s">
        <v>6</v>
      </c>
      <c r="G278" s="64">
        <f t="shared" si="47"/>
        <v>3</v>
      </c>
      <c r="H278" s="64">
        <f t="shared" si="48"/>
        <v>2</v>
      </c>
      <c r="I278" s="64">
        <f t="shared" si="49"/>
        <v>-1</v>
      </c>
      <c r="J278" s="64" t="s">
        <v>488</v>
      </c>
      <c r="K278" s="64" t="s">
        <v>540</v>
      </c>
      <c r="L278" s="64" t="s">
        <v>595</v>
      </c>
      <c r="M278" s="64" t="s">
        <v>590</v>
      </c>
      <c r="N278" s="76"/>
      <c r="O278" s="80"/>
      <c r="P278" s="85">
        <v>3</v>
      </c>
      <c r="Q278" s="67">
        <v>4</v>
      </c>
      <c r="R278" s="71"/>
      <c r="S278" s="69">
        <v>6</v>
      </c>
      <c r="T278" s="70"/>
      <c r="U278" s="69">
        <v>1</v>
      </c>
      <c r="V278" s="79"/>
      <c r="W278" s="80"/>
      <c r="X278" s="85">
        <v>4</v>
      </c>
      <c r="Y278" s="67">
        <v>5</v>
      </c>
      <c r="Z278" s="79"/>
      <c r="AA278" s="70"/>
      <c r="AB278" s="69">
        <v>1</v>
      </c>
      <c r="AC278" s="79"/>
      <c r="AD278" s="80"/>
      <c r="AE278" s="85">
        <v>4</v>
      </c>
      <c r="AF278" s="67">
        <v>5</v>
      </c>
      <c r="AG278" s="79"/>
      <c r="AH278" s="73"/>
      <c r="AI278" s="67">
        <v>1</v>
      </c>
      <c r="AJ278" s="80"/>
      <c r="AK278" s="69">
        <v>3</v>
      </c>
      <c r="AL278" s="79"/>
      <c r="AM278" s="80"/>
      <c r="AN278" s="224">
        <v>6</v>
      </c>
      <c r="AO278" s="262"/>
      <c r="AP278" s="247"/>
      <c r="AQ278" s="263"/>
      <c r="AR278" s="76"/>
      <c r="AS278" s="80"/>
      <c r="AT278" s="85">
        <v>3</v>
      </c>
      <c r="AU278" s="71"/>
      <c r="AV278" s="71"/>
      <c r="AW278" s="69">
        <v>6</v>
      </c>
      <c r="AX278" s="70"/>
      <c r="AY278" s="69">
        <v>1</v>
      </c>
      <c r="AZ278" s="79"/>
      <c r="BA278" s="80"/>
      <c r="BB278" s="85">
        <v>4</v>
      </c>
      <c r="BC278" s="71"/>
      <c r="BD278" s="79"/>
      <c r="BE278" s="70"/>
      <c r="BF278" s="69">
        <v>1</v>
      </c>
      <c r="BG278" s="79"/>
      <c r="BH278" s="80"/>
      <c r="BI278" s="85">
        <v>4</v>
      </c>
      <c r="BJ278" s="71"/>
      <c r="BK278" s="79"/>
      <c r="BL278" s="73"/>
      <c r="BM278" s="71"/>
      <c r="BN278" s="80"/>
      <c r="BO278" s="69">
        <v>3</v>
      </c>
      <c r="BP278" s="79"/>
      <c r="BQ278" s="80"/>
      <c r="BR278" s="224">
        <v>6</v>
      </c>
      <c r="BS278" s="87" t="s">
        <v>541</v>
      </c>
      <c r="BT278" s="64" t="s">
        <v>732</v>
      </c>
      <c r="BU278" s="64" t="str">
        <f t="shared" si="44"/>
        <v>0/0/3/4/0/4/0</v>
      </c>
      <c r="BV278" s="64" t="s">
        <v>703</v>
      </c>
      <c r="BW278" s="64" t="s">
        <v>378</v>
      </c>
      <c r="BX278" s="64" t="s">
        <v>754</v>
      </c>
      <c r="BY278" s="64"/>
      <c r="BZ278" s="64"/>
      <c r="CA278" s="64"/>
      <c r="CB278" s="64" t="s">
        <v>571</v>
      </c>
      <c r="CC278" s="64">
        <v>0</v>
      </c>
      <c r="CD278" s="64">
        <v>0</v>
      </c>
      <c r="CE278" s="64">
        <v>3</v>
      </c>
      <c r="CF278" s="64">
        <v>4</v>
      </c>
      <c r="CG278" s="64">
        <v>0</v>
      </c>
      <c r="CH278" s="64">
        <v>4</v>
      </c>
      <c r="CI278" s="64">
        <v>0</v>
      </c>
      <c r="CJ278" s="64" t="str">
        <f t="shared" si="45"/>
        <v>SECO915</v>
      </c>
      <c r="CK278" s="64" t="s">
        <v>703</v>
      </c>
      <c r="CL278" s="64" t="b">
        <f t="shared" si="46"/>
        <v>1</v>
      </c>
      <c r="CM278" s="148">
        <v>0</v>
      </c>
      <c r="CN278" s="148">
        <v>0</v>
      </c>
      <c r="CO278" s="148">
        <v>3</v>
      </c>
      <c r="CP278" s="148">
        <v>4</v>
      </c>
      <c r="CQ278" s="148">
        <v>0</v>
      </c>
      <c r="CR278" s="148">
        <v>4</v>
      </c>
      <c r="CS278" s="148">
        <v>0</v>
      </c>
      <c r="CT278"/>
      <c r="CU278"/>
    </row>
    <row r="279" spans="1:99" s="1" customFormat="1" ht="15.6" hidden="1" x14ac:dyDescent="0.3">
      <c r="A279" s="64">
        <v>916</v>
      </c>
      <c r="B279" s="64" t="str">
        <f t="shared" si="43"/>
        <v>0916</v>
      </c>
      <c r="C279" s="64" t="s">
        <v>275</v>
      </c>
      <c r="D279" s="64" t="str">
        <f t="shared" si="50"/>
        <v>Unimarc</v>
      </c>
      <c r="E279" s="64">
        <v>10</v>
      </c>
      <c r="F279" s="64" t="s">
        <v>6</v>
      </c>
      <c r="G279" s="64">
        <f t="shared" si="47"/>
        <v>2</v>
      </c>
      <c r="H279" s="64">
        <f t="shared" si="48"/>
        <v>1</v>
      </c>
      <c r="I279" s="64">
        <f t="shared" si="49"/>
        <v>-1</v>
      </c>
      <c r="J279" s="64" t="s">
        <v>488</v>
      </c>
      <c r="K279" s="64" t="s">
        <v>540</v>
      </c>
      <c r="L279" s="64" t="s">
        <v>595</v>
      </c>
      <c r="M279" s="64" t="s">
        <v>590</v>
      </c>
      <c r="N279" s="76"/>
      <c r="O279" s="80"/>
      <c r="P279" s="71"/>
      <c r="Q279" s="67">
        <v>4</v>
      </c>
      <c r="R279" s="71"/>
      <c r="S279" s="69">
        <v>6</v>
      </c>
      <c r="T279" s="70"/>
      <c r="U279" s="69">
        <v>1</v>
      </c>
      <c r="V279" s="79"/>
      <c r="W279" s="80"/>
      <c r="X279" s="71"/>
      <c r="Y279" s="67">
        <v>5</v>
      </c>
      <c r="Z279" s="79"/>
      <c r="AA279" s="70"/>
      <c r="AB279" s="69">
        <v>1</v>
      </c>
      <c r="AC279" s="79"/>
      <c r="AD279" s="80"/>
      <c r="AE279" s="71"/>
      <c r="AF279" s="67">
        <v>5</v>
      </c>
      <c r="AG279" s="79"/>
      <c r="AH279" s="73"/>
      <c r="AI279" s="67">
        <v>1</v>
      </c>
      <c r="AJ279" s="80"/>
      <c r="AK279" s="69">
        <v>3</v>
      </c>
      <c r="AL279" s="79"/>
      <c r="AM279" s="80"/>
      <c r="AN279" s="215"/>
      <c r="AO279" s="262"/>
      <c r="AP279" s="247"/>
      <c r="AQ279" s="263"/>
      <c r="AR279" s="76"/>
      <c r="AS279" s="80"/>
      <c r="AT279" s="71"/>
      <c r="AU279" s="71"/>
      <c r="AV279" s="71"/>
      <c r="AW279" s="69">
        <v>6</v>
      </c>
      <c r="AX279" s="70"/>
      <c r="AY279" s="69">
        <v>1</v>
      </c>
      <c r="AZ279" s="79"/>
      <c r="BA279" s="80"/>
      <c r="BB279" s="71"/>
      <c r="BC279" s="71"/>
      <c r="BD279" s="79"/>
      <c r="BE279" s="70"/>
      <c r="BF279" s="69">
        <v>1</v>
      </c>
      <c r="BG279" s="79"/>
      <c r="BH279" s="80"/>
      <c r="BI279" s="71"/>
      <c r="BJ279" s="71"/>
      <c r="BK279" s="79"/>
      <c r="BL279" s="73"/>
      <c r="BM279" s="71"/>
      <c r="BN279" s="80"/>
      <c r="BO279" s="69">
        <v>3</v>
      </c>
      <c r="BP279" s="79"/>
      <c r="BQ279" s="80"/>
      <c r="BR279" s="215"/>
      <c r="BS279" s="87" t="s">
        <v>541</v>
      </c>
      <c r="BT279" s="64" t="s">
        <v>732</v>
      </c>
      <c r="BU279" s="64" t="str">
        <f t="shared" si="44"/>
        <v>0/0/0/4/0/4/0</v>
      </c>
      <c r="BV279" s="64" t="s">
        <v>691</v>
      </c>
      <c r="BW279" s="64" t="s">
        <v>378</v>
      </c>
      <c r="BX279" s="64" t="s">
        <v>754</v>
      </c>
      <c r="BY279" s="64"/>
      <c r="BZ279" s="64"/>
      <c r="CA279" s="64"/>
      <c r="CB279" s="64" t="s">
        <v>571</v>
      </c>
      <c r="CC279" s="64">
        <v>0</v>
      </c>
      <c r="CD279" s="64">
        <v>0</v>
      </c>
      <c r="CE279" s="64">
        <v>0</v>
      </c>
      <c r="CF279" s="64">
        <v>4</v>
      </c>
      <c r="CG279" s="64">
        <v>0</v>
      </c>
      <c r="CH279" s="64">
        <v>4</v>
      </c>
      <c r="CI279" s="64">
        <v>0</v>
      </c>
      <c r="CJ279" s="64" t="str">
        <f t="shared" si="45"/>
        <v>SECO916</v>
      </c>
      <c r="CK279" s="64" t="s">
        <v>691</v>
      </c>
      <c r="CL279" s="64" t="b">
        <f t="shared" si="46"/>
        <v>1</v>
      </c>
      <c r="CM279" s="148">
        <v>0</v>
      </c>
      <c r="CN279" s="148">
        <v>0</v>
      </c>
      <c r="CO279" s="148">
        <v>0</v>
      </c>
      <c r="CP279" s="148">
        <v>4</v>
      </c>
      <c r="CQ279" s="148">
        <v>0</v>
      </c>
      <c r="CR279" s="148">
        <v>4</v>
      </c>
      <c r="CS279" s="148">
        <v>0</v>
      </c>
      <c r="CT279"/>
      <c r="CU279"/>
    </row>
    <row r="280" spans="1:99" s="1" customFormat="1" ht="15.6" x14ac:dyDescent="0.3">
      <c r="A280" s="64">
        <v>917</v>
      </c>
      <c r="B280" s="64" t="str">
        <f t="shared" si="43"/>
        <v>0917</v>
      </c>
      <c r="C280" s="64" t="s">
        <v>66</v>
      </c>
      <c r="D280" s="64" t="str">
        <f t="shared" si="50"/>
        <v>Unimarc</v>
      </c>
      <c r="E280" s="64">
        <v>13</v>
      </c>
      <c r="F280" s="64" t="s">
        <v>5</v>
      </c>
      <c r="G280" s="64">
        <f t="shared" si="47"/>
        <v>6</v>
      </c>
      <c r="H280" s="64">
        <f t="shared" si="48"/>
        <v>5</v>
      </c>
      <c r="I280" s="64">
        <f t="shared" si="49"/>
        <v>-1</v>
      </c>
      <c r="J280" s="64" t="s">
        <v>489</v>
      </c>
      <c r="K280" s="64" t="s">
        <v>540</v>
      </c>
      <c r="L280" s="64" t="s">
        <v>595</v>
      </c>
      <c r="M280" s="64" t="s">
        <v>590</v>
      </c>
      <c r="N280" s="66">
        <v>1</v>
      </c>
      <c r="O280" s="89">
        <v>2</v>
      </c>
      <c r="P280" s="69">
        <v>3</v>
      </c>
      <c r="Q280" s="99">
        <v>4</v>
      </c>
      <c r="R280" s="183">
        <v>5</v>
      </c>
      <c r="S280" s="128">
        <v>6</v>
      </c>
      <c r="T280" s="70"/>
      <c r="U280" s="128">
        <v>1</v>
      </c>
      <c r="V280" s="153">
        <v>2</v>
      </c>
      <c r="W280" s="89">
        <v>3</v>
      </c>
      <c r="X280" s="69">
        <v>4</v>
      </c>
      <c r="Y280" s="90">
        <v>5</v>
      </c>
      <c r="Z280" s="181">
        <v>6</v>
      </c>
      <c r="AA280" s="70"/>
      <c r="AB280" s="181">
        <v>1</v>
      </c>
      <c r="AC280" s="128">
        <v>2</v>
      </c>
      <c r="AD280" s="153">
        <v>3</v>
      </c>
      <c r="AE280" s="89">
        <v>4</v>
      </c>
      <c r="AF280" s="69">
        <v>5</v>
      </c>
      <c r="AG280" s="90">
        <v>6</v>
      </c>
      <c r="AH280" s="73"/>
      <c r="AI280" s="181">
        <v>1</v>
      </c>
      <c r="AJ280" s="109">
        <v>2</v>
      </c>
      <c r="AK280" s="66">
        <v>3</v>
      </c>
      <c r="AL280" s="85">
        <v>4</v>
      </c>
      <c r="AM280" s="69"/>
      <c r="AN280" s="213">
        <v>6</v>
      </c>
      <c r="AO280" s="254"/>
      <c r="AP280" s="198"/>
      <c r="AQ280" s="255"/>
      <c r="AR280" s="66">
        <v>1</v>
      </c>
      <c r="AS280" s="89">
        <v>2</v>
      </c>
      <c r="AT280" s="99">
        <v>3</v>
      </c>
      <c r="AU280" s="169">
        <v>4</v>
      </c>
      <c r="AV280" s="64"/>
      <c r="AW280" s="128">
        <v>6</v>
      </c>
      <c r="AX280" s="70"/>
      <c r="AY280" s="128">
        <v>1</v>
      </c>
      <c r="AZ280" s="153">
        <v>2</v>
      </c>
      <c r="BA280" s="89">
        <v>3</v>
      </c>
      <c r="BB280" s="99">
        <v>4</v>
      </c>
      <c r="BC280" s="81"/>
      <c r="BD280" s="181">
        <v>6</v>
      </c>
      <c r="BE280" s="70"/>
      <c r="BF280" s="181">
        <v>1</v>
      </c>
      <c r="BG280" s="128">
        <v>2</v>
      </c>
      <c r="BH280" s="153">
        <v>3</v>
      </c>
      <c r="BI280" s="89">
        <v>4</v>
      </c>
      <c r="BJ280" s="71"/>
      <c r="BK280" s="90">
        <v>6</v>
      </c>
      <c r="BL280" s="73"/>
      <c r="BM280" s="181">
        <v>1</v>
      </c>
      <c r="BN280" s="109">
        <v>2</v>
      </c>
      <c r="BO280" s="66">
        <v>3</v>
      </c>
      <c r="BP280" s="85">
        <v>4</v>
      </c>
      <c r="BQ280" s="71"/>
      <c r="BR280" s="213">
        <v>6</v>
      </c>
      <c r="BS280" s="98" t="s">
        <v>722</v>
      </c>
      <c r="BT280" s="64" t="s">
        <v>744</v>
      </c>
      <c r="BU280" s="64" t="str">
        <f t="shared" si="44"/>
        <v>2/2/2/2/3/3/0</v>
      </c>
      <c r="BV280" s="64" t="s">
        <v>551</v>
      </c>
      <c r="BW280" s="64" t="s">
        <v>378</v>
      </c>
      <c r="BX280" s="64" t="s">
        <v>753</v>
      </c>
      <c r="BY280" s="64" t="s">
        <v>755</v>
      </c>
      <c r="BZ280" s="64" t="s">
        <v>756</v>
      </c>
      <c r="CA280" s="64"/>
      <c r="CB280" s="64" t="s">
        <v>571</v>
      </c>
      <c r="CC280" s="64">
        <v>2</v>
      </c>
      <c r="CD280" s="64">
        <v>2</v>
      </c>
      <c r="CE280" s="64">
        <v>2</v>
      </c>
      <c r="CF280" s="64">
        <v>2</v>
      </c>
      <c r="CG280" s="64">
        <v>3</v>
      </c>
      <c r="CH280" s="64">
        <v>3</v>
      </c>
      <c r="CI280" s="64">
        <v>0</v>
      </c>
      <c r="CJ280" s="64" t="str">
        <f t="shared" si="45"/>
        <v>SECO917</v>
      </c>
      <c r="CK280" s="64" t="s">
        <v>551</v>
      </c>
      <c r="CL280" s="64" t="b">
        <f t="shared" si="46"/>
        <v>0</v>
      </c>
      <c r="CM280" s="148">
        <v>1</v>
      </c>
      <c r="CN280" s="148">
        <v>1</v>
      </c>
      <c r="CO280" s="148">
        <v>1</v>
      </c>
      <c r="CP280" s="148">
        <v>1</v>
      </c>
      <c r="CQ280" s="148">
        <v>1</v>
      </c>
      <c r="CR280" s="148">
        <v>2</v>
      </c>
      <c r="CS280" s="148">
        <v>0</v>
      </c>
      <c r="CT280" t="s">
        <v>761</v>
      </c>
      <c r="CU280"/>
    </row>
    <row r="281" spans="1:99" s="1" customFormat="1" ht="15.6" hidden="1" x14ac:dyDescent="0.3">
      <c r="A281" s="64">
        <v>920</v>
      </c>
      <c r="B281" s="64" t="str">
        <f t="shared" si="43"/>
        <v>0920</v>
      </c>
      <c r="C281" s="64" t="s">
        <v>247</v>
      </c>
      <c r="D281" s="64" t="str">
        <f t="shared" si="50"/>
        <v>Unimarc</v>
      </c>
      <c r="E281" s="64">
        <v>9</v>
      </c>
      <c r="F281" s="64" t="s">
        <v>6</v>
      </c>
      <c r="G281" s="64">
        <f t="shared" si="47"/>
        <v>2</v>
      </c>
      <c r="H281" s="64">
        <f t="shared" si="48"/>
        <v>1</v>
      </c>
      <c r="I281" s="64">
        <f t="shared" si="49"/>
        <v>-1</v>
      </c>
      <c r="J281" s="64" t="s">
        <v>484</v>
      </c>
      <c r="K281" s="64" t="s">
        <v>540</v>
      </c>
      <c r="L281" s="64" t="s">
        <v>596</v>
      </c>
      <c r="M281" s="64" t="s">
        <v>592</v>
      </c>
      <c r="N281" s="76"/>
      <c r="O281" s="79"/>
      <c r="P281" s="71"/>
      <c r="Q281" s="67">
        <v>4</v>
      </c>
      <c r="R281" s="79"/>
      <c r="S281" s="69">
        <v>6</v>
      </c>
      <c r="T281" s="70"/>
      <c r="U281" s="69">
        <v>1</v>
      </c>
      <c r="V281" s="71"/>
      <c r="W281" s="79"/>
      <c r="X281" s="71"/>
      <c r="Y281" s="67">
        <v>5</v>
      </c>
      <c r="Z281" s="71"/>
      <c r="AA281" s="70"/>
      <c r="AB281" s="69">
        <v>1</v>
      </c>
      <c r="AC281" s="71"/>
      <c r="AD281" s="79"/>
      <c r="AE281" s="71"/>
      <c r="AF281" s="67">
        <v>5</v>
      </c>
      <c r="AG281" s="71"/>
      <c r="AH281" s="73"/>
      <c r="AI281" s="83">
        <v>1</v>
      </c>
      <c r="AJ281" s="80"/>
      <c r="AK281" s="121">
        <v>3</v>
      </c>
      <c r="AL281" s="79"/>
      <c r="AM281" s="79"/>
      <c r="AN281" s="215"/>
      <c r="AO281" s="262"/>
      <c r="AP281" s="247"/>
      <c r="AQ281" s="263"/>
      <c r="AR281" s="76"/>
      <c r="AS281" s="79"/>
      <c r="AT281" s="71"/>
      <c r="AU281" s="71"/>
      <c r="AV281" s="79"/>
      <c r="AW281" s="69">
        <v>6</v>
      </c>
      <c r="AX281" s="70"/>
      <c r="AY281" s="69">
        <v>1</v>
      </c>
      <c r="AZ281" s="71"/>
      <c r="BA281" s="79"/>
      <c r="BB281" s="71"/>
      <c r="BC281" s="71"/>
      <c r="BD281" s="71"/>
      <c r="BE281" s="70"/>
      <c r="BF281" s="69">
        <v>1</v>
      </c>
      <c r="BG281" s="71"/>
      <c r="BH281" s="79"/>
      <c r="BI281" s="71"/>
      <c r="BJ281" s="71"/>
      <c r="BK281" s="71"/>
      <c r="BL281" s="73"/>
      <c r="BM281" s="79"/>
      <c r="BN281" s="80"/>
      <c r="BO281" s="121">
        <v>3</v>
      </c>
      <c r="BP281" s="79"/>
      <c r="BQ281" s="79"/>
      <c r="BR281" s="215"/>
      <c r="BS281" s="82" t="s">
        <v>544</v>
      </c>
      <c r="BT281" s="64" t="s">
        <v>732</v>
      </c>
      <c r="BU281" s="64" t="str">
        <f t="shared" si="44"/>
        <v>0/0/0/4/0/4/0</v>
      </c>
      <c r="BV281" s="64" t="s">
        <v>691</v>
      </c>
      <c r="BW281" s="64" t="s">
        <v>378</v>
      </c>
      <c r="BX281" s="64" t="s">
        <v>754</v>
      </c>
      <c r="BY281" s="64"/>
      <c r="BZ281" s="64"/>
      <c r="CA281" s="64"/>
      <c r="CB281" s="64" t="s">
        <v>571</v>
      </c>
      <c r="CC281" s="64">
        <v>0</v>
      </c>
      <c r="CD281" s="64">
        <v>0</v>
      </c>
      <c r="CE281" s="64">
        <v>0</v>
      </c>
      <c r="CF281" s="64">
        <v>4</v>
      </c>
      <c r="CG281" s="64">
        <v>0</v>
      </c>
      <c r="CH281" s="64">
        <v>4</v>
      </c>
      <c r="CI281" s="64">
        <v>0</v>
      </c>
      <c r="CJ281" s="64" t="str">
        <f t="shared" si="45"/>
        <v>SECO920</v>
      </c>
      <c r="CK281" s="64" t="s">
        <v>691</v>
      </c>
      <c r="CL281" s="64" t="b">
        <f t="shared" si="46"/>
        <v>1</v>
      </c>
      <c r="CM281" s="148">
        <v>0</v>
      </c>
      <c r="CN281" s="148">
        <v>0</v>
      </c>
      <c r="CO281" s="148">
        <v>0</v>
      </c>
      <c r="CP281" s="148">
        <v>4</v>
      </c>
      <c r="CQ281" s="148">
        <v>0</v>
      </c>
      <c r="CR281" s="148">
        <v>4</v>
      </c>
      <c r="CS281" s="148">
        <v>0</v>
      </c>
      <c r="CT281"/>
      <c r="CU281"/>
    </row>
    <row r="282" spans="1:99" s="1" customFormat="1" ht="15.6" hidden="1" x14ac:dyDescent="0.3">
      <c r="A282" s="64">
        <v>923</v>
      </c>
      <c r="B282" s="64" t="str">
        <f t="shared" si="43"/>
        <v>0923</v>
      </c>
      <c r="C282" s="64" t="s">
        <v>303</v>
      </c>
      <c r="D282" s="64" t="str">
        <f t="shared" si="50"/>
        <v>Unimarc</v>
      </c>
      <c r="E282" s="64">
        <v>15</v>
      </c>
      <c r="F282" s="64" t="s">
        <v>6</v>
      </c>
      <c r="G282" s="64">
        <f t="shared" si="47"/>
        <v>1</v>
      </c>
      <c r="H282" s="64">
        <f t="shared" si="48"/>
        <v>1</v>
      </c>
      <c r="I282" s="64">
        <f t="shared" si="49"/>
        <v>0</v>
      </c>
      <c r="J282" s="64" t="s">
        <v>389</v>
      </c>
      <c r="K282" s="64" t="s">
        <v>540</v>
      </c>
      <c r="L282" s="64" t="s">
        <v>588</v>
      </c>
      <c r="M282" s="64" t="s">
        <v>571</v>
      </c>
      <c r="N282" s="79"/>
      <c r="O282" s="71"/>
      <c r="P282" s="71"/>
      <c r="Q282" s="71"/>
      <c r="R282" s="84">
        <v>5</v>
      </c>
      <c r="S282" s="79"/>
      <c r="T282" s="70"/>
      <c r="U282" s="79"/>
      <c r="V282" s="79"/>
      <c r="W282" s="71"/>
      <c r="X282" s="71"/>
      <c r="Y282" s="71"/>
      <c r="Z282" s="84">
        <v>6</v>
      </c>
      <c r="AA282" s="70"/>
      <c r="AB282" s="79"/>
      <c r="AC282" s="79"/>
      <c r="AD282" s="71"/>
      <c r="AE282" s="71"/>
      <c r="AF282" s="71"/>
      <c r="AG282" s="84">
        <v>6</v>
      </c>
      <c r="AH282" s="73"/>
      <c r="AI282" s="79"/>
      <c r="AJ282" s="79"/>
      <c r="AK282" s="79"/>
      <c r="AL282" s="84">
        <v>4</v>
      </c>
      <c r="AM282" s="79"/>
      <c r="AN282" s="205"/>
      <c r="AO282" s="256"/>
      <c r="AP282" s="244"/>
      <c r="AQ282" s="257"/>
      <c r="AR282" s="79"/>
      <c r="AS282" s="71"/>
      <c r="AT282" s="71"/>
      <c r="AU282" s="84">
        <v>4</v>
      </c>
      <c r="AV282" s="79"/>
      <c r="AW282" s="79"/>
      <c r="AX282" s="70"/>
      <c r="AY282" s="79"/>
      <c r="AZ282" s="79"/>
      <c r="BA282" s="71"/>
      <c r="BB282" s="71"/>
      <c r="BC282" s="71"/>
      <c r="BD282" s="84">
        <v>6</v>
      </c>
      <c r="BE282" s="70"/>
      <c r="BF282" s="79"/>
      <c r="BG282" s="79"/>
      <c r="BH282" s="71"/>
      <c r="BI282" s="71"/>
      <c r="BJ282" s="71"/>
      <c r="BK282" s="84">
        <v>6</v>
      </c>
      <c r="BL282" s="73"/>
      <c r="BM282" s="79"/>
      <c r="BN282" s="79"/>
      <c r="BO282" s="79"/>
      <c r="BP282" s="84">
        <v>4</v>
      </c>
      <c r="BQ282" s="79"/>
      <c r="BR282" s="205"/>
      <c r="BS282" s="159" t="s">
        <v>600</v>
      </c>
      <c r="BT282" s="64" t="s">
        <v>733</v>
      </c>
      <c r="BU282" s="64" t="str">
        <f t="shared" si="44"/>
        <v>0/0/0/0/6/0/0</v>
      </c>
      <c r="BV282" s="64" t="s">
        <v>708</v>
      </c>
      <c r="BW282" s="64" t="s">
        <v>14</v>
      </c>
      <c r="BX282" s="64"/>
      <c r="BY282" s="64"/>
      <c r="BZ282" s="64" t="s">
        <v>756</v>
      </c>
      <c r="CA282" s="64"/>
      <c r="CB282" s="64" t="s">
        <v>571</v>
      </c>
      <c r="CC282" s="64">
        <v>0</v>
      </c>
      <c r="CD282" s="64">
        <v>0</v>
      </c>
      <c r="CE282" s="64">
        <v>0</v>
      </c>
      <c r="CF282" s="64">
        <v>0</v>
      </c>
      <c r="CG282" s="64">
        <v>6</v>
      </c>
      <c r="CH282" s="64">
        <v>0</v>
      </c>
      <c r="CI282" s="64">
        <v>0</v>
      </c>
      <c r="CJ282" s="64" t="str">
        <f t="shared" si="45"/>
        <v>SECO923</v>
      </c>
      <c r="CK282" s="64" t="s">
        <v>708</v>
      </c>
      <c r="CL282" s="64" t="b">
        <f t="shared" si="46"/>
        <v>1</v>
      </c>
      <c r="CM282" s="148">
        <v>0</v>
      </c>
      <c r="CN282" s="148">
        <v>0</v>
      </c>
      <c r="CO282" s="148">
        <v>0</v>
      </c>
      <c r="CP282" s="148">
        <v>0</v>
      </c>
      <c r="CQ282" s="148">
        <v>6</v>
      </c>
      <c r="CR282" s="148">
        <v>0</v>
      </c>
      <c r="CS282" s="148">
        <v>0</v>
      </c>
      <c r="CT282"/>
      <c r="CU282"/>
    </row>
    <row r="283" spans="1:99" s="1" customFormat="1" ht="15.6" x14ac:dyDescent="0.3">
      <c r="A283" s="64">
        <v>925</v>
      </c>
      <c r="B283" s="64" t="str">
        <f t="shared" si="43"/>
        <v>0925</v>
      </c>
      <c r="C283" s="64" t="s">
        <v>276</v>
      </c>
      <c r="D283" s="64" t="str">
        <f t="shared" si="50"/>
        <v>Unimarc</v>
      </c>
      <c r="E283" s="64">
        <v>10</v>
      </c>
      <c r="F283" s="64" t="s">
        <v>6</v>
      </c>
      <c r="G283" s="64">
        <f t="shared" si="47"/>
        <v>2</v>
      </c>
      <c r="H283" s="64">
        <f t="shared" si="48"/>
        <v>2</v>
      </c>
      <c r="I283" s="64">
        <f t="shared" si="49"/>
        <v>0</v>
      </c>
      <c r="J283" s="64" t="s">
        <v>465</v>
      </c>
      <c r="K283" s="64" t="s">
        <v>540</v>
      </c>
      <c r="L283" s="64" t="s">
        <v>595</v>
      </c>
      <c r="M283" s="64" t="s">
        <v>590</v>
      </c>
      <c r="N283" s="84">
        <v>1</v>
      </c>
      <c r="O283" s="79"/>
      <c r="P283" s="85">
        <v>3</v>
      </c>
      <c r="Q283" s="71"/>
      <c r="R283" s="80"/>
      <c r="S283" s="79"/>
      <c r="T283" s="95"/>
      <c r="U283" s="79"/>
      <c r="V283" s="84">
        <v>2</v>
      </c>
      <c r="W283" s="79"/>
      <c r="X283" s="85">
        <v>4</v>
      </c>
      <c r="Y283" s="79"/>
      <c r="Z283" s="80"/>
      <c r="AA283" s="95"/>
      <c r="AB283" s="79"/>
      <c r="AC283" s="84">
        <v>2</v>
      </c>
      <c r="AD283" s="79"/>
      <c r="AE283" s="85">
        <v>4</v>
      </c>
      <c r="AF283" s="79"/>
      <c r="AG283" s="80"/>
      <c r="AH283" s="73"/>
      <c r="AI283" s="80"/>
      <c r="AJ283" s="80"/>
      <c r="AK283" s="79"/>
      <c r="AL283" s="84">
        <v>4</v>
      </c>
      <c r="AM283" s="79"/>
      <c r="AN283" s="224">
        <v>6</v>
      </c>
      <c r="AO283" s="262"/>
      <c r="AP283" s="247"/>
      <c r="AQ283" s="263"/>
      <c r="AR283" s="84">
        <v>1</v>
      </c>
      <c r="AS283" s="79"/>
      <c r="AT283" s="85">
        <v>3</v>
      </c>
      <c r="AU283" s="71"/>
      <c r="AV283" s="80"/>
      <c r="AW283" s="79"/>
      <c r="AX283" s="95"/>
      <c r="AY283" s="79"/>
      <c r="AZ283" s="84">
        <v>2</v>
      </c>
      <c r="BA283" s="79"/>
      <c r="BB283" s="85">
        <v>4</v>
      </c>
      <c r="BC283" s="79"/>
      <c r="BD283" s="80"/>
      <c r="BE283" s="95"/>
      <c r="BF283" s="79"/>
      <c r="BG283" s="84">
        <v>2</v>
      </c>
      <c r="BH283" s="79"/>
      <c r="BI283" s="85">
        <v>4</v>
      </c>
      <c r="BJ283" s="79"/>
      <c r="BK283" s="80"/>
      <c r="BL283" s="73"/>
      <c r="BM283" s="80"/>
      <c r="BN283" s="80"/>
      <c r="BO283" s="79"/>
      <c r="BP283" s="84">
        <v>4</v>
      </c>
      <c r="BQ283" s="79"/>
      <c r="BR283" s="224">
        <v>6</v>
      </c>
      <c r="BS283" s="87" t="s">
        <v>541</v>
      </c>
      <c r="BT283" s="64" t="s">
        <v>732</v>
      </c>
      <c r="BU283" s="64" t="str">
        <f t="shared" si="44"/>
        <v>3/0/3/0/0/0/0</v>
      </c>
      <c r="BV283" s="64" t="s">
        <v>694</v>
      </c>
      <c r="BW283" s="64" t="s">
        <v>378</v>
      </c>
      <c r="BX283" s="64"/>
      <c r="BY283" s="64"/>
      <c r="BZ283" s="64"/>
      <c r="CA283" s="64"/>
      <c r="CB283" s="64" t="s">
        <v>571</v>
      </c>
      <c r="CC283" s="64">
        <v>3</v>
      </c>
      <c r="CD283" s="64">
        <v>0</v>
      </c>
      <c r="CE283" s="64">
        <v>3</v>
      </c>
      <c r="CF283" s="64">
        <v>0</v>
      </c>
      <c r="CG283" s="64">
        <v>0</v>
      </c>
      <c r="CH283" s="64">
        <v>0</v>
      </c>
      <c r="CI283" s="64">
        <v>0</v>
      </c>
      <c r="CJ283" s="64" t="str">
        <f t="shared" si="45"/>
        <v>SECO925</v>
      </c>
      <c r="CK283" s="64" t="s">
        <v>694</v>
      </c>
      <c r="CL283" s="64" t="b">
        <f t="shared" si="46"/>
        <v>1</v>
      </c>
      <c r="CM283" s="148">
        <v>3</v>
      </c>
      <c r="CN283" s="148">
        <v>0</v>
      </c>
      <c r="CO283" s="148">
        <v>3</v>
      </c>
      <c r="CP283" s="148">
        <v>0</v>
      </c>
      <c r="CQ283" s="148">
        <v>0</v>
      </c>
      <c r="CR283" s="148">
        <v>0</v>
      </c>
      <c r="CS283" s="148">
        <v>0</v>
      </c>
      <c r="CT283"/>
      <c r="CU283"/>
    </row>
    <row r="284" spans="1:99" s="1" customFormat="1" ht="15.6" hidden="1" x14ac:dyDescent="0.3">
      <c r="A284" s="64">
        <v>926</v>
      </c>
      <c r="B284" s="64" t="str">
        <f t="shared" si="43"/>
        <v>0926</v>
      </c>
      <c r="C284" s="64" t="s">
        <v>67</v>
      </c>
      <c r="D284" s="64" t="str">
        <f t="shared" si="50"/>
        <v>Unimarc</v>
      </c>
      <c r="E284" s="64">
        <v>13</v>
      </c>
      <c r="F284" s="64" t="s">
        <v>7</v>
      </c>
      <c r="G284" s="64">
        <f t="shared" si="47"/>
        <v>3</v>
      </c>
      <c r="H284" s="64">
        <f t="shared" si="48"/>
        <v>3</v>
      </c>
      <c r="I284" s="64">
        <f t="shared" si="49"/>
        <v>0</v>
      </c>
      <c r="J284" s="64" t="s">
        <v>490</v>
      </c>
      <c r="K284" s="64" t="s">
        <v>540</v>
      </c>
      <c r="L284" s="64" t="s">
        <v>595</v>
      </c>
      <c r="M284" s="64" t="s">
        <v>590</v>
      </c>
      <c r="N284" s="66">
        <v>1</v>
      </c>
      <c r="O284" s="79"/>
      <c r="P284" s="71"/>
      <c r="Q284" s="99">
        <v>4</v>
      </c>
      <c r="R284" s="181">
        <v>5</v>
      </c>
      <c r="S284" s="71"/>
      <c r="T284" s="70"/>
      <c r="U284" s="79"/>
      <c r="V284" s="153">
        <v>2</v>
      </c>
      <c r="W284" s="71"/>
      <c r="X284" s="71"/>
      <c r="Y284" s="90">
        <v>5</v>
      </c>
      <c r="Z284" s="181">
        <v>6</v>
      </c>
      <c r="AA284" s="70"/>
      <c r="AB284" s="181">
        <v>1</v>
      </c>
      <c r="AC284" s="79"/>
      <c r="AD284" s="153">
        <v>3</v>
      </c>
      <c r="AE284" s="71"/>
      <c r="AF284" s="71"/>
      <c r="AG284" s="90">
        <v>6</v>
      </c>
      <c r="AH284" s="73"/>
      <c r="AI284" s="181">
        <v>1</v>
      </c>
      <c r="AJ284" s="112"/>
      <c r="AK284" s="66">
        <v>3</v>
      </c>
      <c r="AL284" s="71"/>
      <c r="AM284" s="71"/>
      <c r="AN284" s="213">
        <v>6</v>
      </c>
      <c r="AO284" s="254"/>
      <c r="AP284" s="198"/>
      <c r="AQ284" s="255"/>
      <c r="AR284" s="66">
        <v>1</v>
      </c>
      <c r="AS284" s="79"/>
      <c r="AT284" s="99">
        <v>3</v>
      </c>
      <c r="AU284" s="169">
        <v>4</v>
      </c>
      <c r="AV284" s="135"/>
      <c r="AW284" s="71"/>
      <c r="AX284" s="70"/>
      <c r="AY284" s="79"/>
      <c r="AZ284" s="153">
        <v>2</v>
      </c>
      <c r="BA284" s="71"/>
      <c r="BB284" s="99">
        <v>4</v>
      </c>
      <c r="BC284" s="81"/>
      <c r="BD284" s="181">
        <v>6</v>
      </c>
      <c r="BE284" s="70"/>
      <c r="BF284" s="181">
        <v>1</v>
      </c>
      <c r="BG284" s="79"/>
      <c r="BH284" s="153">
        <v>3</v>
      </c>
      <c r="BI284" s="71"/>
      <c r="BJ284" s="71"/>
      <c r="BK284" s="90">
        <v>6</v>
      </c>
      <c r="BL284" s="73"/>
      <c r="BM284" s="181">
        <v>1</v>
      </c>
      <c r="BN284" s="112"/>
      <c r="BO284" s="66">
        <v>3</v>
      </c>
      <c r="BP284" s="71"/>
      <c r="BQ284" s="71"/>
      <c r="BR284" s="213">
        <v>6</v>
      </c>
      <c r="BS284" s="98" t="s">
        <v>722</v>
      </c>
      <c r="BT284" s="64" t="s">
        <v>739</v>
      </c>
      <c r="BU284" s="64" t="str">
        <f t="shared" si="44"/>
        <v>2/0/0/2/3/0/0</v>
      </c>
      <c r="BV284" s="64" t="s">
        <v>685</v>
      </c>
      <c r="BW284" s="64" t="s">
        <v>378</v>
      </c>
      <c r="BX284" s="64"/>
      <c r="BY284" s="64" t="s">
        <v>755</v>
      </c>
      <c r="BZ284" s="64" t="s">
        <v>756</v>
      </c>
      <c r="CA284" s="64"/>
      <c r="CB284" s="64" t="s">
        <v>571</v>
      </c>
      <c r="CC284" s="64">
        <v>2</v>
      </c>
      <c r="CD284" s="64">
        <v>0</v>
      </c>
      <c r="CE284" s="64">
        <v>0</v>
      </c>
      <c r="CF284" s="64">
        <v>2</v>
      </c>
      <c r="CG284" s="64">
        <v>3</v>
      </c>
      <c r="CH284" s="64">
        <v>0</v>
      </c>
      <c r="CI284" s="64">
        <v>0</v>
      </c>
      <c r="CJ284" s="64" t="str">
        <f t="shared" si="45"/>
        <v>SECO926</v>
      </c>
      <c r="CK284" s="64" t="s">
        <v>685</v>
      </c>
      <c r="CL284" s="64" t="b">
        <f t="shared" si="46"/>
        <v>0</v>
      </c>
      <c r="CM284" s="148">
        <v>0</v>
      </c>
      <c r="CN284" s="148">
        <v>1</v>
      </c>
      <c r="CO284" s="148">
        <v>0</v>
      </c>
      <c r="CP284" s="148">
        <v>0</v>
      </c>
      <c r="CQ284" s="148">
        <v>1</v>
      </c>
      <c r="CR284" s="148">
        <v>2</v>
      </c>
      <c r="CS284" s="148">
        <v>0</v>
      </c>
      <c r="CT284"/>
      <c r="CU284"/>
    </row>
    <row r="285" spans="1:99" s="1" customFormat="1" ht="15.6" hidden="1" x14ac:dyDescent="0.3">
      <c r="A285" s="64">
        <v>928</v>
      </c>
      <c r="B285" s="64" t="str">
        <f t="shared" si="43"/>
        <v>0928</v>
      </c>
      <c r="C285" s="64" t="s">
        <v>248</v>
      </c>
      <c r="D285" s="64" t="str">
        <f t="shared" si="50"/>
        <v>Unimarc</v>
      </c>
      <c r="E285" s="64">
        <v>9</v>
      </c>
      <c r="F285" s="64" t="s">
        <v>6</v>
      </c>
      <c r="G285" s="64">
        <f t="shared" si="47"/>
        <v>2</v>
      </c>
      <c r="H285" s="64">
        <f t="shared" si="48"/>
        <v>1</v>
      </c>
      <c r="I285" s="64">
        <f t="shared" si="49"/>
        <v>-1</v>
      </c>
      <c r="J285" s="64" t="s">
        <v>484</v>
      </c>
      <c r="K285" s="64" t="s">
        <v>540</v>
      </c>
      <c r="L285" s="64" t="s">
        <v>596</v>
      </c>
      <c r="M285" s="64" t="s">
        <v>592</v>
      </c>
      <c r="N285" s="76"/>
      <c r="O285" s="79"/>
      <c r="P285" s="71"/>
      <c r="Q285" s="67">
        <v>4</v>
      </c>
      <c r="R285" s="79"/>
      <c r="S285" s="69">
        <v>6</v>
      </c>
      <c r="T285" s="70"/>
      <c r="U285" s="69">
        <v>1</v>
      </c>
      <c r="V285" s="71"/>
      <c r="W285" s="79"/>
      <c r="X285" s="71"/>
      <c r="Y285" s="67">
        <v>5</v>
      </c>
      <c r="Z285" s="71"/>
      <c r="AA285" s="70"/>
      <c r="AB285" s="69">
        <v>1</v>
      </c>
      <c r="AC285" s="71"/>
      <c r="AD285" s="79"/>
      <c r="AE285" s="71"/>
      <c r="AF285" s="67">
        <v>5</v>
      </c>
      <c r="AG285" s="71"/>
      <c r="AH285" s="73"/>
      <c r="AI285" s="83">
        <v>1</v>
      </c>
      <c r="AJ285" s="80"/>
      <c r="AK285" s="121">
        <v>3</v>
      </c>
      <c r="AL285" s="79"/>
      <c r="AM285" s="79"/>
      <c r="AN285" s="215"/>
      <c r="AO285" s="262"/>
      <c r="AP285" s="247"/>
      <c r="AQ285" s="263"/>
      <c r="AR285" s="76"/>
      <c r="AS285" s="79"/>
      <c r="AT285" s="71"/>
      <c r="AU285" s="71"/>
      <c r="AV285" s="79"/>
      <c r="AW285" s="69">
        <v>6</v>
      </c>
      <c r="AX285" s="70"/>
      <c r="AY285" s="69">
        <v>1</v>
      </c>
      <c r="AZ285" s="71"/>
      <c r="BA285" s="79"/>
      <c r="BB285" s="71"/>
      <c r="BC285" s="71"/>
      <c r="BD285" s="71"/>
      <c r="BE285" s="70"/>
      <c r="BF285" s="69">
        <v>1</v>
      </c>
      <c r="BG285" s="71"/>
      <c r="BH285" s="79"/>
      <c r="BI285" s="71"/>
      <c r="BJ285" s="71"/>
      <c r="BK285" s="71"/>
      <c r="BL285" s="73"/>
      <c r="BM285" s="79"/>
      <c r="BN285" s="80"/>
      <c r="BO285" s="121">
        <v>3</v>
      </c>
      <c r="BP285" s="79"/>
      <c r="BQ285" s="79"/>
      <c r="BR285" s="215"/>
      <c r="BS285" s="82" t="s">
        <v>544</v>
      </c>
      <c r="BT285" s="64" t="s">
        <v>732</v>
      </c>
      <c r="BU285" s="64" t="str">
        <f t="shared" si="44"/>
        <v>0/0/0/4/0/4/0</v>
      </c>
      <c r="BV285" s="64" t="s">
        <v>691</v>
      </c>
      <c r="BW285" s="64" t="s">
        <v>378</v>
      </c>
      <c r="BX285" s="64" t="s">
        <v>754</v>
      </c>
      <c r="BY285" s="64"/>
      <c r="BZ285" s="64"/>
      <c r="CA285" s="64"/>
      <c r="CB285" s="64" t="s">
        <v>571</v>
      </c>
      <c r="CC285" s="64">
        <v>0</v>
      </c>
      <c r="CD285" s="64">
        <v>0</v>
      </c>
      <c r="CE285" s="64">
        <v>0</v>
      </c>
      <c r="CF285" s="64">
        <v>4</v>
      </c>
      <c r="CG285" s="64">
        <v>0</v>
      </c>
      <c r="CH285" s="64">
        <v>4</v>
      </c>
      <c r="CI285" s="64">
        <v>0</v>
      </c>
      <c r="CJ285" s="64" t="str">
        <f t="shared" si="45"/>
        <v>SECO928</v>
      </c>
      <c r="CK285" s="64" t="s">
        <v>691</v>
      </c>
      <c r="CL285" s="64" t="b">
        <f t="shared" si="46"/>
        <v>1</v>
      </c>
      <c r="CM285" s="148">
        <v>0</v>
      </c>
      <c r="CN285" s="148">
        <v>0</v>
      </c>
      <c r="CO285" s="148">
        <v>0</v>
      </c>
      <c r="CP285" s="148">
        <v>4</v>
      </c>
      <c r="CQ285" s="148">
        <v>0</v>
      </c>
      <c r="CR285" s="148">
        <v>4</v>
      </c>
      <c r="CS285" s="148">
        <v>0</v>
      </c>
      <c r="CT285"/>
      <c r="CU285"/>
    </row>
    <row r="286" spans="1:99" s="1" customFormat="1" ht="15.6" x14ac:dyDescent="0.3">
      <c r="A286" s="64">
        <v>931</v>
      </c>
      <c r="B286" s="64" t="str">
        <f t="shared" si="43"/>
        <v>0931</v>
      </c>
      <c r="C286" s="64" t="s">
        <v>365</v>
      </c>
      <c r="D286" s="64" t="str">
        <f t="shared" si="50"/>
        <v>Unimarc</v>
      </c>
      <c r="E286" s="64">
        <v>13</v>
      </c>
      <c r="F286" s="64" t="s">
        <v>8</v>
      </c>
      <c r="G286" s="64">
        <f t="shared" si="47"/>
        <v>5</v>
      </c>
      <c r="H286" s="64">
        <f t="shared" si="48"/>
        <v>4</v>
      </c>
      <c r="I286" s="64">
        <f t="shared" si="49"/>
        <v>-1</v>
      </c>
      <c r="J286" s="64" t="s">
        <v>491</v>
      </c>
      <c r="K286" s="64" t="s">
        <v>540</v>
      </c>
      <c r="L286" s="64" t="s">
        <v>596</v>
      </c>
      <c r="M286" s="64" t="s">
        <v>592</v>
      </c>
      <c r="N286" s="66">
        <v>1</v>
      </c>
      <c r="O286" s="89">
        <v>2</v>
      </c>
      <c r="P286" s="69">
        <v>3</v>
      </c>
      <c r="Q286" s="77"/>
      <c r="R286" s="183">
        <v>5</v>
      </c>
      <c r="S286" s="128">
        <v>6</v>
      </c>
      <c r="T286" s="70"/>
      <c r="U286" s="128">
        <v>1</v>
      </c>
      <c r="V286" s="153">
        <v>2</v>
      </c>
      <c r="W286" s="89">
        <v>3</v>
      </c>
      <c r="X286" s="69">
        <v>4</v>
      </c>
      <c r="Y286" s="79"/>
      <c r="Z286" s="181">
        <v>6</v>
      </c>
      <c r="AA286" s="70"/>
      <c r="AB286" s="181">
        <v>1</v>
      </c>
      <c r="AC286" s="128">
        <v>2</v>
      </c>
      <c r="AD286" s="153">
        <v>3</v>
      </c>
      <c r="AE286" s="89">
        <v>4</v>
      </c>
      <c r="AF286" s="69">
        <v>5</v>
      </c>
      <c r="AG286" s="79"/>
      <c r="AH286" s="73"/>
      <c r="AI286" s="181">
        <v>1</v>
      </c>
      <c r="AJ286" s="109">
        <v>2</v>
      </c>
      <c r="AK286" s="66">
        <v>3</v>
      </c>
      <c r="AL286" s="85">
        <v>4</v>
      </c>
      <c r="AM286" s="69"/>
      <c r="AN286" s="205"/>
      <c r="AO286" s="256"/>
      <c r="AP286" s="244"/>
      <c r="AQ286" s="257"/>
      <c r="AR286" s="66">
        <v>1</v>
      </c>
      <c r="AS286" s="89">
        <v>2</v>
      </c>
      <c r="AT286" s="71"/>
      <c r="AU286" s="169">
        <v>4</v>
      </c>
      <c r="AV286" s="64"/>
      <c r="AW286" s="128">
        <v>6</v>
      </c>
      <c r="AX286" s="70"/>
      <c r="AY286" s="128">
        <v>1</v>
      </c>
      <c r="AZ286" s="153">
        <v>2</v>
      </c>
      <c r="BA286" s="89">
        <v>3</v>
      </c>
      <c r="BB286" s="71"/>
      <c r="BC286" s="79"/>
      <c r="BD286" s="181">
        <v>6</v>
      </c>
      <c r="BE286" s="70"/>
      <c r="BF286" s="181">
        <v>1</v>
      </c>
      <c r="BG286" s="128">
        <v>2</v>
      </c>
      <c r="BH286" s="153">
        <v>3</v>
      </c>
      <c r="BI286" s="89">
        <v>4</v>
      </c>
      <c r="BJ286" s="71"/>
      <c r="BK286" s="79"/>
      <c r="BL286" s="73"/>
      <c r="BM286" s="181">
        <v>1</v>
      </c>
      <c r="BN286" s="109">
        <v>2</v>
      </c>
      <c r="BO286" s="66">
        <v>3</v>
      </c>
      <c r="BP286" s="85">
        <v>4</v>
      </c>
      <c r="BQ286" s="71"/>
      <c r="BR286" s="205"/>
      <c r="BS286" s="98" t="s">
        <v>722</v>
      </c>
      <c r="BT286" s="64" t="s">
        <v>740</v>
      </c>
      <c r="BU286" s="64" t="str">
        <f t="shared" si="44"/>
        <v>2/2/2/0/3/3/0</v>
      </c>
      <c r="BV286" s="64" t="s">
        <v>552</v>
      </c>
      <c r="BW286" s="64" t="s">
        <v>378</v>
      </c>
      <c r="BX286" s="64" t="s">
        <v>753</v>
      </c>
      <c r="BY286" s="64"/>
      <c r="BZ286" s="64" t="s">
        <v>756</v>
      </c>
      <c r="CA286" s="64"/>
      <c r="CB286" s="64" t="s">
        <v>571</v>
      </c>
      <c r="CC286" s="64">
        <v>2</v>
      </c>
      <c r="CD286" s="64">
        <v>2</v>
      </c>
      <c r="CE286" s="64">
        <v>2</v>
      </c>
      <c r="CF286" s="64">
        <v>0</v>
      </c>
      <c r="CG286" s="64">
        <v>3</v>
      </c>
      <c r="CH286" s="64">
        <v>3</v>
      </c>
      <c r="CI286" s="64">
        <v>0</v>
      </c>
      <c r="CJ286" s="64" t="str">
        <f t="shared" si="45"/>
        <v>SECO931</v>
      </c>
      <c r="CK286" s="64" t="s">
        <v>552</v>
      </c>
      <c r="CL286" s="64" t="b">
        <f t="shared" si="46"/>
        <v>0</v>
      </c>
      <c r="CM286" s="148">
        <v>1</v>
      </c>
      <c r="CN286" s="148">
        <v>1</v>
      </c>
      <c r="CO286" s="148">
        <v>1</v>
      </c>
      <c r="CP286" s="148">
        <v>1</v>
      </c>
      <c r="CQ286" s="148">
        <v>0</v>
      </c>
      <c r="CR286" s="148">
        <v>2</v>
      </c>
      <c r="CS286" s="148">
        <v>0</v>
      </c>
      <c r="CT286" t="s">
        <v>761</v>
      </c>
      <c r="CU286"/>
    </row>
    <row r="287" spans="1:99" s="1" customFormat="1" ht="15.6" x14ac:dyDescent="0.3">
      <c r="A287" s="64">
        <v>935</v>
      </c>
      <c r="B287" s="64" t="str">
        <f t="shared" si="43"/>
        <v>0935</v>
      </c>
      <c r="C287" s="64" t="s">
        <v>366</v>
      </c>
      <c r="D287" s="64" t="str">
        <f t="shared" si="50"/>
        <v>Unimarc</v>
      </c>
      <c r="E287" s="64">
        <v>5</v>
      </c>
      <c r="F287" s="64" t="s">
        <v>8</v>
      </c>
      <c r="G287" s="64">
        <f t="shared" si="47"/>
        <v>4</v>
      </c>
      <c r="H287" s="64">
        <f t="shared" si="48"/>
        <v>3</v>
      </c>
      <c r="I287" s="64">
        <f t="shared" si="49"/>
        <v>-1</v>
      </c>
      <c r="J287" s="64" t="s">
        <v>396</v>
      </c>
      <c r="K287" s="64" t="s">
        <v>540</v>
      </c>
      <c r="L287" s="64" t="s">
        <v>595</v>
      </c>
      <c r="M287" s="64" t="s">
        <v>590</v>
      </c>
      <c r="N287" s="157">
        <v>1</v>
      </c>
      <c r="O287" s="66">
        <v>2</v>
      </c>
      <c r="P287" s="83">
        <v>3</v>
      </c>
      <c r="Q287" s="79"/>
      <c r="R287" s="129">
        <v>5</v>
      </c>
      <c r="S287" s="79"/>
      <c r="T287" s="95"/>
      <c r="U287" s="79"/>
      <c r="V287" s="124">
        <v>2</v>
      </c>
      <c r="W287" s="66">
        <v>3</v>
      </c>
      <c r="X287" s="83">
        <v>4</v>
      </c>
      <c r="Y287" s="79"/>
      <c r="Z287" s="90">
        <v>6</v>
      </c>
      <c r="AA287" s="95"/>
      <c r="AB287" s="90">
        <v>1</v>
      </c>
      <c r="AC287" s="64"/>
      <c r="AD287" s="124">
        <v>3</v>
      </c>
      <c r="AE287" s="66">
        <v>4</v>
      </c>
      <c r="AF287" s="83">
        <v>5</v>
      </c>
      <c r="AG287" s="119"/>
      <c r="AH287" s="96"/>
      <c r="AI287" s="90">
        <v>1</v>
      </c>
      <c r="AJ287" s="160"/>
      <c r="AK287" s="97">
        <v>3</v>
      </c>
      <c r="AL287" s="66">
        <v>4</v>
      </c>
      <c r="AM287" s="111"/>
      <c r="AN287" s="234"/>
      <c r="AO287" s="274"/>
      <c r="AP287" s="253"/>
      <c r="AQ287" s="275"/>
      <c r="AR287" s="157">
        <v>1</v>
      </c>
      <c r="AS287" s="66">
        <v>2</v>
      </c>
      <c r="AT287" s="79"/>
      <c r="AU287" s="90">
        <v>4</v>
      </c>
      <c r="AV287" s="81"/>
      <c r="AW287" s="79"/>
      <c r="AX287" s="95"/>
      <c r="AY287" s="79"/>
      <c r="AZ287" s="124">
        <v>2</v>
      </c>
      <c r="BA287" s="66">
        <v>3</v>
      </c>
      <c r="BB287" s="79"/>
      <c r="BC287" s="79"/>
      <c r="BD287" s="90">
        <v>6</v>
      </c>
      <c r="BE287" s="95"/>
      <c r="BF287" s="90">
        <v>1</v>
      </c>
      <c r="BG287" s="64"/>
      <c r="BH287" s="124">
        <v>3</v>
      </c>
      <c r="BI287" s="66">
        <v>4</v>
      </c>
      <c r="BJ287" s="79"/>
      <c r="BK287" s="119"/>
      <c r="BL287" s="96"/>
      <c r="BM287" s="90">
        <v>1</v>
      </c>
      <c r="BN287" s="160"/>
      <c r="BO287" s="97">
        <v>3</v>
      </c>
      <c r="BP287" s="66">
        <v>4</v>
      </c>
      <c r="BQ287" s="64"/>
      <c r="BR287" s="234"/>
      <c r="BS287" s="98" t="s">
        <v>385</v>
      </c>
      <c r="BT287" s="64" t="s">
        <v>735</v>
      </c>
      <c r="BU287" s="64" t="str">
        <f t="shared" si="44"/>
        <v>2/2/2/0/3/0/0</v>
      </c>
      <c r="BV287" s="64" t="s">
        <v>709</v>
      </c>
      <c r="BW287" s="64" t="s">
        <v>378</v>
      </c>
      <c r="BX287" s="64" t="s">
        <v>753</v>
      </c>
      <c r="BY287" s="64"/>
      <c r="BZ287" s="64" t="s">
        <v>756</v>
      </c>
      <c r="CA287" s="64"/>
      <c r="CB287" s="64" t="s">
        <v>571</v>
      </c>
      <c r="CC287" s="64">
        <v>2</v>
      </c>
      <c r="CD287" s="64">
        <v>2</v>
      </c>
      <c r="CE287" s="64">
        <v>2</v>
      </c>
      <c r="CF287" s="64">
        <v>0</v>
      </c>
      <c r="CG287" s="64">
        <v>3</v>
      </c>
      <c r="CH287" s="64">
        <v>0</v>
      </c>
      <c r="CI287" s="64">
        <v>0</v>
      </c>
      <c r="CJ287" s="64" t="str">
        <f t="shared" si="45"/>
        <v>SECO935</v>
      </c>
      <c r="CK287" s="64" t="s">
        <v>709</v>
      </c>
      <c r="CL287" s="64" t="b">
        <f t="shared" si="46"/>
        <v>1</v>
      </c>
      <c r="CM287" s="148">
        <v>2</v>
      </c>
      <c r="CN287" s="148">
        <v>2</v>
      </c>
      <c r="CO287" s="148">
        <v>2</v>
      </c>
      <c r="CP287" s="148">
        <v>0</v>
      </c>
      <c r="CQ287" s="148">
        <v>3</v>
      </c>
      <c r="CR287" s="148">
        <v>0</v>
      </c>
      <c r="CS287" s="148">
        <v>0</v>
      </c>
      <c r="CT287" t="s">
        <v>761</v>
      </c>
      <c r="CU287"/>
    </row>
    <row r="288" spans="1:99" s="1" customFormat="1" ht="15.6" hidden="1" x14ac:dyDescent="0.3">
      <c r="A288" s="64">
        <v>939</v>
      </c>
      <c r="B288" s="64" t="str">
        <f t="shared" si="43"/>
        <v>0939</v>
      </c>
      <c r="C288" s="64" t="s">
        <v>612</v>
      </c>
      <c r="D288" s="64" t="str">
        <f t="shared" si="50"/>
        <v>Unimarc</v>
      </c>
      <c r="E288" s="64">
        <v>5</v>
      </c>
      <c r="F288" s="64" t="s">
        <v>5</v>
      </c>
      <c r="G288" s="64">
        <f t="shared" si="47"/>
        <v>4</v>
      </c>
      <c r="H288" s="64">
        <f t="shared" si="48"/>
        <v>4</v>
      </c>
      <c r="I288" s="64">
        <f t="shared" si="49"/>
        <v>0</v>
      </c>
      <c r="J288" s="64" t="s">
        <v>481</v>
      </c>
      <c r="K288" s="64" t="s">
        <v>540</v>
      </c>
      <c r="L288" s="64" t="s">
        <v>595</v>
      </c>
      <c r="M288" s="64" t="s">
        <v>590</v>
      </c>
      <c r="N288" s="124">
        <v>1</v>
      </c>
      <c r="O288" s="66">
        <v>2</v>
      </c>
      <c r="P288" s="64"/>
      <c r="Q288" s="79"/>
      <c r="R288" s="129">
        <v>5</v>
      </c>
      <c r="S288" s="102">
        <v>6</v>
      </c>
      <c r="T288" s="95"/>
      <c r="U288" s="102">
        <v>1</v>
      </c>
      <c r="V288" s="124">
        <v>2</v>
      </c>
      <c r="W288" s="66">
        <v>3</v>
      </c>
      <c r="X288" s="64"/>
      <c r="Y288" s="79"/>
      <c r="Z288" s="90">
        <v>6</v>
      </c>
      <c r="AA288" s="95"/>
      <c r="AB288" s="90">
        <v>1</v>
      </c>
      <c r="AC288" s="102">
        <v>2</v>
      </c>
      <c r="AD288" s="124">
        <v>3</v>
      </c>
      <c r="AE288" s="66">
        <v>4</v>
      </c>
      <c r="AF288" s="79"/>
      <c r="AG288" s="81"/>
      <c r="AH288" s="96"/>
      <c r="AI288" s="90">
        <v>1</v>
      </c>
      <c r="AJ288" s="125">
        <v>2</v>
      </c>
      <c r="AK288" s="97">
        <v>3</v>
      </c>
      <c r="AL288" s="82">
        <v>4</v>
      </c>
      <c r="AM288" s="64"/>
      <c r="AN288" s="205"/>
      <c r="AO288" s="256"/>
      <c r="AP288" s="244"/>
      <c r="AQ288" s="257"/>
      <c r="AR288" s="124">
        <v>1</v>
      </c>
      <c r="AS288" s="66">
        <v>2</v>
      </c>
      <c r="AT288" s="64"/>
      <c r="AU288" s="90">
        <v>4</v>
      </c>
      <c r="AV288" s="81"/>
      <c r="AW288" s="102">
        <v>6</v>
      </c>
      <c r="AX288" s="95"/>
      <c r="AY288" s="102">
        <v>1</v>
      </c>
      <c r="AZ288" s="124">
        <v>2</v>
      </c>
      <c r="BA288" s="66">
        <v>3</v>
      </c>
      <c r="BB288" s="64"/>
      <c r="BC288" s="79"/>
      <c r="BD288" s="90">
        <v>6</v>
      </c>
      <c r="BE288" s="95"/>
      <c r="BF288" s="90">
        <v>1</v>
      </c>
      <c r="BG288" s="102">
        <v>2</v>
      </c>
      <c r="BH288" s="124">
        <v>3</v>
      </c>
      <c r="BI288" s="66">
        <v>4</v>
      </c>
      <c r="BJ288" s="79"/>
      <c r="BK288" s="81"/>
      <c r="BL288" s="96"/>
      <c r="BM288" s="90">
        <v>1</v>
      </c>
      <c r="BN288" s="125">
        <v>2</v>
      </c>
      <c r="BO288" s="97">
        <v>3</v>
      </c>
      <c r="BP288" s="82">
        <v>4</v>
      </c>
      <c r="BQ288" s="64"/>
      <c r="BR288" s="205"/>
      <c r="BS288" s="98" t="s">
        <v>385</v>
      </c>
      <c r="BT288" s="64" t="s">
        <v>735</v>
      </c>
      <c r="BU288" s="64" t="str">
        <f t="shared" si="44"/>
        <v>2/2/0/0/3/3/0</v>
      </c>
      <c r="BV288" s="64" t="s">
        <v>710</v>
      </c>
      <c r="BW288" s="64" t="s">
        <v>378</v>
      </c>
      <c r="BX288" s="64"/>
      <c r="BY288" s="64"/>
      <c r="BZ288" s="64" t="s">
        <v>756</v>
      </c>
      <c r="CA288" s="64"/>
      <c r="CB288" s="64" t="s">
        <v>571</v>
      </c>
      <c r="CC288" s="64">
        <v>2</v>
      </c>
      <c r="CD288" s="64">
        <v>2</v>
      </c>
      <c r="CE288" s="64">
        <v>0</v>
      </c>
      <c r="CF288" s="64">
        <v>0</v>
      </c>
      <c r="CG288" s="64">
        <v>3</v>
      </c>
      <c r="CH288" s="64">
        <v>3</v>
      </c>
      <c r="CI288" s="64">
        <v>0</v>
      </c>
      <c r="CJ288" s="64" t="str">
        <f t="shared" si="45"/>
        <v>SECO939</v>
      </c>
      <c r="CK288" s="64" t="s">
        <v>710</v>
      </c>
      <c r="CL288" s="64" t="b">
        <f t="shared" si="46"/>
        <v>1</v>
      </c>
      <c r="CM288" s="148">
        <v>2</v>
      </c>
      <c r="CN288" s="148">
        <v>2</v>
      </c>
      <c r="CO288" s="148">
        <v>0</v>
      </c>
      <c r="CP288" s="148">
        <v>0</v>
      </c>
      <c r="CQ288" s="148">
        <v>3</v>
      </c>
      <c r="CR288" s="148">
        <v>3</v>
      </c>
      <c r="CS288" s="148">
        <v>0</v>
      </c>
      <c r="CT288"/>
      <c r="CU288"/>
    </row>
    <row r="289" spans="1:99" s="1" customFormat="1" ht="15.6" x14ac:dyDescent="0.3">
      <c r="A289" s="64">
        <v>953</v>
      </c>
      <c r="B289" s="64" t="str">
        <f t="shared" si="43"/>
        <v>0953</v>
      </c>
      <c r="C289" s="64" t="s">
        <v>68</v>
      </c>
      <c r="D289" s="64" t="str">
        <f t="shared" si="50"/>
        <v>Unimarc</v>
      </c>
      <c r="E289" s="64">
        <v>13</v>
      </c>
      <c r="F289" s="64" t="s">
        <v>5</v>
      </c>
      <c r="G289" s="64">
        <f t="shared" si="47"/>
        <v>5</v>
      </c>
      <c r="H289" s="64">
        <f t="shared" si="48"/>
        <v>4</v>
      </c>
      <c r="I289" s="64">
        <f t="shared" si="49"/>
        <v>-1</v>
      </c>
      <c r="J289" s="64" t="s">
        <v>492</v>
      </c>
      <c r="K289" s="64" t="s">
        <v>540</v>
      </c>
      <c r="L289" s="64" t="s">
        <v>595</v>
      </c>
      <c r="M289" s="64" t="s">
        <v>590</v>
      </c>
      <c r="N289" s="66">
        <v>1</v>
      </c>
      <c r="O289" s="89">
        <v>2</v>
      </c>
      <c r="P289" s="69">
        <v>3</v>
      </c>
      <c r="Q289" s="71"/>
      <c r="R289" s="181">
        <v>5</v>
      </c>
      <c r="S289" s="128">
        <v>6</v>
      </c>
      <c r="T289" s="70"/>
      <c r="U289" s="128">
        <v>1</v>
      </c>
      <c r="V289" s="153">
        <v>2</v>
      </c>
      <c r="W289" s="89">
        <v>3</v>
      </c>
      <c r="X289" s="69">
        <v>4</v>
      </c>
      <c r="Y289" s="71"/>
      <c r="Z289" s="181">
        <v>6</v>
      </c>
      <c r="AA289" s="70"/>
      <c r="AB289" s="181">
        <v>1</v>
      </c>
      <c r="AC289" s="128">
        <v>2</v>
      </c>
      <c r="AD289" s="153">
        <v>3</v>
      </c>
      <c r="AE289" s="89">
        <v>4</v>
      </c>
      <c r="AF289" s="69">
        <v>5</v>
      </c>
      <c r="AG289" s="79"/>
      <c r="AH289" s="73"/>
      <c r="AI289" s="181">
        <v>1</v>
      </c>
      <c r="AJ289" s="109">
        <v>2</v>
      </c>
      <c r="AK289" s="66">
        <v>3</v>
      </c>
      <c r="AL289" s="85">
        <v>4</v>
      </c>
      <c r="AM289" s="69"/>
      <c r="AN289" s="205"/>
      <c r="AO289" s="256"/>
      <c r="AP289" s="244"/>
      <c r="AQ289" s="257"/>
      <c r="AR289" s="66">
        <v>1</v>
      </c>
      <c r="AS289" s="89">
        <v>2</v>
      </c>
      <c r="AT289" s="71"/>
      <c r="AU289" s="169">
        <v>4</v>
      </c>
      <c r="AV289" s="135"/>
      <c r="AW289" s="128">
        <v>6</v>
      </c>
      <c r="AX289" s="70"/>
      <c r="AY289" s="128">
        <v>1</v>
      </c>
      <c r="AZ289" s="153">
        <v>2</v>
      </c>
      <c r="BA289" s="89">
        <v>3</v>
      </c>
      <c r="BB289" s="71"/>
      <c r="BC289" s="71"/>
      <c r="BD289" s="181">
        <v>6</v>
      </c>
      <c r="BE289" s="70"/>
      <c r="BF289" s="181">
        <v>1</v>
      </c>
      <c r="BG289" s="128">
        <v>2</v>
      </c>
      <c r="BH289" s="153">
        <v>3</v>
      </c>
      <c r="BI289" s="89">
        <v>4</v>
      </c>
      <c r="BJ289" s="71"/>
      <c r="BK289" s="79"/>
      <c r="BL289" s="73"/>
      <c r="BM289" s="181">
        <v>1</v>
      </c>
      <c r="BN289" s="109">
        <v>2</v>
      </c>
      <c r="BO289" s="66">
        <v>3</v>
      </c>
      <c r="BP289" s="85">
        <v>4</v>
      </c>
      <c r="BQ289" s="71"/>
      <c r="BR289" s="205"/>
      <c r="BS289" s="98" t="s">
        <v>722</v>
      </c>
      <c r="BT289" s="64" t="s">
        <v>741</v>
      </c>
      <c r="BU289" s="64" t="str">
        <f t="shared" si="44"/>
        <v>2/2/2/0/3/3/0</v>
      </c>
      <c r="BV289" s="64" t="s">
        <v>552</v>
      </c>
      <c r="BW289" s="64" t="s">
        <v>378</v>
      </c>
      <c r="BX289" s="64" t="s">
        <v>753</v>
      </c>
      <c r="BY289" s="64"/>
      <c r="BZ289" s="64" t="s">
        <v>756</v>
      </c>
      <c r="CA289" s="64"/>
      <c r="CB289" s="64" t="s">
        <v>571</v>
      </c>
      <c r="CC289" s="64">
        <v>2</v>
      </c>
      <c r="CD289" s="64">
        <v>2</v>
      </c>
      <c r="CE289" s="64">
        <v>2</v>
      </c>
      <c r="CF289" s="64">
        <v>0</v>
      </c>
      <c r="CG289" s="64">
        <v>3</v>
      </c>
      <c r="CH289" s="64">
        <v>3</v>
      </c>
      <c r="CI289" s="64">
        <v>0</v>
      </c>
      <c r="CJ289" s="64" t="str">
        <f t="shared" si="45"/>
        <v>SECO953</v>
      </c>
      <c r="CK289" s="64" t="s">
        <v>552</v>
      </c>
      <c r="CL289" s="64" t="b">
        <f t="shared" si="46"/>
        <v>0</v>
      </c>
      <c r="CM289" s="148">
        <v>1</v>
      </c>
      <c r="CN289" s="148">
        <v>1</v>
      </c>
      <c r="CO289" s="148">
        <v>1</v>
      </c>
      <c r="CP289" s="148">
        <v>1</v>
      </c>
      <c r="CQ289" s="148">
        <v>0</v>
      </c>
      <c r="CR289" s="148">
        <v>2</v>
      </c>
      <c r="CS289" s="148">
        <v>0</v>
      </c>
      <c r="CT289" t="s">
        <v>761</v>
      </c>
      <c r="CU289"/>
    </row>
    <row r="290" spans="1:99" s="1" customFormat="1" ht="15.6" hidden="1" x14ac:dyDescent="0.3">
      <c r="A290" s="64">
        <v>954</v>
      </c>
      <c r="B290" s="64" t="str">
        <f t="shared" si="43"/>
        <v>0954</v>
      </c>
      <c r="C290" s="64" t="s">
        <v>349</v>
      </c>
      <c r="D290" s="64" t="str">
        <f t="shared" si="50"/>
        <v>Unimarc</v>
      </c>
      <c r="E290" s="64">
        <v>4</v>
      </c>
      <c r="F290" s="64" t="s">
        <v>6</v>
      </c>
      <c r="G290" s="64">
        <f t="shared" si="47"/>
        <v>1</v>
      </c>
      <c r="H290" s="64">
        <f t="shared" si="48"/>
        <v>1</v>
      </c>
      <c r="I290" s="64">
        <f t="shared" si="49"/>
        <v>0</v>
      </c>
      <c r="J290" s="64" t="s">
        <v>387</v>
      </c>
      <c r="K290" s="64" t="s">
        <v>540</v>
      </c>
      <c r="L290" s="64" t="s">
        <v>588</v>
      </c>
      <c r="M290" s="64" t="s">
        <v>571</v>
      </c>
      <c r="N290" s="76"/>
      <c r="O290" s="71"/>
      <c r="P290" s="71"/>
      <c r="Q290" s="71"/>
      <c r="R290" s="78">
        <v>5</v>
      </c>
      <c r="S290" s="71"/>
      <c r="T290" s="70"/>
      <c r="U290" s="71"/>
      <c r="V290" s="71"/>
      <c r="W290" s="71"/>
      <c r="X290" s="71"/>
      <c r="Y290" s="71"/>
      <c r="Z290" s="78">
        <v>6</v>
      </c>
      <c r="AA290" s="70"/>
      <c r="AB290" s="71"/>
      <c r="AC290" s="71"/>
      <c r="AD290" s="71"/>
      <c r="AE290" s="71"/>
      <c r="AF290" s="71"/>
      <c r="AG290" s="78">
        <v>6</v>
      </c>
      <c r="AH290" s="73"/>
      <c r="AI290" s="79"/>
      <c r="AJ290" s="78">
        <v>2</v>
      </c>
      <c r="AK290" s="79"/>
      <c r="AL290" s="79"/>
      <c r="AM290" s="79"/>
      <c r="AN290" s="205"/>
      <c r="AO290" s="256"/>
      <c r="AP290" s="244"/>
      <c r="AQ290" s="257"/>
      <c r="AR290" s="76"/>
      <c r="AS290" s="71"/>
      <c r="AT290" s="71"/>
      <c r="AU290" s="78">
        <v>4</v>
      </c>
      <c r="AV290" s="79"/>
      <c r="AW290" s="71"/>
      <c r="AX290" s="70"/>
      <c r="AY290" s="71"/>
      <c r="AZ290" s="71"/>
      <c r="BA290" s="71"/>
      <c r="BB290" s="71"/>
      <c r="BC290" s="71"/>
      <c r="BD290" s="78">
        <v>6</v>
      </c>
      <c r="BE290" s="70"/>
      <c r="BF290" s="71"/>
      <c r="BG290" s="71"/>
      <c r="BH290" s="71"/>
      <c r="BI290" s="71"/>
      <c r="BJ290" s="71"/>
      <c r="BK290" s="78">
        <v>6</v>
      </c>
      <c r="BL290" s="73"/>
      <c r="BM290" s="79"/>
      <c r="BN290" s="78">
        <v>2</v>
      </c>
      <c r="BO290" s="79"/>
      <c r="BP290" s="79"/>
      <c r="BQ290" s="79"/>
      <c r="BR290" s="205"/>
      <c r="BS290" s="82" t="s">
        <v>544</v>
      </c>
      <c r="BT290" s="64" t="s">
        <v>733</v>
      </c>
      <c r="BU290" s="64" t="str">
        <f t="shared" si="44"/>
        <v>0/0/0/0/4/0/0</v>
      </c>
      <c r="BV290" s="64" t="s">
        <v>647</v>
      </c>
      <c r="BW290" s="64" t="s">
        <v>14</v>
      </c>
      <c r="BX290" s="64"/>
      <c r="BY290" s="64"/>
      <c r="BZ290" s="64" t="s">
        <v>756</v>
      </c>
      <c r="CA290" s="64"/>
      <c r="CB290" s="64" t="s">
        <v>571</v>
      </c>
      <c r="CC290" s="64">
        <v>0</v>
      </c>
      <c r="CD290" s="64">
        <v>0</v>
      </c>
      <c r="CE290" s="64">
        <v>0</v>
      </c>
      <c r="CF290" s="64">
        <v>0</v>
      </c>
      <c r="CG290" s="64">
        <v>4</v>
      </c>
      <c r="CH290" s="64">
        <v>0</v>
      </c>
      <c r="CI290" s="64">
        <v>0</v>
      </c>
      <c r="CJ290" s="64" t="str">
        <f t="shared" si="45"/>
        <v>SECO954</v>
      </c>
      <c r="CK290" s="64" t="s">
        <v>647</v>
      </c>
      <c r="CL290" s="64" t="b">
        <f t="shared" si="46"/>
        <v>1</v>
      </c>
      <c r="CM290" s="148">
        <v>0</v>
      </c>
      <c r="CN290" s="148">
        <v>0</v>
      </c>
      <c r="CO290" s="148">
        <v>0</v>
      </c>
      <c r="CP290" s="148">
        <v>0</v>
      </c>
      <c r="CQ290" s="148">
        <v>4</v>
      </c>
      <c r="CR290" s="148">
        <v>0</v>
      </c>
      <c r="CS290" s="148">
        <v>0</v>
      </c>
      <c r="CT290"/>
      <c r="CU290"/>
    </row>
    <row r="291" spans="1:99" s="1" customFormat="1" ht="15.6" hidden="1" x14ac:dyDescent="0.3">
      <c r="A291" s="64">
        <v>955</v>
      </c>
      <c r="B291" s="64" t="str">
        <f t="shared" si="43"/>
        <v>0955</v>
      </c>
      <c r="C291" s="64" t="s">
        <v>350</v>
      </c>
      <c r="D291" s="64" t="str">
        <f t="shared" si="50"/>
        <v>Unimarc</v>
      </c>
      <c r="E291" s="64">
        <v>4</v>
      </c>
      <c r="F291" s="64" t="s">
        <v>6</v>
      </c>
      <c r="G291" s="64">
        <f t="shared" si="47"/>
        <v>1</v>
      </c>
      <c r="H291" s="64">
        <f t="shared" si="48"/>
        <v>1</v>
      </c>
      <c r="I291" s="64">
        <f t="shared" si="49"/>
        <v>0</v>
      </c>
      <c r="J291" s="64" t="s">
        <v>387</v>
      </c>
      <c r="K291" s="64" t="s">
        <v>540</v>
      </c>
      <c r="L291" s="64" t="s">
        <v>588</v>
      </c>
      <c r="M291" s="64" t="s">
        <v>571</v>
      </c>
      <c r="N291" s="76"/>
      <c r="O291" s="71"/>
      <c r="P291" s="71"/>
      <c r="Q291" s="78">
        <v>4</v>
      </c>
      <c r="R291" s="79"/>
      <c r="S291" s="71"/>
      <c r="T291" s="70"/>
      <c r="U291" s="71"/>
      <c r="V291" s="71"/>
      <c r="W291" s="71"/>
      <c r="X291" s="71"/>
      <c r="Y291" s="78">
        <v>5</v>
      </c>
      <c r="Z291" s="79"/>
      <c r="AA291" s="70"/>
      <c r="AB291" s="71"/>
      <c r="AC291" s="71"/>
      <c r="AD291" s="71"/>
      <c r="AE291" s="71"/>
      <c r="AF291" s="78">
        <v>5</v>
      </c>
      <c r="AG291" s="79"/>
      <c r="AH291" s="73"/>
      <c r="AI291" s="78">
        <v>1</v>
      </c>
      <c r="AJ291" s="79"/>
      <c r="AK291" s="79"/>
      <c r="AL291" s="79"/>
      <c r="AM291" s="79"/>
      <c r="AN291" s="205"/>
      <c r="AO291" s="256"/>
      <c r="AP291" s="244"/>
      <c r="AQ291" s="257"/>
      <c r="AR291" s="76"/>
      <c r="AS291" s="67">
        <v>2</v>
      </c>
      <c r="AT291" s="71"/>
      <c r="AU291" s="79"/>
      <c r="AV291" s="79"/>
      <c r="AW291" s="71"/>
      <c r="AX291" s="70"/>
      <c r="AY291" s="71"/>
      <c r="AZ291" s="71"/>
      <c r="BA291" s="67">
        <v>3</v>
      </c>
      <c r="BB291" s="71"/>
      <c r="BC291" s="79"/>
      <c r="BD291" s="79"/>
      <c r="BE291" s="70"/>
      <c r="BF291" s="71"/>
      <c r="BG291" s="71"/>
      <c r="BH291" s="67">
        <v>3</v>
      </c>
      <c r="BI291" s="71"/>
      <c r="BJ291" s="79"/>
      <c r="BK291" s="79"/>
      <c r="BL291" s="73"/>
      <c r="BM291" s="83">
        <v>1</v>
      </c>
      <c r="BN291" s="79"/>
      <c r="BO291" s="79"/>
      <c r="BP291" s="79"/>
      <c r="BQ291" s="79"/>
      <c r="BR291" s="205"/>
      <c r="BS291" s="82" t="s">
        <v>544</v>
      </c>
      <c r="BT291" s="64" t="s">
        <v>733</v>
      </c>
      <c r="BU291" s="64" t="str">
        <f t="shared" si="44"/>
        <v>0/0/0/4/0/0/0</v>
      </c>
      <c r="BV291" s="64" t="s">
        <v>650</v>
      </c>
      <c r="BW291" s="64" t="s">
        <v>14</v>
      </c>
      <c r="BX291" s="64" t="s">
        <v>760</v>
      </c>
      <c r="BY291" s="64"/>
      <c r="BZ291" s="64"/>
      <c r="CA291" s="64"/>
      <c r="CB291" s="64" t="s">
        <v>571</v>
      </c>
      <c r="CC291" s="64">
        <v>0</v>
      </c>
      <c r="CD291" s="64">
        <v>0</v>
      </c>
      <c r="CE291" s="64">
        <v>0</v>
      </c>
      <c r="CF291" s="64">
        <v>4</v>
      </c>
      <c r="CG291" s="64">
        <v>0</v>
      </c>
      <c r="CH291" s="64">
        <v>0</v>
      </c>
      <c r="CI291" s="64">
        <v>0</v>
      </c>
      <c r="CJ291" s="64" t="str">
        <f t="shared" si="45"/>
        <v>SECO955</v>
      </c>
      <c r="CK291" s="64" t="s">
        <v>650</v>
      </c>
      <c r="CL291" s="64" t="b">
        <f t="shared" si="46"/>
        <v>1</v>
      </c>
      <c r="CM291" s="148">
        <v>0</v>
      </c>
      <c r="CN291" s="148">
        <v>0</v>
      </c>
      <c r="CO291" s="148">
        <v>0</v>
      </c>
      <c r="CP291" s="148">
        <v>4</v>
      </c>
      <c r="CQ291" s="148">
        <v>0</v>
      </c>
      <c r="CR291" s="148">
        <v>0</v>
      </c>
      <c r="CS291" s="148">
        <v>0</v>
      </c>
      <c r="CT291"/>
      <c r="CU291"/>
    </row>
    <row r="292" spans="1:99" s="1" customFormat="1" ht="15.6" hidden="1" x14ac:dyDescent="0.3">
      <c r="A292" s="64">
        <v>957</v>
      </c>
      <c r="B292" s="64" t="str">
        <f t="shared" si="43"/>
        <v>0957</v>
      </c>
      <c r="C292" s="64" t="s">
        <v>126</v>
      </c>
      <c r="D292" s="64" t="str">
        <f t="shared" si="50"/>
        <v>Unimarc</v>
      </c>
      <c r="E292" s="64">
        <v>5</v>
      </c>
      <c r="F292" s="64" t="s">
        <v>7</v>
      </c>
      <c r="G292" s="64">
        <f t="shared" si="47"/>
        <v>4</v>
      </c>
      <c r="H292" s="64">
        <f t="shared" si="48"/>
        <v>4</v>
      </c>
      <c r="I292" s="64">
        <f t="shared" si="49"/>
        <v>0</v>
      </c>
      <c r="J292" s="64" t="s">
        <v>494</v>
      </c>
      <c r="K292" s="64" t="s">
        <v>540</v>
      </c>
      <c r="L292" s="64" t="s">
        <v>595</v>
      </c>
      <c r="M292" s="64" t="s">
        <v>590</v>
      </c>
      <c r="N292" s="79"/>
      <c r="O292" s="89">
        <v>2</v>
      </c>
      <c r="P292" s="79"/>
      <c r="Q292" s="99">
        <v>4</v>
      </c>
      <c r="R292" s="183">
        <v>5</v>
      </c>
      <c r="S292" s="128">
        <v>6</v>
      </c>
      <c r="T292" s="70"/>
      <c r="U292" s="128">
        <v>1</v>
      </c>
      <c r="V292" s="79"/>
      <c r="W292" s="89">
        <v>3</v>
      </c>
      <c r="X292" s="71"/>
      <c r="Y292" s="90">
        <v>5</v>
      </c>
      <c r="Z292" s="181">
        <v>6</v>
      </c>
      <c r="AA292" s="70"/>
      <c r="AB292" s="181">
        <v>1</v>
      </c>
      <c r="AC292" s="128">
        <v>2</v>
      </c>
      <c r="AD292" s="71"/>
      <c r="AE292" s="89">
        <v>4</v>
      </c>
      <c r="AF292" s="71"/>
      <c r="AG292" s="90">
        <v>6</v>
      </c>
      <c r="AH292" s="73"/>
      <c r="AI292" s="181">
        <v>1</v>
      </c>
      <c r="AJ292" s="109">
        <v>2</v>
      </c>
      <c r="AK292" s="80"/>
      <c r="AL292" s="89">
        <v>4</v>
      </c>
      <c r="AM292" s="71"/>
      <c r="AN292" s="213">
        <v>6</v>
      </c>
      <c r="AO292" s="254"/>
      <c r="AP292" s="198"/>
      <c r="AQ292" s="255"/>
      <c r="AR292" s="79"/>
      <c r="AS292" s="89">
        <v>2</v>
      </c>
      <c r="AT292" s="99">
        <v>3</v>
      </c>
      <c r="AU292" s="169">
        <v>4</v>
      </c>
      <c r="AV292" s="64"/>
      <c r="AW292" s="128">
        <v>6</v>
      </c>
      <c r="AX292" s="70"/>
      <c r="AY292" s="128">
        <v>1</v>
      </c>
      <c r="AZ292" s="79"/>
      <c r="BA292" s="89">
        <v>3</v>
      </c>
      <c r="BB292" s="99">
        <v>4</v>
      </c>
      <c r="BC292" s="81"/>
      <c r="BD292" s="181">
        <v>6</v>
      </c>
      <c r="BE292" s="70"/>
      <c r="BF292" s="181">
        <v>1</v>
      </c>
      <c r="BG292" s="128">
        <v>2</v>
      </c>
      <c r="BH292" s="71"/>
      <c r="BI292" s="89">
        <v>4</v>
      </c>
      <c r="BJ292" s="71"/>
      <c r="BK292" s="90">
        <v>6</v>
      </c>
      <c r="BL292" s="73"/>
      <c r="BM292" s="181">
        <v>1</v>
      </c>
      <c r="BN292" s="109">
        <v>2</v>
      </c>
      <c r="BO292" s="80"/>
      <c r="BP292" s="89">
        <v>4</v>
      </c>
      <c r="BQ292" s="71"/>
      <c r="BR292" s="213">
        <v>6</v>
      </c>
      <c r="BS292" s="98" t="s">
        <v>722</v>
      </c>
      <c r="BT292" s="64" t="s">
        <v>735</v>
      </c>
      <c r="BU292" s="64" t="str">
        <f t="shared" si="44"/>
        <v>0/2/0/2/3/3/0</v>
      </c>
      <c r="BV292" s="64" t="s">
        <v>563</v>
      </c>
      <c r="BW292" s="64" t="s">
        <v>378</v>
      </c>
      <c r="BX292" s="64"/>
      <c r="BY292" s="64" t="s">
        <v>755</v>
      </c>
      <c r="BZ292" s="64" t="s">
        <v>756</v>
      </c>
      <c r="CA292" s="64"/>
      <c r="CB292" s="64" t="s">
        <v>571</v>
      </c>
      <c r="CC292" s="64">
        <v>0</v>
      </c>
      <c r="CD292" s="64">
        <v>2</v>
      </c>
      <c r="CE292" s="64">
        <v>0</v>
      </c>
      <c r="CF292" s="64">
        <v>2</v>
      </c>
      <c r="CG292" s="64">
        <v>3</v>
      </c>
      <c r="CH292" s="64">
        <v>3</v>
      </c>
      <c r="CI292" s="64">
        <v>0</v>
      </c>
      <c r="CJ292" s="64" t="str">
        <f t="shared" si="45"/>
        <v>SECO957</v>
      </c>
      <c r="CK292" s="64" t="s">
        <v>563</v>
      </c>
      <c r="CL292" s="64" t="b">
        <f t="shared" si="46"/>
        <v>0</v>
      </c>
      <c r="CM292" s="148">
        <v>1</v>
      </c>
      <c r="CN292" s="148">
        <v>0</v>
      </c>
      <c r="CO292" s="148">
        <v>1</v>
      </c>
      <c r="CP292" s="148">
        <v>0</v>
      </c>
      <c r="CQ292" s="148">
        <v>1</v>
      </c>
      <c r="CR292" s="148">
        <v>2</v>
      </c>
      <c r="CS292" s="148">
        <v>0</v>
      </c>
      <c r="CT292"/>
      <c r="CU292"/>
    </row>
    <row r="293" spans="1:99" s="1" customFormat="1" ht="15.6" x14ac:dyDescent="0.3">
      <c r="A293" s="64">
        <v>959</v>
      </c>
      <c r="B293" s="64" t="str">
        <f t="shared" si="43"/>
        <v>0959</v>
      </c>
      <c r="C293" s="64" t="s">
        <v>250</v>
      </c>
      <c r="D293" s="64" t="str">
        <f t="shared" si="50"/>
        <v>Unimarc</v>
      </c>
      <c r="E293" s="64">
        <v>9</v>
      </c>
      <c r="F293" s="64" t="s">
        <v>6</v>
      </c>
      <c r="G293" s="64">
        <f t="shared" si="47"/>
        <v>6</v>
      </c>
      <c r="H293" s="64">
        <f t="shared" si="48"/>
        <v>4</v>
      </c>
      <c r="I293" s="64">
        <f t="shared" si="49"/>
        <v>-2</v>
      </c>
      <c r="J293" s="64" t="s">
        <v>452</v>
      </c>
      <c r="K293" s="64" t="s">
        <v>540</v>
      </c>
      <c r="L293" s="64" t="s">
        <v>588</v>
      </c>
      <c r="M293" s="64" t="s">
        <v>571</v>
      </c>
      <c r="N293" s="161">
        <v>1</v>
      </c>
      <c r="O293" s="66">
        <v>2</v>
      </c>
      <c r="P293" s="144">
        <v>3</v>
      </c>
      <c r="Q293" s="83">
        <v>4</v>
      </c>
      <c r="R293" s="78">
        <v>5</v>
      </c>
      <c r="S293" s="120">
        <v>6</v>
      </c>
      <c r="T293" s="95"/>
      <c r="U293" s="85">
        <v>1</v>
      </c>
      <c r="V293" s="90">
        <v>2</v>
      </c>
      <c r="W293" s="66">
        <v>3</v>
      </c>
      <c r="X293" s="144">
        <v>4</v>
      </c>
      <c r="Y293" s="67">
        <v>5</v>
      </c>
      <c r="Z293" s="78">
        <v>6</v>
      </c>
      <c r="AA293" s="95"/>
      <c r="AB293" s="85">
        <v>1</v>
      </c>
      <c r="AC293" s="90">
        <v>2</v>
      </c>
      <c r="AD293" s="66">
        <v>3</v>
      </c>
      <c r="AE293" s="144">
        <v>4</v>
      </c>
      <c r="AF293" s="67">
        <v>5</v>
      </c>
      <c r="AG293" s="78">
        <v>6</v>
      </c>
      <c r="AH293" s="96"/>
      <c r="AI293" s="144">
        <v>1</v>
      </c>
      <c r="AJ293" s="83">
        <v>2</v>
      </c>
      <c r="AK293" s="78">
        <v>3</v>
      </c>
      <c r="AL293" s="120">
        <v>4</v>
      </c>
      <c r="AM293" s="90"/>
      <c r="AN293" s="209">
        <v>6</v>
      </c>
      <c r="AO293" s="256"/>
      <c r="AP293" s="244"/>
      <c r="AQ293" s="257"/>
      <c r="AR293" s="161">
        <v>1</v>
      </c>
      <c r="AS293" s="66">
        <v>2</v>
      </c>
      <c r="AT293" s="81"/>
      <c r="AU293" s="78">
        <v>4</v>
      </c>
      <c r="AV293" s="79"/>
      <c r="AW293" s="120">
        <v>6</v>
      </c>
      <c r="AX293" s="95"/>
      <c r="AY293" s="85">
        <v>1</v>
      </c>
      <c r="AZ293" s="90">
        <v>2</v>
      </c>
      <c r="BA293" s="66">
        <v>3</v>
      </c>
      <c r="BB293" s="81"/>
      <c r="BC293" s="71"/>
      <c r="BD293" s="78">
        <v>6</v>
      </c>
      <c r="BE293" s="95"/>
      <c r="BF293" s="85">
        <v>1</v>
      </c>
      <c r="BG293" s="90">
        <v>2</v>
      </c>
      <c r="BH293" s="66">
        <v>3</v>
      </c>
      <c r="BI293" s="81"/>
      <c r="BJ293" s="71"/>
      <c r="BK293" s="78">
        <v>6</v>
      </c>
      <c r="BL293" s="96"/>
      <c r="BM293" s="81"/>
      <c r="BN293" s="79"/>
      <c r="BO293" s="78">
        <v>3</v>
      </c>
      <c r="BP293" s="120">
        <v>4</v>
      </c>
      <c r="BQ293" s="90">
        <v>5</v>
      </c>
      <c r="BR293" s="209">
        <v>6</v>
      </c>
      <c r="BS293" s="82" t="s">
        <v>544</v>
      </c>
      <c r="BT293" s="64" t="s">
        <v>732</v>
      </c>
      <c r="BU293" s="64" t="str">
        <f t="shared" si="44"/>
        <v>4/4/5/5/5/5/0</v>
      </c>
      <c r="BV293" s="64" t="s">
        <v>711</v>
      </c>
      <c r="BW293" s="64" t="s">
        <v>12</v>
      </c>
      <c r="BX293" s="64" t="s">
        <v>753</v>
      </c>
      <c r="BY293" s="64"/>
      <c r="BZ293" s="64" t="s">
        <v>756</v>
      </c>
      <c r="CA293" s="64" t="str">
        <f>VLOOKUP(A293,'[1]01. CD Concepción Seco'!$A:$CI,87,0)</f>
        <v>Se elimina cross entrega viernes, se cambia para jueves</v>
      </c>
      <c r="CB293" s="64" t="s">
        <v>636</v>
      </c>
      <c r="CC293" s="64">
        <v>4</v>
      </c>
      <c r="CD293" s="64">
        <v>4</v>
      </c>
      <c r="CE293" s="64">
        <v>5</v>
      </c>
      <c r="CF293" s="64">
        <v>5</v>
      </c>
      <c r="CG293" s="64">
        <v>5</v>
      </c>
      <c r="CH293" s="64">
        <v>5</v>
      </c>
      <c r="CI293" s="64">
        <v>0</v>
      </c>
      <c r="CJ293" s="64" t="str">
        <f t="shared" si="45"/>
        <v>SECO959</v>
      </c>
      <c r="CK293" s="64" t="s">
        <v>711</v>
      </c>
      <c r="CL293" s="64" t="b">
        <f t="shared" si="46"/>
        <v>1</v>
      </c>
      <c r="CM293" s="148">
        <v>4</v>
      </c>
      <c r="CN293" s="148">
        <v>4</v>
      </c>
      <c r="CO293" s="148">
        <v>5</v>
      </c>
      <c r="CP293" s="148">
        <v>5</v>
      </c>
      <c r="CQ293" s="148">
        <v>5</v>
      </c>
      <c r="CR293" s="148">
        <v>5</v>
      </c>
      <c r="CS293" s="148">
        <v>0</v>
      </c>
      <c r="CT293" t="s">
        <v>761</v>
      </c>
      <c r="CU293"/>
    </row>
    <row r="294" spans="1:99" s="1" customFormat="1" ht="15.6" x14ac:dyDescent="0.3">
      <c r="A294" s="64">
        <v>960</v>
      </c>
      <c r="B294" s="64" t="str">
        <f t="shared" si="43"/>
        <v>0960</v>
      </c>
      <c r="C294" s="64" t="s">
        <v>71</v>
      </c>
      <c r="D294" s="64" t="str">
        <f t="shared" si="50"/>
        <v>Unimarc</v>
      </c>
      <c r="E294" s="64">
        <v>13</v>
      </c>
      <c r="F294" s="64" t="s">
        <v>5</v>
      </c>
      <c r="G294" s="64">
        <f t="shared" si="47"/>
        <v>5</v>
      </c>
      <c r="H294" s="64">
        <f t="shared" si="48"/>
        <v>4</v>
      </c>
      <c r="I294" s="64">
        <f t="shared" si="49"/>
        <v>-1</v>
      </c>
      <c r="J294" s="64" t="s">
        <v>549</v>
      </c>
      <c r="K294" s="64" t="s">
        <v>540</v>
      </c>
      <c r="L294" s="64" t="s">
        <v>596</v>
      </c>
      <c r="M294" s="64" t="s">
        <v>592</v>
      </c>
      <c r="N294" s="66">
        <v>1</v>
      </c>
      <c r="O294" s="89">
        <v>2</v>
      </c>
      <c r="P294" s="69">
        <v>3</v>
      </c>
      <c r="Q294" s="71"/>
      <c r="R294" s="183">
        <v>5</v>
      </c>
      <c r="S294" s="128">
        <v>6</v>
      </c>
      <c r="T294" s="70"/>
      <c r="U294" s="128">
        <v>1</v>
      </c>
      <c r="V294" s="153">
        <v>2</v>
      </c>
      <c r="W294" s="89">
        <v>3</v>
      </c>
      <c r="X294" s="69">
        <v>4</v>
      </c>
      <c r="Y294" s="79"/>
      <c r="Z294" s="181">
        <v>6</v>
      </c>
      <c r="AA294" s="70"/>
      <c r="AB294" s="181">
        <v>1</v>
      </c>
      <c r="AC294" s="128">
        <v>2</v>
      </c>
      <c r="AD294" s="153">
        <v>3</v>
      </c>
      <c r="AE294" s="89">
        <v>4</v>
      </c>
      <c r="AF294" s="69">
        <v>5</v>
      </c>
      <c r="AG294" s="79"/>
      <c r="AH294" s="73"/>
      <c r="AI294" s="181">
        <v>1</v>
      </c>
      <c r="AJ294" s="109">
        <v>2</v>
      </c>
      <c r="AK294" s="66">
        <v>3</v>
      </c>
      <c r="AL294" s="85">
        <v>4</v>
      </c>
      <c r="AM294" s="69"/>
      <c r="AN294" s="207"/>
      <c r="AO294" s="256"/>
      <c r="AP294" s="244"/>
      <c r="AQ294" s="257"/>
      <c r="AR294" s="66">
        <v>1</v>
      </c>
      <c r="AS294" s="89">
        <v>2</v>
      </c>
      <c r="AT294" s="71"/>
      <c r="AU294" s="169">
        <v>4</v>
      </c>
      <c r="AV294" s="64"/>
      <c r="AW294" s="128">
        <v>6</v>
      </c>
      <c r="AX294" s="70"/>
      <c r="AY294" s="128">
        <v>1</v>
      </c>
      <c r="AZ294" s="153">
        <v>2</v>
      </c>
      <c r="BA294" s="89">
        <v>3</v>
      </c>
      <c r="BB294" s="71"/>
      <c r="BC294" s="79"/>
      <c r="BD294" s="181">
        <v>6</v>
      </c>
      <c r="BE294" s="70"/>
      <c r="BF294" s="181">
        <v>1</v>
      </c>
      <c r="BG294" s="128">
        <v>2</v>
      </c>
      <c r="BH294" s="153">
        <v>3</v>
      </c>
      <c r="BI294" s="89">
        <v>4</v>
      </c>
      <c r="BJ294" s="71"/>
      <c r="BK294" s="79"/>
      <c r="BL294" s="73"/>
      <c r="BM294" s="181">
        <v>1</v>
      </c>
      <c r="BN294" s="109">
        <v>2</v>
      </c>
      <c r="BO294" s="66">
        <v>3</v>
      </c>
      <c r="BP294" s="85">
        <v>4</v>
      </c>
      <c r="BQ294" s="71"/>
      <c r="BR294" s="207"/>
      <c r="BS294" s="98" t="s">
        <v>722</v>
      </c>
      <c r="BT294" s="64" t="s">
        <v>742</v>
      </c>
      <c r="BU294" s="64" t="str">
        <f t="shared" si="44"/>
        <v>2/2/2/0/3/3/0</v>
      </c>
      <c r="BV294" s="64" t="s">
        <v>552</v>
      </c>
      <c r="BW294" s="64" t="s">
        <v>378</v>
      </c>
      <c r="BX294" s="64" t="s">
        <v>753</v>
      </c>
      <c r="BY294" s="64"/>
      <c r="BZ294" s="64" t="s">
        <v>756</v>
      </c>
      <c r="CA294" s="64"/>
      <c r="CB294" s="64" t="s">
        <v>571</v>
      </c>
      <c r="CC294" s="64">
        <v>2</v>
      </c>
      <c r="CD294" s="64">
        <v>2</v>
      </c>
      <c r="CE294" s="64">
        <v>2</v>
      </c>
      <c r="CF294" s="64">
        <v>0</v>
      </c>
      <c r="CG294" s="64">
        <v>3</v>
      </c>
      <c r="CH294" s="64">
        <v>3</v>
      </c>
      <c r="CI294" s="64">
        <v>0</v>
      </c>
      <c r="CJ294" s="64" t="str">
        <f t="shared" si="45"/>
        <v>SECO960</v>
      </c>
      <c r="CK294" s="64" t="s">
        <v>552</v>
      </c>
      <c r="CL294" s="64" t="b">
        <f t="shared" si="46"/>
        <v>0</v>
      </c>
      <c r="CM294" s="148">
        <v>1</v>
      </c>
      <c r="CN294" s="148">
        <v>1</v>
      </c>
      <c r="CO294" s="148">
        <v>1</v>
      </c>
      <c r="CP294" s="148">
        <v>1</v>
      </c>
      <c r="CQ294" s="148">
        <v>0</v>
      </c>
      <c r="CR294" s="148">
        <v>2</v>
      </c>
      <c r="CS294" s="148">
        <v>0</v>
      </c>
      <c r="CT294" t="s">
        <v>761</v>
      </c>
      <c r="CU294"/>
    </row>
    <row r="295" spans="1:99" s="1" customFormat="1" ht="15.6" hidden="1" x14ac:dyDescent="0.3">
      <c r="A295" s="64">
        <v>961</v>
      </c>
      <c r="B295" s="64" t="str">
        <f t="shared" si="43"/>
        <v>0961</v>
      </c>
      <c r="C295" s="64" t="s">
        <v>321</v>
      </c>
      <c r="D295" s="64" t="str">
        <f t="shared" si="50"/>
        <v>Unimarc</v>
      </c>
      <c r="E295" s="64">
        <v>2</v>
      </c>
      <c r="F295" s="64" t="s">
        <v>6</v>
      </c>
      <c r="G295" s="64">
        <f t="shared" si="47"/>
        <v>1</v>
      </c>
      <c r="H295" s="64">
        <f t="shared" si="48"/>
        <v>1</v>
      </c>
      <c r="I295" s="64">
        <f t="shared" si="49"/>
        <v>0</v>
      </c>
      <c r="J295" s="64" t="s">
        <v>389</v>
      </c>
      <c r="K295" s="64" t="s">
        <v>540</v>
      </c>
      <c r="L295" s="64" t="s">
        <v>588</v>
      </c>
      <c r="M295" s="64" t="s">
        <v>571</v>
      </c>
      <c r="N295" s="76"/>
      <c r="O295" s="66">
        <v>2</v>
      </c>
      <c r="P295" s="71"/>
      <c r="Q295" s="71"/>
      <c r="R295" s="71"/>
      <c r="S295" s="71"/>
      <c r="T295" s="70"/>
      <c r="U295" s="71"/>
      <c r="V295" s="71"/>
      <c r="W295" s="66">
        <v>3</v>
      </c>
      <c r="X295" s="71"/>
      <c r="Y295" s="71"/>
      <c r="Z295" s="71"/>
      <c r="AA295" s="70"/>
      <c r="AB295" s="71"/>
      <c r="AC295" s="71"/>
      <c r="AD295" s="66">
        <v>3</v>
      </c>
      <c r="AE295" s="71"/>
      <c r="AF295" s="71"/>
      <c r="AG295" s="71"/>
      <c r="AH295" s="73"/>
      <c r="AI295" s="79"/>
      <c r="AJ295" s="79"/>
      <c r="AK295" s="79"/>
      <c r="AL295" s="79"/>
      <c r="AM295" s="79"/>
      <c r="AN295" s="209">
        <v>6</v>
      </c>
      <c r="AO295" s="256"/>
      <c r="AP295" s="244"/>
      <c r="AQ295" s="257"/>
      <c r="AR295" s="76"/>
      <c r="AS295" s="66">
        <v>2</v>
      </c>
      <c r="AT295" s="71"/>
      <c r="AU295" s="71"/>
      <c r="AV295" s="71"/>
      <c r="AW295" s="71"/>
      <c r="AX295" s="70"/>
      <c r="AY295" s="71"/>
      <c r="AZ295" s="71"/>
      <c r="BA295" s="66">
        <v>3</v>
      </c>
      <c r="BB295" s="71"/>
      <c r="BC295" s="71"/>
      <c r="BD295" s="71"/>
      <c r="BE295" s="70"/>
      <c r="BF295" s="71"/>
      <c r="BG295" s="71"/>
      <c r="BH295" s="66">
        <v>3</v>
      </c>
      <c r="BI295" s="71"/>
      <c r="BJ295" s="71"/>
      <c r="BK295" s="71"/>
      <c r="BL295" s="73"/>
      <c r="BM295" s="79"/>
      <c r="BN295" s="79"/>
      <c r="BO295" s="79"/>
      <c r="BP295" s="79"/>
      <c r="BQ295" s="79"/>
      <c r="BR295" s="209">
        <v>6</v>
      </c>
      <c r="BS295" s="82" t="s">
        <v>544</v>
      </c>
      <c r="BT295" s="64" t="s">
        <v>733</v>
      </c>
      <c r="BU295" s="64" t="str">
        <f t="shared" si="44"/>
        <v>0/4/0/0/0/0/0</v>
      </c>
      <c r="BV295" s="64" t="s">
        <v>554</v>
      </c>
      <c r="BW295" s="64" t="s">
        <v>14</v>
      </c>
      <c r="BX295" s="64"/>
      <c r="BY295" s="64"/>
      <c r="BZ295" s="64"/>
      <c r="CA295" s="64"/>
      <c r="CB295" s="64" t="s">
        <v>571</v>
      </c>
      <c r="CC295" s="64">
        <v>0</v>
      </c>
      <c r="CD295" s="64">
        <v>4</v>
      </c>
      <c r="CE295" s="64">
        <v>0</v>
      </c>
      <c r="CF295" s="64">
        <v>0</v>
      </c>
      <c r="CG295" s="64">
        <v>0</v>
      </c>
      <c r="CH295" s="64">
        <v>0</v>
      </c>
      <c r="CI295" s="64">
        <v>0</v>
      </c>
      <c r="CJ295" s="64" t="str">
        <f t="shared" si="45"/>
        <v>SECO961</v>
      </c>
      <c r="CK295" s="64" t="s">
        <v>554</v>
      </c>
      <c r="CL295" s="64" t="b">
        <f t="shared" si="46"/>
        <v>1</v>
      </c>
      <c r="CM295" s="148">
        <v>0</v>
      </c>
      <c r="CN295" s="148">
        <v>4</v>
      </c>
      <c r="CO295" s="148">
        <v>0</v>
      </c>
      <c r="CP295" s="148">
        <v>0</v>
      </c>
      <c r="CQ295" s="148">
        <v>0</v>
      </c>
      <c r="CR295" s="148">
        <v>0</v>
      </c>
      <c r="CS295" s="148">
        <v>0</v>
      </c>
      <c r="CT295"/>
      <c r="CU295"/>
    </row>
    <row r="296" spans="1:99" s="1" customFormat="1" ht="15.6" x14ac:dyDescent="0.3">
      <c r="A296" s="64">
        <v>962</v>
      </c>
      <c r="B296" s="64" t="str">
        <f t="shared" si="43"/>
        <v>0962</v>
      </c>
      <c r="C296" s="64" t="s">
        <v>72</v>
      </c>
      <c r="D296" s="64" t="str">
        <f t="shared" si="50"/>
        <v>Unimarc</v>
      </c>
      <c r="E296" s="64">
        <v>13</v>
      </c>
      <c r="F296" s="64" t="s">
        <v>8</v>
      </c>
      <c r="G296" s="64">
        <f t="shared" si="47"/>
        <v>4</v>
      </c>
      <c r="H296" s="64">
        <f t="shared" si="48"/>
        <v>3</v>
      </c>
      <c r="I296" s="64">
        <f t="shared" si="49"/>
        <v>-1</v>
      </c>
      <c r="J296" s="64" t="s">
        <v>495</v>
      </c>
      <c r="K296" s="64" t="s">
        <v>540</v>
      </c>
      <c r="L296" s="64" t="s">
        <v>595</v>
      </c>
      <c r="M296" s="64" t="s">
        <v>590</v>
      </c>
      <c r="N296" s="66">
        <v>1</v>
      </c>
      <c r="O296" s="79"/>
      <c r="P296" s="69">
        <v>3</v>
      </c>
      <c r="Q296" s="99">
        <v>4</v>
      </c>
      <c r="R296" s="79"/>
      <c r="S296" s="109">
        <v>6</v>
      </c>
      <c r="T296" s="95"/>
      <c r="U296" s="128">
        <v>1</v>
      </c>
      <c r="V296" s="153">
        <v>2</v>
      </c>
      <c r="W296" s="77"/>
      <c r="X296" s="69">
        <v>4</v>
      </c>
      <c r="Y296" s="90">
        <v>5</v>
      </c>
      <c r="Z296" s="79"/>
      <c r="AA296" s="95"/>
      <c r="AB296" s="79"/>
      <c r="AC296" s="128">
        <v>2</v>
      </c>
      <c r="AD296" s="153">
        <v>3</v>
      </c>
      <c r="AE296" s="77"/>
      <c r="AF296" s="69">
        <v>5</v>
      </c>
      <c r="AG296" s="90">
        <v>6</v>
      </c>
      <c r="AH296" s="73"/>
      <c r="AI296" s="79"/>
      <c r="AJ296" s="109">
        <v>2</v>
      </c>
      <c r="AK296" s="66">
        <v>3</v>
      </c>
      <c r="AL296" s="77">
        <v>4</v>
      </c>
      <c r="AM296" s="121"/>
      <c r="AN296" s="213">
        <v>6</v>
      </c>
      <c r="AO296" s="254"/>
      <c r="AP296" s="198"/>
      <c r="AQ296" s="255"/>
      <c r="AR296" s="66">
        <v>1</v>
      </c>
      <c r="AS296" s="79"/>
      <c r="AT296" s="99">
        <v>3</v>
      </c>
      <c r="AU296" s="77"/>
      <c r="AV296" s="79"/>
      <c r="AW296" s="109">
        <v>6</v>
      </c>
      <c r="AX296" s="95"/>
      <c r="AY296" s="128">
        <v>1</v>
      </c>
      <c r="AZ296" s="153">
        <v>2</v>
      </c>
      <c r="BA296" s="77"/>
      <c r="BB296" s="99">
        <v>4</v>
      </c>
      <c r="BC296" s="81"/>
      <c r="BD296" s="79"/>
      <c r="BE296" s="95"/>
      <c r="BF296" s="79"/>
      <c r="BG296" s="128">
        <v>2</v>
      </c>
      <c r="BH296" s="153">
        <v>3</v>
      </c>
      <c r="BI296" s="77"/>
      <c r="BJ296" s="71"/>
      <c r="BK296" s="90">
        <v>6</v>
      </c>
      <c r="BL296" s="73"/>
      <c r="BM296" s="79"/>
      <c r="BN296" s="109">
        <v>2</v>
      </c>
      <c r="BO296" s="66">
        <v>3</v>
      </c>
      <c r="BP296" s="77"/>
      <c r="BQ296" s="79"/>
      <c r="BR296" s="213">
        <v>6</v>
      </c>
      <c r="BS296" s="98" t="s">
        <v>722</v>
      </c>
      <c r="BT296" s="64" t="s">
        <v>739</v>
      </c>
      <c r="BU296" s="64" t="str">
        <f t="shared" si="44"/>
        <v>2/0/2/2/0/3/0</v>
      </c>
      <c r="BV296" s="64" t="s">
        <v>712</v>
      </c>
      <c r="BW296" s="64" t="s">
        <v>378</v>
      </c>
      <c r="BX296" s="64" t="s">
        <v>753</v>
      </c>
      <c r="BY296" s="64" t="s">
        <v>755</v>
      </c>
      <c r="BZ296" s="64"/>
      <c r="CA296" s="64"/>
      <c r="CB296" s="64" t="s">
        <v>571</v>
      </c>
      <c r="CC296" s="64">
        <v>2</v>
      </c>
      <c r="CD296" s="64">
        <v>0</v>
      </c>
      <c r="CE296" s="64">
        <v>2</v>
      </c>
      <c r="CF296" s="64">
        <v>2</v>
      </c>
      <c r="CG296" s="64">
        <v>0</v>
      </c>
      <c r="CH296" s="64">
        <v>3</v>
      </c>
      <c r="CI296" s="64">
        <v>0</v>
      </c>
      <c r="CJ296" s="64" t="str">
        <f t="shared" si="45"/>
        <v>SECO962</v>
      </c>
      <c r="CK296" s="64" t="s">
        <v>712</v>
      </c>
      <c r="CL296" s="64" t="b">
        <f t="shared" si="46"/>
        <v>0</v>
      </c>
      <c r="CM296" s="148">
        <v>1</v>
      </c>
      <c r="CN296" s="148">
        <v>1</v>
      </c>
      <c r="CO296" s="148">
        <v>0</v>
      </c>
      <c r="CP296" s="148">
        <v>1</v>
      </c>
      <c r="CQ296" s="148">
        <v>1</v>
      </c>
      <c r="CR296" s="148">
        <v>0</v>
      </c>
      <c r="CS296" s="148">
        <v>0</v>
      </c>
      <c r="CT296" t="s">
        <v>761</v>
      </c>
      <c r="CU296"/>
    </row>
    <row r="297" spans="1:99" s="1" customFormat="1" ht="15.6" hidden="1" x14ac:dyDescent="0.3">
      <c r="A297" s="64">
        <v>963</v>
      </c>
      <c r="B297" s="64" t="str">
        <f t="shared" si="43"/>
        <v>0963</v>
      </c>
      <c r="C297" s="64" t="s">
        <v>351</v>
      </c>
      <c r="D297" s="64" t="str">
        <f t="shared" si="50"/>
        <v>Unimarc</v>
      </c>
      <c r="E297" s="64">
        <v>4</v>
      </c>
      <c r="F297" s="64" t="s">
        <v>6</v>
      </c>
      <c r="G297" s="64">
        <f t="shared" si="47"/>
        <v>1</v>
      </c>
      <c r="H297" s="64">
        <f t="shared" si="48"/>
        <v>1</v>
      </c>
      <c r="I297" s="64">
        <f t="shared" si="49"/>
        <v>0</v>
      </c>
      <c r="J297" s="64" t="s">
        <v>387</v>
      </c>
      <c r="K297" s="64" t="s">
        <v>540</v>
      </c>
      <c r="L297" s="64" t="s">
        <v>588</v>
      </c>
      <c r="M297" s="64" t="s">
        <v>571</v>
      </c>
      <c r="N297" s="76"/>
      <c r="O297" s="77"/>
      <c r="P297" s="71"/>
      <c r="Q297" s="71"/>
      <c r="R297" s="78">
        <v>5</v>
      </c>
      <c r="S297" s="71"/>
      <c r="T297" s="70"/>
      <c r="U297" s="71"/>
      <c r="V297" s="71"/>
      <c r="W297" s="77"/>
      <c r="X297" s="71"/>
      <c r="Y297" s="71"/>
      <c r="Z297" s="78">
        <v>6</v>
      </c>
      <c r="AA297" s="70"/>
      <c r="AB297" s="71"/>
      <c r="AC297" s="71"/>
      <c r="AD297" s="77"/>
      <c r="AE297" s="71"/>
      <c r="AF297" s="71"/>
      <c r="AG297" s="78">
        <v>6</v>
      </c>
      <c r="AH297" s="73"/>
      <c r="AI297" s="79"/>
      <c r="AJ297" s="78">
        <v>2</v>
      </c>
      <c r="AK297" s="79"/>
      <c r="AL297" s="79"/>
      <c r="AM297" s="81"/>
      <c r="AN297" s="205"/>
      <c r="AO297" s="256"/>
      <c r="AP297" s="244"/>
      <c r="AQ297" s="257"/>
      <c r="AR297" s="76"/>
      <c r="AS297" s="77"/>
      <c r="AT297" s="71"/>
      <c r="AU297" s="78">
        <v>4</v>
      </c>
      <c r="AV297" s="79"/>
      <c r="AW297" s="71"/>
      <c r="AX297" s="70"/>
      <c r="AY297" s="71"/>
      <c r="AZ297" s="71"/>
      <c r="BA297" s="77"/>
      <c r="BB297" s="71"/>
      <c r="BC297" s="71"/>
      <c r="BD297" s="78">
        <v>6</v>
      </c>
      <c r="BE297" s="70"/>
      <c r="BF297" s="71"/>
      <c r="BG297" s="71"/>
      <c r="BH297" s="77"/>
      <c r="BI297" s="71"/>
      <c r="BJ297" s="71"/>
      <c r="BK297" s="78">
        <v>6</v>
      </c>
      <c r="BL297" s="73"/>
      <c r="BM297" s="79"/>
      <c r="BN297" s="78">
        <v>2</v>
      </c>
      <c r="BO297" s="79"/>
      <c r="BP297" s="79"/>
      <c r="BQ297" s="81"/>
      <c r="BR297" s="205"/>
      <c r="BS297" s="82" t="s">
        <v>544</v>
      </c>
      <c r="BT297" s="64" t="s">
        <v>733</v>
      </c>
      <c r="BU297" s="64" t="str">
        <f t="shared" si="44"/>
        <v>0/0/0/0/4/0/0</v>
      </c>
      <c r="BV297" s="64" t="s">
        <v>647</v>
      </c>
      <c r="BW297" s="64" t="s">
        <v>14</v>
      </c>
      <c r="BX297" s="64"/>
      <c r="BY297" s="64"/>
      <c r="BZ297" s="64" t="s">
        <v>756</v>
      </c>
      <c r="CA297" s="64"/>
      <c r="CB297" s="64" t="s">
        <v>571</v>
      </c>
      <c r="CC297" s="64">
        <v>0</v>
      </c>
      <c r="CD297" s="64">
        <v>0</v>
      </c>
      <c r="CE297" s="64">
        <v>0</v>
      </c>
      <c r="CF297" s="64">
        <v>0</v>
      </c>
      <c r="CG297" s="64">
        <v>4</v>
      </c>
      <c r="CH297" s="64">
        <v>0</v>
      </c>
      <c r="CI297" s="64">
        <v>0</v>
      </c>
      <c r="CJ297" s="64" t="str">
        <f t="shared" si="45"/>
        <v>SECO963</v>
      </c>
      <c r="CK297" s="64" t="s">
        <v>647</v>
      </c>
      <c r="CL297" s="64" t="b">
        <f t="shared" si="46"/>
        <v>1</v>
      </c>
      <c r="CM297" s="148">
        <v>0</v>
      </c>
      <c r="CN297" s="148">
        <v>0</v>
      </c>
      <c r="CO297" s="148">
        <v>0</v>
      </c>
      <c r="CP297" s="148">
        <v>0</v>
      </c>
      <c r="CQ297" s="148">
        <v>4</v>
      </c>
      <c r="CR297" s="148">
        <v>0</v>
      </c>
      <c r="CS297" s="148">
        <v>0</v>
      </c>
      <c r="CT297"/>
      <c r="CU297"/>
    </row>
    <row r="298" spans="1:99" s="1" customFormat="1" ht="15.6" x14ac:dyDescent="0.3">
      <c r="A298" s="64">
        <v>965</v>
      </c>
      <c r="B298" s="64" t="str">
        <f t="shared" si="43"/>
        <v>0965</v>
      </c>
      <c r="C298" s="64" t="s">
        <v>171</v>
      </c>
      <c r="D298" s="64" t="str">
        <f t="shared" si="50"/>
        <v>Unimarc</v>
      </c>
      <c r="E298" s="64">
        <v>7</v>
      </c>
      <c r="F298" s="64" t="s">
        <v>5</v>
      </c>
      <c r="G298" s="64">
        <f t="shared" si="47"/>
        <v>3</v>
      </c>
      <c r="H298" s="64">
        <f t="shared" si="48"/>
        <v>3</v>
      </c>
      <c r="I298" s="64">
        <f t="shared" si="49"/>
        <v>0</v>
      </c>
      <c r="J298" s="64" t="s">
        <v>478</v>
      </c>
      <c r="K298" s="64" t="s">
        <v>540</v>
      </c>
      <c r="L298" s="64" t="s">
        <v>595</v>
      </c>
      <c r="M298" s="64" t="s">
        <v>590</v>
      </c>
      <c r="N298" s="84">
        <v>1</v>
      </c>
      <c r="O298" s="79"/>
      <c r="P298" s="85">
        <v>3</v>
      </c>
      <c r="Q298" s="71"/>
      <c r="R298" s="78">
        <v>5</v>
      </c>
      <c r="S298" s="71"/>
      <c r="T298" s="70"/>
      <c r="U298" s="71"/>
      <c r="V298" s="84">
        <v>2</v>
      </c>
      <c r="W298" s="79"/>
      <c r="X298" s="85">
        <v>4</v>
      </c>
      <c r="Y298" s="71"/>
      <c r="Z298" s="78">
        <v>6</v>
      </c>
      <c r="AA298" s="70"/>
      <c r="AB298" s="71"/>
      <c r="AC298" s="84">
        <v>2</v>
      </c>
      <c r="AD298" s="79"/>
      <c r="AE298" s="85">
        <v>4</v>
      </c>
      <c r="AF298" s="71"/>
      <c r="AG298" s="78">
        <v>6</v>
      </c>
      <c r="AH298" s="73"/>
      <c r="AI298" s="78">
        <v>1</v>
      </c>
      <c r="AJ298" s="80"/>
      <c r="AK298" s="84">
        <v>3</v>
      </c>
      <c r="AL298" s="79">
        <v>4</v>
      </c>
      <c r="AM298" s="85"/>
      <c r="AN298" s="215"/>
      <c r="AO298" s="262"/>
      <c r="AP298" s="247"/>
      <c r="AQ298" s="263"/>
      <c r="AR298" s="84">
        <v>1</v>
      </c>
      <c r="AS298" s="79"/>
      <c r="AT298" s="85">
        <v>3</v>
      </c>
      <c r="AU298" s="78">
        <v>4</v>
      </c>
      <c r="AV298" s="79"/>
      <c r="AW298" s="71"/>
      <c r="AX298" s="70"/>
      <c r="AY298" s="71"/>
      <c r="AZ298" s="84">
        <v>2</v>
      </c>
      <c r="BA298" s="79"/>
      <c r="BB298" s="85">
        <v>4</v>
      </c>
      <c r="BC298" s="71"/>
      <c r="BD298" s="78">
        <v>6</v>
      </c>
      <c r="BE298" s="70"/>
      <c r="BF298" s="71"/>
      <c r="BG298" s="84">
        <v>2</v>
      </c>
      <c r="BH298" s="79"/>
      <c r="BI298" s="85">
        <v>4</v>
      </c>
      <c r="BJ298" s="71"/>
      <c r="BK298" s="78">
        <v>6</v>
      </c>
      <c r="BL298" s="73"/>
      <c r="BM298" s="78">
        <v>1</v>
      </c>
      <c r="BN298" s="80"/>
      <c r="BO298" s="84">
        <v>3</v>
      </c>
      <c r="BP298" s="79"/>
      <c r="BQ298" s="85">
        <v>5</v>
      </c>
      <c r="BR298" s="215"/>
      <c r="BS298" s="98" t="s">
        <v>385</v>
      </c>
      <c r="BT298" s="64" t="s">
        <v>736</v>
      </c>
      <c r="BU298" s="64" t="str">
        <f t="shared" si="44"/>
        <v>2/0/2/0/3/0/0</v>
      </c>
      <c r="BV298" s="64" t="s">
        <v>670</v>
      </c>
      <c r="BW298" s="64" t="s">
        <v>378</v>
      </c>
      <c r="BX298" s="64"/>
      <c r="BY298" s="64"/>
      <c r="BZ298" s="64" t="s">
        <v>756</v>
      </c>
      <c r="CA298" s="64"/>
      <c r="CB298" s="64" t="s">
        <v>571</v>
      </c>
      <c r="CC298" s="64">
        <v>2</v>
      </c>
      <c r="CD298" s="64">
        <v>0</v>
      </c>
      <c r="CE298" s="64">
        <v>2</v>
      </c>
      <c r="CF298" s="64">
        <v>0</v>
      </c>
      <c r="CG298" s="64">
        <v>3</v>
      </c>
      <c r="CH298" s="64">
        <v>0</v>
      </c>
      <c r="CI298" s="64">
        <v>0</v>
      </c>
      <c r="CJ298" s="64" t="str">
        <f t="shared" si="45"/>
        <v>SECO965</v>
      </c>
      <c r="CK298" s="64" t="s">
        <v>670</v>
      </c>
      <c r="CL298" s="64" t="b">
        <f t="shared" si="46"/>
        <v>1</v>
      </c>
      <c r="CM298" s="148">
        <v>2</v>
      </c>
      <c r="CN298" s="148">
        <v>0</v>
      </c>
      <c r="CO298" s="148">
        <v>2</v>
      </c>
      <c r="CP298" s="148">
        <v>0</v>
      </c>
      <c r="CQ298" s="148">
        <v>3</v>
      </c>
      <c r="CR298" s="148">
        <v>0</v>
      </c>
      <c r="CS298" s="148">
        <v>0</v>
      </c>
      <c r="CT298" t="s">
        <v>761</v>
      </c>
      <c r="CU298"/>
    </row>
    <row r="299" spans="1:99" s="1" customFormat="1" ht="15.6" hidden="1" x14ac:dyDescent="0.3">
      <c r="A299" s="64">
        <v>966</v>
      </c>
      <c r="B299" s="64" t="str">
        <f t="shared" si="43"/>
        <v>0966</v>
      </c>
      <c r="C299" s="64" t="s">
        <v>214</v>
      </c>
      <c r="D299" s="64" t="str">
        <f t="shared" si="50"/>
        <v>Unimarc</v>
      </c>
      <c r="E299" s="64">
        <v>8</v>
      </c>
      <c r="F299" s="64" t="s">
        <v>6</v>
      </c>
      <c r="G299" s="64">
        <f t="shared" si="47"/>
        <v>2</v>
      </c>
      <c r="H299" s="64">
        <f t="shared" si="48"/>
        <v>2</v>
      </c>
      <c r="I299" s="64">
        <f t="shared" si="49"/>
        <v>0</v>
      </c>
      <c r="J299" s="64" t="s">
        <v>403</v>
      </c>
      <c r="K299" s="64" t="s">
        <v>540</v>
      </c>
      <c r="L299" s="64" t="s">
        <v>588</v>
      </c>
      <c r="M299" s="64" t="s">
        <v>571</v>
      </c>
      <c r="N299" s="79"/>
      <c r="O299" s="103">
        <v>2</v>
      </c>
      <c r="P299" s="71"/>
      <c r="Q299" s="71"/>
      <c r="R299" s="79"/>
      <c r="S299" s="99">
        <v>6</v>
      </c>
      <c r="T299" s="70"/>
      <c r="U299" s="90">
        <v>1</v>
      </c>
      <c r="V299" s="79"/>
      <c r="W299" s="103">
        <v>3</v>
      </c>
      <c r="X299" s="71"/>
      <c r="Y299" s="71"/>
      <c r="Z299" s="79"/>
      <c r="AA299" s="70"/>
      <c r="AB299" s="90">
        <v>1</v>
      </c>
      <c r="AC299" s="79"/>
      <c r="AD299" s="103">
        <v>3</v>
      </c>
      <c r="AE299" s="71"/>
      <c r="AF299" s="71"/>
      <c r="AG299" s="79"/>
      <c r="AH299" s="73"/>
      <c r="AI299" s="79"/>
      <c r="AJ299" s="79"/>
      <c r="AK299" s="90">
        <v>3</v>
      </c>
      <c r="AL299" s="79">
        <v>4</v>
      </c>
      <c r="AM299" s="105"/>
      <c r="AN299" s="215"/>
      <c r="AO299" s="262"/>
      <c r="AP299" s="247"/>
      <c r="AQ299" s="263"/>
      <c r="AR299" s="79"/>
      <c r="AS299" s="103">
        <v>2</v>
      </c>
      <c r="AT299" s="71"/>
      <c r="AU299" s="71"/>
      <c r="AV299" s="79"/>
      <c r="AW299" s="99">
        <v>6</v>
      </c>
      <c r="AX299" s="70"/>
      <c r="AY299" s="90">
        <v>1</v>
      </c>
      <c r="AZ299" s="79"/>
      <c r="BA299" s="103">
        <v>3</v>
      </c>
      <c r="BB299" s="71"/>
      <c r="BC299" s="71"/>
      <c r="BD299" s="79"/>
      <c r="BE299" s="70"/>
      <c r="BF299" s="90">
        <v>1</v>
      </c>
      <c r="BG299" s="79"/>
      <c r="BH299" s="103">
        <v>3</v>
      </c>
      <c r="BI299" s="71"/>
      <c r="BJ299" s="71"/>
      <c r="BK299" s="79"/>
      <c r="BL299" s="73"/>
      <c r="BM299" s="79"/>
      <c r="BN299" s="79"/>
      <c r="BO299" s="90">
        <v>3</v>
      </c>
      <c r="BP299" s="79"/>
      <c r="BQ299" s="105">
        <v>5</v>
      </c>
      <c r="BR299" s="215"/>
      <c r="BS299" s="87" t="s">
        <v>541</v>
      </c>
      <c r="BT299" s="64" t="s">
        <v>732</v>
      </c>
      <c r="BU299" s="64" t="str">
        <f t="shared" si="44"/>
        <v>0/3/0/0/0/4/0</v>
      </c>
      <c r="BV299" s="64" t="s">
        <v>664</v>
      </c>
      <c r="BW299" s="64" t="s">
        <v>12</v>
      </c>
      <c r="BX299" s="64"/>
      <c r="BY299" s="64"/>
      <c r="BZ299" s="64"/>
      <c r="CA299" s="64"/>
      <c r="CB299" s="64" t="s">
        <v>571</v>
      </c>
      <c r="CC299" s="64">
        <v>0</v>
      </c>
      <c r="CD299" s="64">
        <v>3</v>
      </c>
      <c r="CE299" s="64">
        <v>0</v>
      </c>
      <c r="CF299" s="64">
        <v>0</v>
      </c>
      <c r="CG299" s="64">
        <v>0</v>
      </c>
      <c r="CH299" s="64">
        <v>4</v>
      </c>
      <c r="CI299" s="64">
        <v>0</v>
      </c>
      <c r="CJ299" s="64" t="str">
        <f t="shared" si="45"/>
        <v>SECO966</v>
      </c>
      <c r="CK299" s="64" t="s">
        <v>664</v>
      </c>
      <c r="CL299" s="64" t="b">
        <f t="shared" si="46"/>
        <v>1</v>
      </c>
      <c r="CM299" s="148">
        <v>0</v>
      </c>
      <c r="CN299" s="148">
        <v>3</v>
      </c>
      <c r="CO299" s="148">
        <v>0</v>
      </c>
      <c r="CP299" s="148">
        <v>0</v>
      </c>
      <c r="CQ299" s="148">
        <v>0</v>
      </c>
      <c r="CR299" s="148">
        <v>4</v>
      </c>
      <c r="CS299" s="148">
        <v>0</v>
      </c>
      <c r="CT299" t="s">
        <v>761</v>
      </c>
      <c r="CU299"/>
    </row>
    <row r="300" spans="1:99" s="1" customFormat="1" ht="15.6" x14ac:dyDescent="0.3">
      <c r="A300" s="64">
        <v>972</v>
      </c>
      <c r="B300" s="64" t="str">
        <f t="shared" si="43"/>
        <v>0972</v>
      </c>
      <c r="C300" s="64" t="s">
        <v>630</v>
      </c>
      <c r="D300" s="64" t="str">
        <f t="shared" si="50"/>
        <v>Unimarc</v>
      </c>
      <c r="E300" s="64">
        <v>10</v>
      </c>
      <c r="F300" s="64" t="s">
        <v>6</v>
      </c>
      <c r="G300" s="64">
        <f t="shared" si="47"/>
        <v>3</v>
      </c>
      <c r="H300" s="64">
        <f t="shared" si="48"/>
        <v>2</v>
      </c>
      <c r="I300" s="64">
        <f t="shared" si="49"/>
        <v>-1</v>
      </c>
      <c r="J300" s="64"/>
      <c r="K300" s="64"/>
      <c r="L300" s="64"/>
      <c r="M300" s="64"/>
      <c r="N300" s="84">
        <v>1</v>
      </c>
      <c r="O300" s="71"/>
      <c r="P300" s="85">
        <v>3</v>
      </c>
      <c r="Q300" s="71"/>
      <c r="R300" s="78">
        <v>5</v>
      </c>
      <c r="S300" s="71"/>
      <c r="T300" s="70"/>
      <c r="U300" s="79"/>
      <c r="V300" s="84">
        <v>2</v>
      </c>
      <c r="W300" s="79"/>
      <c r="X300" s="85">
        <v>4</v>
      </c>
      <c r="Y300" s="79"/>
      <c r="Z300" s="78">
        <v>6</v>
      </c>
      <c r="AA300" s="70"/>
      <c r="AB300" s="79"/>
      <c r="AC300" s="84">
        <v>2</v>
      </c>
      <c r="AD300" s="79"/>
      <c r="AE300" s="85">
        <v>4</v>
      </c>
      <c r="AF300" s="79"/>
      <c r="AG300" s="78">
        <v>6</v>
      </c>
      <c r="AH300" s="73"/>
      <c r="AI300" s="79"/>
      <c r="AJ300" s="78">
        <v>2</v>
      </c>
      <c r="AK300" s="79"/>
      <c r="AL300" s="84">
        <v>4</v>
      </c>
      <c r="AM300" s="79"/>
      <c r="AN300" s="224">
        <v>6</v>
      </c>
      <c r="AO300" s="262"/>
      <c r="AP300" s="247"/>
      <c r="AQ300" s="263"/>
      <c r="AR300" s="84">
        <v>1</v>
      </c>
      <c r="AS300" s="71"/>
      <c r="AT300" s="71"/>
      <c r="AU300" s="78">
        <v>4</v>
      </c>
      <c r="AV300" s="79"/>
      <c r="AW300" s="71"/>
      <c r="AX300" s="70"/>
      <c r="AY300" s="79"/>
      <c r="AZ300" s="84">
        <v>2</v>
      </c>
      <c r="BA300" s="79"/>
      <c r="BB300" s="71"/>
      <c r="BC300" s="79"/>
      <c r="BD300" s="78">
        <v>6</v>
      </c>
      <c r="BE300" s="70"/>
      <c r="BF300" s="79"/>
      <c r="BG300" s="84">
        <v>2</v>
      </c>
      <c r="BH300" s="79"/>
      <c r="BI300" s="71"/>
      <c r="BJ300" s="79"/>
      <c r="BK300" s="78">
        <v>6</v>
      </c>
      <c r="BL300" s="73"/>
      <c r="BM300" s="79"/>
      <c r="BN300" s="78">
        <v>2</v>
      </c>
      <c r="BO300" s="79"/>
      <c r="BP300" s="84">
        <v>4</v>
      </c>
      <c r="BQ300" s="79"/>
      <c r="BR300" s="215"/>
      <c r="BS300" s="87" t="s">
        <v>541</v>
      </c>
      <c r="BT300" s="64" t="s">
        <v>733</v>
      </c>
      <c r="BU300" s="64" t="str">
        <f t="shared" si="44"/>
        <v>3/0/3/0/4/0/0</v>
      </c>
      <c r="BV300" s="64" t="s">
        <v>684</v>
      </c>
      <c r="BW300" s="64" t="s">
        <v>11</v>
      </c>
      <c r="BX300" s="64" t="s">
        <v>753</v>
      </c>
      <c r="BY300" s="64"/>
      <c r="BZ300" s="64" t="s">
        <v>756</v>
      </c>
      <c r="CA300" s="64" t="str">
        <f>VLOOKUP(A300,'[2]01. CD PMC Abarrotes'!$A:$CK,89,0)</f>
        <v xml:space="preserve">Se elimina cross </v>
      </c>
      <c r="CB300" s="64" t="s">
        <v>571</v>
      </c>
      <c r="CC300" s="64">
        <v>3</v>
      </c>
      <c r="CD300" s="64">
        <v>0</v>
      </c>
      <c r="CE300" s="64">
        <v>3</v>
      </c>
      <c r="CF300" s="64">
        <v>0</v>
      </c>
      <c r="CG300" s="64">
        <v>4</v>
      </c>
      <c r="CH300" s="64">
        <v>0</v>
      </c>
      <c r="CI300" s="64">
        <v>0</v>
      </c>
      <c r="CJ300" s="64" t="str">
        <f t="shared" si="45"/>
        <v>SECO972</v>
      </c>
      <c r="CK300" s="64" t="s">
        <v>684</v>
      </c>
      <c r="CL300" s="64" t="b">
        <f t="shared" si="46"/>
        <v>0</v>
      </c>
      <c r="CM300" s="148">
        <v>3</v>
      </c>
      <c r="CN300" s="148">
        <v>3</v>
      </c>
      <c r="CO300" s="148">
        <v>3</v>
      </c>
      <c r="CP300" s="148">
        <v>4</v>
      </c>
      <c r="CQ300" s="148">
        <v>4</v>
      </c>
      <c r="CR300" s="148">
        <v>4</v>
      </c>
      <c r="CS300" s="148">
        <v>0</v>
      </c>
      <c r="CT300"/>
      <c r="CU300"/>
    </row>
    <row r="301" spans="1:99" s="1" customFormat="1" ht="15.6" x14ac:dyDescent="0.3">
      <c r="A301" s="64">
        <v>973</v>
      </c>
      <c r="B301" s="64" t="str">
        <f t="shared" si="43"/>
        <v>0973</v>
      </c>
      <c r="C301" s="64" t="s">
        <v>719</v>
      </c>
      <c r="D301" s="64" t="str">
        <f t="shared" si="50"/>
        <v>Unimarc</v>
      </c>
      <c r="E301" s="64">
        <v>10</v>
      </c>
      <c r="F301" s="64" t="s">
        <v>6</v>
      </c>
      <c r="G301" s="64">
        <f t="shared" si="47"/>
        <v>3</v>
      </c>
      <c r="H301" s="64">
        <f t="shared" si="48"/>
        <v>2</v>
      </c>
      <c r="I301" s="64">
        <f t="shared" si="49"/>
        <v>-1</v>
      </c>
      <c r="J301" s="64"/>
      <c r="K301" s="64"/>
      <c r="L301" s="64"/>
      <c r="M301" s="64"/>
      <c r="N301" s="84">
        <v>1</v>
      </c>
      <c r="O301" s="134"/>
      <c r="P301" s="85">
        <v>3</v>
      </c>
      <c r="Q301" s="71"/>
      <c r="R301" s="78">
        <v>5</v>
      </c>
      <c r="S301" s="71"/>
      <c r="T301" s="70"/>
      <c r="U301" s="79"/>
      <c r="V301" s="84">
        <v>2</v>
      </c>
      <c r="W301" s="133"/>
      <c r="X301" s="85">
        <v>4</v>
      </c>
      <c r="Y301" s="79"/>
      <c r="Z301" s="78">
        <v>6</v>
      </c>
      <c r="AA301" s="70"/>
      <c r="AB301" s="79"/>
      <c r="AC301" s="84">
        <v>2</v>
      </c>
      <c r="AD301" s="133"/>
      <c r="AE301" s="85">
        <v>4</v>
      </c>
      <c r="AF301" s="79"/>
      <c r="AG301" s="78">
        <v>6</v>
      </c>
      <c r="AH301" s="73"/>
      <c r="AI301" s="79"/>
      <c r="AJ301" s="78">
        <v>2</v>
      </c>
      <c r="AK301" s="79"/>
      <c r="AL301" s="84">
        <v>4</v>
      </c>
      <c r="AM301" s="133"/>
      <c r="AN301" s="224">
        <v>6</v>
      </c>
      <c r="AO301" s="262"/>
      <c r="AP301" s="247"/>
      <c r="AQ301" s="263"/>
      <c r="AR301" s="84">
        <v>1</v>
      </c>
      <c r="AS301" s="134"/>
      <c r="AT301" s="71"/>
      <c r="AU301" s="78">
        <v>4</v>
      </c>
      <c r="AV301" s="79"/>
      <c r="AW301" s="71"/>
      <c r="AX301" s="70"/>
      <c r="AY301" s="79"/>
      <c r="AZ301" s="84">
        <v>2</v>
      </c>
      <c r="BA301" s="133"/>
      <c r="BB301" s="71"/>
      <c r="BC301" s="79"/>
      <c r="BD301" s="78">
        <v>6</v>
      </c>
      <c r="BE301" s="70"/>
      <c r="BF301" s="79"/>
      <c r="BG301" s="84">
        <v>2</v>
      </c>
      <c r="BH301" s="133"/>
      <c r="BI301" s="71"/>
      <c r="BJ301" s="79"/>
      <c r="BK301" s="78">
        <v>6</v>
      </c>
      <c r="BL301" s="73"/>
      <c r="BM301" s="79"/>
      <c r="BN301" s="78">
        <v>2</v>
      </c>
      <c r="BO301" s="79"/>
      <c r="BP301" s="84">
        <v>4</v>
      </c>
      <c r="BQ301" s="133"/>
      <c r="BR301" s="215"/>
      <c r="BS301" s="87" t="s">
        <v>541</v>
      </c>
      <c r="BT301" s="64" t="s">
        <v>733</v>
      </c>
      <c r="BU301" s="64" t="str">
        <f t="shared" si="44"/>
        <v>3/0/3/0/4/0/0</v>
      </c>
      <c r="BV301" s="64" t="s">
        <v>690</v>
      </c>
      <c r="BW301" s="64" t="s">
        <v>11</v>
      </c>
      <c r="BX301" s="64" t="s">
        <v>753</v>
      </c>
      <c r="BY301" s="64"/>
      <c r="BZ301" s="64" t="s">
        <v>756</v>
      </c>
      <c r="CA301" s="64" t="str">
        <f>VLOOKUP(A301,'[2]01. CD PMC Abarrotes'!$A:$CK,89,0)</f>
        <v xml:space="preserve">Se elimina cross </v>
      </c>
      <c r="CB301" s="64" t="s">
        <v>571</v>
      </c>
      <c r="CC301" s="64">
        <v>3</v>
      </c>
      <c r="CD301" s="64">
        <v>0</v>
      </c>
      <c r="CE301" s="64">
        <v>3</v>
      </c>
      <c r="CF301" s="64">
        <v>0</v>
      </c>
      <c r="CG301" s="64">
        <v>4</v>
      </c>
      <c r="CH301" s="64">
        <v>0</v>
      </c>
      <c r="CI301" s="64">
        <v>0</v>
      </c>
      <c r="CJ301" s="64" t="str">
        <f t="shared" si="45"/>
        <v>SECO973</v>
      </c>
      <c r="CK301" s="64" t="s">
        <v>684</v>
      </c>
      <c r="CL301" s="64" t="b">
        <f t="shared" si="46"/>
        <v>0</v>
      </c>
      <c r="CM301" s="148">
        <v>3</v>
      </c>
      <c r="CN301" s="148">
        <v>0</v>
      </c>
      <c r="CO301" s="148">
        <v>3</v>
      </c>
      <c r="CP301" s="148">
        <v>0</v>
      </c>
      <c r="CQ301" s="148">
        <v>4</v>
      </c>
      <c r="CR301" s="148">
        <v>0</v>
      </c>
      <c r="CS301" s="148">
        <v>0</v>
      </c>
      <c r="CT301"/>
      <c r="CU301"/>
    </row>
    <row r="302" spans="1:99" s="1" customFormat="1" ht="15.6" hidden="1" x14ac:dyDescent="0.3">
      <c r="A302" s="64">
        <v>977</v>
      </c>
      <c r="B302" s="64" t="str">
        <f t="shared" si="43"/>
        <v>0977</v>
      </c>
      <c r="C302" s="64" t="s">
        <v>613</v>
      </c>
      <c r="D302" s="64" t="str">
        <f t="shared" si="50"/>
        <v>Unimarc</v>
      </c>
      <c r="E302" s="64">
        <v>10</v>
      </c>
      <c r="F302" s="64" t="s">
        <v>6</v>
      </c>
      <c r="G302" s="64">
        <f t="shared" si="47"/>
        <v>2</v>
      </c>
      <c r="H302" s="64">
        <f t="shared" si="48"/>
        <v>2</v>
      </c>
      <c r="I302" s="64">
        <f t="shared" si="49"/>
        <v>0</v>
      </c>
      <c r="J302" s="64"/>
      <c r="K302" s="64"/>
      <c r="L302" s="64"/>
      <c r="M302" s="64"/>
      <c r="N302" s="84">
        <v>1</v>
      </c>
      <c r="O302" s="71"/>
      <c r="P302" s="134"/>
      <c r="Q302" s="71"/>
      <c r="R302" s="78">
        <v>5</v>
      </c>
      <c r="S302" s="71"/>
      <c r="T302" s="70"/>
      <c r="U302" s="71"/>
      <c r="V302" s="84">
        <v>2</v>
      </c>
      <c r="W302" s="71"/>
      <c r="X302" s="134"/>
      <c r="Y302" s="71"/>
      <c r="Z302" s="78">
        <v>6</v>
      </c>
      <c r="AA302" s="70"/>
      <c r="AB302" s="71"/>
      <c r="AC302" s="84">
        <v>2</v>
      </c>
      <c r="AD302" s="71"/>
      <c r="AE302" s="134"/>
      <c r="AF302" s="71"/>
      <c r="AG302" s="78">
        <v>6</v>
      </c>
      <c r="AH302" s="73"/>
      <c r="AI302" s="80"/>
      <c r="AJ302" s="78">
        <v>2</v>
      </c>
      <c r="AK302" s="79"/>
      <c r="AL302" s="84">
        <v>4</v>
      </c>
      <c r="AM302" s="80"/>
      <c r="AN302" s="233"/>
      <c r="AO302" s="272"/>
      <c r="AP302" s="252"/>
      <c r="AQ302" s="273"/>
      <c r="AR302" s="84">
        <v>1</v>
      </c>
      <c r="AS302" s="71"/>
      <c r="AT302" s="134"/>
      <c r="AU302" s="78">
        <v>4</v>
      </c>
      <c r="AV302" s="79"/>
      <c r="AW302" s="71"/>
      <c r="AX302" s="70"/>
      <c r="AY302" s="71"/>
      <c r="AZ302" s="84">
        <v>2</v>
      </c>
      <c r="BA302" s="71"/>
      <c r="BB302" s="134"/>
      <c r="BC302" s="71"/>
      <c r="BD302" s="78">
        <v>6</v>
      </c>
      <c r="BE302" s="70"/>
      <c r="BF302" s="71"/>
      <c r="BG302" s="84">
        <v>2</v>
      </c>
      <c r="BH302" s="71"/>
      <c r="BI302" s="134"/>
      <c r="BJ302" s="71"/>
      <c r="BK302" s="78">
        <v>6</v>
      </c>
      <c r="BL302" s="73"/>
      <c r="BM302" s="80"/>
      <c r="BN302" s="78">
        <v>2</v>
      </c>
      <c r="BO302" s="79"/>
      <c r="BP302" s="84">
        <v>4</v>
      </c>
      <c r="BQ302" s="80"/>
      <c r="BR302" s="233"/>
      <c r="BS302" s="87" t="s">
        <v>541</v>
      </c>
      <c r="BT302" s="64" t="s">
        <v>733</v>
      </c>
      <c r="BU302" s="64" t="str">
        <f t="shared" si="44"/>
        <v>3/0/0/0/4/0/0</v>
      </c>
      <c r="BV302" s="64" t="s">
        <v>700</v>
      </c>
      <c r="BW302" s="64" t="s">
        <v>11</v>
      </c>
      <c r="BX302" s="64"/>
      <c r="BY302" s="64"/>
      <c r="BZ302" s="64" t="s">
        <v>756</v>
      </c>
      <c r="CA302" s="64"/>
      <c r="CB302" s="64" t="s">
        <v>571</v>
      </c>
      <c r="CC302" s="64">
        <v>3</v>
      </c>
      <c r="CD302" s="64">
        <v>0</v>
      </c>
      <c r="CE302" s="64">
        <v>0</v>
      </c>
      <c r="CF302" s="64">
        <v>0</v>
      </c>
      <c r="CG302" s="64">
        <v>4</v>
      </c>
      <c r="CH302" s="64">
        <v>0</v>
      </c>
      <c r="CI302" s="64">
        <v>0</v>
      </c>
      <c r="CJ302" s="64" t="str">
        <f t="shared" si="45"/>
        <v>SECO977</v>
      </c>
      <c r="CK302" s="64" t="s">
        <v>700</v>
      </c>
      <c r="CL302" s="64" t="b">
        <f t="shared" si="46"/>
        <v>1</v>
      </c>
      <c r="CM302" s="148">
        <v>3</v>
      </c>
      <c r="CN302" s="148">
        <v>0</v>
      </c>
      <c r="CO302" s="148">
        <v>0</v>
      </c>
      <c r="CP302" s="148">
        <v>0</v>
      </c>
      <c r="CQ302" s="148">
        <v>4</v>
      </c>
      <c r="CR302" s="148">
        <v>0</v>
      </c>
      <c r="CS302" s="148">
        <v>0</v>
      </c>
      <c r="CT302"/>
      <c r="CU302"/>
    </row>
    <row r="303" spans="1:99" s="1" customFormat="1" ht="15.6" x14ac:dyDescent="0.3">
      <c r="A303" s="64">
        <v>978</v>
      </c>
      <c r="B303" s="64" t="str">
        <f t="shared" si="43"/>
        <v>0978</v>
      </c>
      <c r="C303" s="64" t="s">
        <v>73</v>
      </c>
      <c r="D303" s="64" t="str">
        <f t="shared" si="50"/>
        <v>Unimarc</v>
      </c>
      <c r="E303" s="64">
        <v>13</v>
      </c>
      <c r="F303" s="64" t="s">
        <v>5</v>
      </c>
      <c r="G303" s="64">
        <f t="shared" si="47"/>
        <v>4</v>
      </c>
      <c r="H303" s="64">
        <f t="shared" si="48"/>
        <v>3</v>
      </c>
      <c r="I303" s="64">
        <f t="shared" si="49"/>
        <v>-1</v>
      </c>
      <c r="J303" s="64" t="s">
        <v>496</v>
      </c>
      <c r="K303" s="64" t="s">
        <v>540</v>
      </c>
      <c r="L303" s="64" t="s">
        <v>597</v>
      </c>
      <c r="M303" s="64" t="s">
        <v>594</v>
      </c>
      <c r="N303" s="79"/>
      <c r="O303" s="89">
        <v>2</v>
      </c>
      <c r="P303" s="69">
        <v>3</v>
      </c>
      <c r="Q303" s="71"/>
      <c r="R303" s="183">
        <v>5</v>
      </c>
      <c r="S303" s="109">
        <v>6</v>
      </c>
      <c r="T303" s="95"/>
      <c r="U303" s="128">
        <v>1</v>
      </c>
      <c r="V303" s="79"/>
      <c r="W303" s="89">
        <v>3</v>
      </c>
      <c r="X303" s="69">
        <v>4</v>
      </c>
      <c r="Y303" s="79"/>
      <c r="Z303" s="181">
        <v>6</v>
      </c>
      <c r="AA303" s="95"/>
      <c r="AB303" s="181">
        <v>1</v>
      </c>
      <c r="AC303" s="128">
        <v>2</v>
      </c>
      <c r="AD303" s="79"/>
      <c r="AE303" s="89">
        <v>4</v>
      </c>
      <c r="AF303" s="69">
        <v>5</v>
      </c>
      <c r="AG303" s="79"/>
      <c r="AH303" s="73"/>
      <c r="AI303" s="183">
        <v>1</v>
      </c>
      <c r="AJ303" s="109">
        <v>2</v>
      </c>
      <c r="AK303" s="79"/>
      <c r="AL303" s="85">
        <v>4</v>
      </c>
      <c r="AM303" s="121"/>
      <c r="AN303" s="205"/>
      <c r="AO303" s="256"/>
      <c r="AP303" s="244"/>
      <c r="AQ303" s="257"/>
      <c r="AR303" s="79"/>
      <c r="AS303" s="89">
        <v>2</v>
      </c>
      <c r="AT303" s="71"/>
      <c r="AU303" s="169">
        <v>4</v>
      </c>
      <c r="AV303" s="64"/>
      <c r="AW303" s="109">
        <v>6</v>
      </c>
      <c r="AX303" s="95"/>
      <c r="AY303" s="128">
        <v>1</v>
      </c>
      <c r="AZ303" s="79"/>
      <c r="BA303" s="89">
        <v>3</v>
      </c>
      <c r="BB303" s="71"/>
      <c r="BC303" s="79"/>
      <c r="BD303" s="181">
        <v>6</v>
      </c>
      <c r="BE303" s="95"/>
      <c r="BF303" s="181">
        <v>1</v>
      </c>
      <c r="BG303" s="128">
        <v>2</v>
      </c>
      <c r="BH303" s="79"/>
      <c r="BI303" s="89">
        <v>4</v>
      </c>
      <c r="BJ303" s="71"/>
      <c r="BK303" s="79"/>
      <c r="BL303" s="73"/>
      <c r="BM303" s="183">
        <v>1</v>
      </c>
      <c r="BN303" s="109">
        <v>2</v>
      </c>
      <c r="BO303" s="79"/>
      <c r="BP303" s="85">
        <v>4</v>
      </c>
      <c r="BQ303" s="79"/>
      <c r="BR303" s="205"/>
      <c r="BS303" s="98" t="s">
        <v>722</v>
      </c>
      <c r="BT303" s="64" t="s">
        <v>742</v>
      </c>
      <c r="BU303" s="64" t="str">
        <f t="shared" si="44"/>
        <v>0/2/2/0/3/3/0</v>
      </c>
      <c r="BV303" s="64" t="s">
        <v>676</v>
      </c>
      <c r="BW303" s="64" t="s">
        <v>378</v>
      </c>
      <c r="BX303" s="64" t="s">
        <v>753</v>
      </c>
      <c r="BY303" s="64"/>
      <c r="BZ303" s="64" t="s">
        <v>756</v>
      </c>
      <c r="CA303" s="64"/>
      <c r="CB303" s="64" t="s">
        <v>571</v>
      </c>
      <c r="CC303" s="64">
        <v>0</v>
      </c>
      <c r="CD303" s="64">
        <v>2</v>
      </c>
      <c r="CE303" s="64">
        <v>2</v>
      </c>
      <c r="CF303" s="64">
        <v>0</v>
      </c>
      <c r="CG303" s="64">
        <v>3</v>
      </c>
      <c r="CH303" s="64">
        <v>3</v>
      </c>
      <c r="CI303" s="64">
        <v>0</v>
      </c>
      <c r="CJ303" s="64" t="str">
        <f t="shared" si="45"/>
        <v>SECO978</v>
      </c>
      <c r="CK303" s="64" t="s">
        <v>676</v>
      </c>
      <c r="CL303" s="64" t="b">
        <f t="shared" si="46"/>
        <v>0</v>
      </c>
      <c r="CM303" s="148">
        <v>1</v>
      </c>
      <c r="CN303" s="148">
        <v>0</v>
      </c>
      <c r="CO303" s="148">
        <v>1</v>
      </c>
      <c r="CP303" s="148">
        <v>1</v>
      </c>
      <c r="CQ303" s="148">
        <v>0</v>
      </c>
      <c r="CR303" s="148">
        <v>2</v>
      </c>
      <c r="CS303" s="148">
        <v>0</v>
      </c>
      <c r="CT303" t="s">
        <v>761</v>
      </c>
      <c r="CU303"/>
    </row>
    <row r="304" spans="1:99" s="1" customFormat="1" ht="15.6" x14ac:dyDescent="0.3">
      <c r="A304" s="64">
        <v>979</v>
      </c>
      <c r="B304" s="64" t="str">
        <f t="shared" si="43"/>
        <v>0979</v>
      </c>
      <c r="C304" s="64" t="s">
        <v>74</v>
      </c>
      <c r="D304" s="64" t="str">
        <f t="shared" si="50"/>
        <v>Unimarc</v>
      </c>
      <c r="E304" s="64">
        <v>13</v>
      </c>
      <c r="F304" s="64" t="s">
        <v>5</v>
      </c>
      <c r="G304" s="64">
        <f t="shared" si="47"/>
        <v>5</v>
      </c>
      <c r="H304" s="64">
        <f t="shared" si="48"/>
        <v>4</v>
      </c>
      <c r="I304" s="64">
        <f t="shared" si="49"/>
        <v>-1</v>
      </c>
      <c r="J304" s="64" t="s">
        <v>497</v>
      </c>
      <c r="K304" s="64" t="s">
        <v>540</v>
      </c>
      <c r="L304" s="64" t="s">
        <v>597</v>
      </c>
      <c r="M304" s="64" t="s">
        <v>594</v>
      </c>
      <c r="N304" s="66">
        <v>1</v>
      </c>
      <c r="O304" s="85">
        <v>2</v>
      </c>
      <c r="P304" s="121">
        <v>3</v>
      </c>
      <c r="Q304" s="71"/>
      <c r="R304" s="184">
        <v>5</v>
      </c>
      <c r="S304" s="109">
        <v>6</v>
      </c>
      <c r="T304" s="70"/>
      <c r="U304" s="128">
        <v>1</v>
      </c>
      <c r="V304" s="153">
        <v>2</v>
      </c>
      <c r="W304" s="89">
        <v>3</v>
      </c>
      <c r="X304" s="69">
        <v>4</v>
      </c>
      <c r="Y304" s="80"/>
      <c r="Z304" s="181">
        <v>6</v>
      </c>
      <c r="AA304" s="70"/>
      <c r="AB304" s="181">
        <v>1</v>
      </c>
      <c r="AC304" s="128">
        <v>2</v>
      </c>
      <c r="AD304" s="153">
        <v>3</v>
      </c>
      <c r="AE304" s="89">
        <v>4</v>
      </c>
      <c r="AF304" s="69">
        <v>5</v>
      </c>
      <c r="AG304" s="80"/>
      <c r="AH304" s="73"/>
      <c r="AI304" s="183">
        <v>1</v>
      </c>
      <c r="AJ304" s="109">
        <v>2</v>
      </c>
      <c r="AK304" s="66">
        <v>3</v>
      </c>
      <c r="AL304" s="89">
        <v>4</v>
      </c>
      <c r="AM304" s="69"/>
      <c r="AN304" s="208"/>
      <c r="AO304" s="258"/>
      <c r="AP304" s="245"/>
      <c r="AQ304" s="259"/>
      <c r="AR304" s="66">
        <v>1</v>
      </c>
      <c r="AS304" s="85">
        <v>2</v>
      </c>
      <c r="AT304" s="79"/>
      <c r="AU304" s="169">
        <v>4</v>
      </c>
      <c r="AV304" s="146"/>
      <c r="AW304" s="109">
        <v>6</v>
      </c>
      <c r="AX304" s="70"/>
      <c r="AY304" s="128">
        <v>1</v>
      </c>
      <c r="AZ304" s="153">
        <v>2</v>
      </c>
      <c r="BA304" s="89">
        <v>3</v>
      </c>
      <c r="BB304" s="71"/>
      <c r="BC304" s="80"/>
      <c r="BD304" s="181">
        <v>6</v>
      </c>
      <c r="BE304" s="70"/>
      <c r="BF304" s="181">
        <v>1</v>
      </c>
      <c r="BG304" s="128">
        <v>2</v>
      </c>
      <c r="BH304" s="153">
        <v>3</v>
      </c>
      <c r="BI304" s="89">
        <v>4</v>
      </c>
      <c r="BJ304" s="71"/>
      <c r="BK304" s="80"/>
      <c r="BL304" s="73"/>
      <c r="BM304" s="183">
        <v>1</v>
      </c>
      <c r="BN304" s="109">
        <v>2</v>
      </c>
      <c r="BO304" s="66">
        <v>3</v>
      </c>
      <c r="BP304" s="89">
        <v>4</v>
      </c>
      <c r="BQ304" s="71"/>
      <c r="BR304" s="208"/>
      <c r="BS304" s="98" t="s">
        <v>722</v>
      </c>
      <c r="BT304" s="64" t="s">
        <v>745</v>
      </c>
      <c r="BU304" s="64" t="str">
        <f t="shared" si="44"/>
        <v>2/2/2/0/3/3/0</v>
      </c>
      <c r="BV304" s="64" t="s">
        <v>552</v>
      </c>
      <c r="BW304" s="64" t="s">
        <v>378</v>
      </c>
      <c r="BX304" s="64" t="s">
        <v>753</v>
      </c>
      <c r="BY304" s="64"/>
      <c r="BZ304" s="64" t="s">
        <v>756</v>
      </c>
      <c r="CA304" s="64"/>
      <c r="CB304" s="64" t="s">
        <v>571</v>
      </c>
      <c r="CC304" s="64">
        <v>2</v>
      </c>
      <c r="CD304" s="64">
        <v>2</v>
      </c>
      <c r="CE304" s="64">
        <v>2</v>
      </c>
      <c r="CF304" s="64">
        <v>0</v>
      </c>
      <c r="CG304" s="64">
        <v>3</v>
      </c>
      <c r="CH304" s="64">
        <v>3</v>
      </c>
      <c r="CI304" s="64">
        <v>0</v>
      </c>
      <c r="CJ304" s="64" t="str">
        <f t="shared" si="45"/>
        <v>SECO979</v>
      </c>
      <c r="CK304" s="64" t="s">
        <v>552</v>
      </c>
      <c r="CL304" s="64" t="b">
        <f t="shared" si="46"/>
        <v>0</v>
      </c>
      <c r="CM304" s="148">
        <v>1</v>
      </c>
      <c r="CN304" s="148">
        <v>1</v>
      </c>
      <c r="CO304" s="148">
        <v>1</v>
      </c>
      <c r="CP304" s="148">
        <v>1</v>
      </c>
      <c r="CQ304" s="148">
        <v>0</v>
      </c>
      <c r="CR304" s="148">
        <v>2</v>
      </c>
      <c r="CS304" s="148">
        <v>0</v>
      </c>
      <c r="CT304" t="s">
        <v>761</v>
      </c>
      <c r="CU304"/>
    </row>
    <row r="305" spans="1:101" s="1" customFormat="1" ht="15.6" x14ac:dyDescent="0.3">
      <c r="A305" s="64">
        <v>980</v>
      </c>
      <c r="B305" s="64" t="str">
        <f t="shared" si="43"/>
        <v>0980</v>
      </c>
      <c r="C305" s="64" t="s">
        <v>75</v>
      </c>
      <c r="D305" s="64" t="str">
        <f t="shared" si="50"/>
        <v>Unimarc</v>
      </c>
      <c r="E305" s="64">
        <v>13</v>
      </c>
      <c r="F305" s="64" t="s">
        <v>5</v>
      </c>
      <c r="G305" s="64">
        <f t="shared" si="47"/>
        <v>3</v>
      </c>
      <c r="H305" s="64">
        <f t="shared" si="48"/>
        <v>2</v>
      </c>
      <c r="I305" s="64">
        <f t="shared" si="49"/>
        <v>-1</v>
      </c>
      <c r="J305" s="64" t="s">
        <v>498</v>
      </c>
      <c r="K305" s="64" t="s">
        <v>540</v>
      </c>
      <c r="L305" s="64" t="s">
        <v>597</v>
      </c>
      <c r="M305" s="64" t="s">
        <v>594</v>
      </c>
      <c r="N305" s="153">
        <v>1</v>
      </c>
      <c r="O305" s="79"/>
      <c r="P305" s="69">
        <v>3</v>
      </c>
      <c r="Q305" s="71"/>
      <c r="R305" s="181">
        <v>5</v>
      </c>
      <c r="S305" s="71"/>
      <c r="T305" s="70"/>
      <c r="U305" s="71"/>
      <c r="V305" s="153">
        <v>2</v>
      </c>
      <c r="W305" s="71"/>
      <c r="X305" s="69">
        <v>4</v>
      </c>
      <c r="Y305" s="71"/>
      <c r="Z305" s="181">
        <v>6</v>
      </c>
      <c r="AA305" s="70"/>
      <c r="AB305" s="181">
        <v>1</v>
      </c>
      <c r="AC305" s="79"/>
      <c r="AD305" s="153">
        <v>3</v>
      </c>
      <c r="AE305" s="71"/>
      <c r="AF305" s="69">
        <v>5</v>
      </c>
      <c r="AG305" s="79"/>
      <c r="AH305" s="73"/>
      <c r="AI305" s="181">
        <v>1</v>
      </c>
      <c r="AJ305" s="86"/>
      <c r="AK305" s="66">
        <v>3</v>
      </c>
      <c r="AL305" s="92">
        <v>4</v>
      </c>
      <c r="AM305" s="69"/>
      <c r="AN305" s="205"/>
      <c r="AO305" s="256"/>
      <c r="AP305" s="244"/>
      <c r="AQ305" s="257"/>
      <c r="AR305" s="153">
        <v>1</v>
      </c>
      <c r="AS305" s="79"/>
      <c r="AT305" s="71"/>
      <c r="AU305" s="169">
        <v>4</v>
      </c>
      <c r="AV305" s="135"/>
      <c r="AW305" s="71"/>
      <c r="AX305" s="70"/>
      <c r="AY305" s="71"/>
      <c r="AZ305" s="153">
        <v>2</v>
      </c>
      <c r="BA305" s="71"/>
      <c r="BB305" s="71"/>
      <c r="BC305" s="71"/>
      <c r="BD305" s="181">
        <v>6</v>
      </c>
      <c r="BE305" s="70"/>
      <c r="BF305" s="181">
        <v>1</v>
      </c>
      <c r="BG305" s="79"/>
      <c r="BH305" s="153">
        <v>3</v>
      </c>
      <c r="BI305" s="71"/>
      <c r="BJ305" s="71"/>
      <c r="BK305" s="79"/>
      <c r="BL305" s="73"/>
      <c r="BM305" s="181">
        <v>1</v>
      </c>
      <c r="BN305" s="86"/>
      <c r="BO305" s="66">
        <v>3</v>
      </c>
      <c r="BP305" s="92"/>
      <c r="BQ305" s="71"/>
      <c r="BR305" s="205"/>
      <c r="BS305" s="98" t="s">
        <v>722</v>
      </c>
      <c r="BT305" s="64" t="s">
        <v>745</v>
      </c>
      <c r="BU305" s="64" t="str">
        <f t="shared" si="44"/>
        <v>2/0/2/0/3/0/0</v>
      </c>
      <c r="BV305" s="64" t="s">
        <v>661</v>
      </c>
      <c r="BW305" s="64" t="s">
        <v>378</v>
      </c>
      <c r="BX305" s="64" t="s">
        <v>753</v>
      </c>
      <c r="BY305" s="64"/>
      <c r="BZ305" s="64" t="s">
        <v>756</v>
      </c>
      <c r="CA305" s="64"/>
      <c r="CB305" s="64" t="s">
        <v>571</v>
      </c>
      <c r="CC305" s="64">
        <v>2</v>
      </c>
      <c r="CD305" s="64">
        <v>0</v>
      </c>
      <c r="CE305" s="64">
        <v>2</v>
      </c>
      <c r="CF305" s="64">
        <v>0</v>
      </c>
      <c r="CG305" s="64">
        <v>3</v>
      </c>
      <c r="CH305" s="64">
        <v>0</v>
      </c>
      <c r="CI305" s="64">
        <v>0</v>
      </c>
      <c r="CJ305" s="64" t="str">
        <f t="shared" si="45"/>
        <v>SECO980</v>
      </c>
      <c r="CK305" s="64" t="s">
        <v>661</v>
      </c>
      <c r="CL305" s="64" t="b">
        <f t="shared" si="46"/>
        <v>0</v>
      </c>
      <c r="CM305" s="148">
        <v>0</v>
      </c>
      <c r="CN305" s="148">
        <v>1</v>
      </c>
      <c r="CO305" s="148">
        <v>0</v>
      </c>
      <c r="CP305" s="148">
        <v>1</v>
      </c>
      <c r="CQ305" s="148">
        <v>0</v>
      </c>
      <c r="CR305" s="148">
        <v>2</v>
      </c>
      <c r="CS305" s="148">
        <v>0</v>
      </c>
      <c r="CT305" t="s">
        <v>761</v>
      </c>
      <c r="CU305"/>
    </row>
    <row r="306" spans="1:101" s="1" customFormat="1" ht="15.6" x14ac:dyDescent="0.3">
      <c r="A306" s="64">
        <v>982</v>
      </c>
      <c r="B306" s="64" t="str">
        <f t="shared" si="43"/>
        <v>0982</v>
      </c>
      <c r="C306" s="64" t="s">
        <v>241</v>
      </c>
      <c r="D306" s="64" t="str">
        <f t="shared" si="50"/>
        <v>Unimarc</v>
      </c>
      <c r="E306" s="64">
        <v>9</v>
      </c>
      <c r="F306" s="64" t="s">
        <v>5</v>
      </c>
      <c r="G306" s="64">
        <f t="shared" si="47"/>
        <v>2</v>
      </c>
      <c r="H306" s="64">
        <f t="shared" si="48"/>
        <v>2</v>
      </c>
      <c r="I306" s="64">
        <f t="shared" si="49"/>
        <v>0</v>
      </c>
      <c r="J306" s="64" t="s">
        <v>429</v>
      </c>
      <c r="K306" s="64" t="s">
        <v>540</v>
      </c>
      <c r="L306" s="64" t="s">
        <v>597</v>
      </c>
      <c r="M306" s="64" t="s">
        <v>594</v>
      </c>
      <c r="N306" s="80"/>
      <c r="O306" s="79"/>
      <c r="P306" s="85">
        <v>3</v>
      </c>
      <c r="Q306" s="71"/>
      <c r="R306" s="78">
        <v>5</v>
      </c>
      <c r="S306" s="79"/>
      <c r="T306" s="95"/>
      <c r="U306" s="79"/>
      <c r="V306" s="80"/>
      <c r="W306" s="79"/>
      <c r="X306" s="85">
        <v>4</v>
      </c>
      <c r="Y306" s="79"/>
      <c r="Z306" s="78">
        <v>6</v>
      </c>
      <c r="AA306" s="95"/>
      <c r="AB306" s="79"/>
      <c r="AC306" s="80"/>
      <c r="AD306" s="79"/>
      <c r="AE306" s="85">
        <v>4</v>
      </c>
      <c r="AF306" s="79"/>
      <c r="AG306" s="78">
        <v>6</v>
      </c>
      <c r="AH306" s="73"/>
      <c r="AI306" s="78">
        <v>1</v>
      </c>
      <c r="AJ306" s="79"/>
      <c r="AK306" s="80"/>
      <c r="AL306" s="79">
        <v>4</v>
      </c>
      <c r="AM306" s="85"/>
      <c r="AN306" s="205"/>
      <c r="AO306" s="256"/>
      <c r="AP306" s="244"/>
      <c r="AQ306" s="257"/>
      <c r="AR306" s="80"/>
      <c r="AS306" s="79"/>
      <c r="AT306" s="85">
        <v>3</v>
      </c>
      <c r="AU306" s="78">
        <v>4</v>
      </c>
      <c r="AV306" s="79"/>
      <c r="AW306" s="79"/>
      <c r="AX306" s="95"/>
      <c r="AY306" s="79"/>
      <c r="AZ306" s="80"/>
      <c r="BA306" s="79"/>
      <c r="BB306" s="85">
        <v>4</v>
      </c>
      <c r="BC306" s="79"/>
      <c r="BD306" s="78">
        <v>6</v>
      </c>
      <c r="BE306" s="95"/>
      <c r="BF306" s="79"/>
      <c r="BG306" s="80"/>
      <c r="BH306" s="79"/>
      <c r="BI306" s="85">
        <v>4</v>
      </c>
      <c r="BJ306" s="79"/>
      <c r="BK306" s="78">
        <v>6</v>
      </c>
      <c r="BL306" s="73"/>
      <c r="BM306" s="78">
        <v>1</v>
      </c>
      <c r="BN306" s="79"/>
      <c r="BO306" s="80"/>
      <c r="BP306" s="79"/>
      <c r="BQ306" s="85">
        <v>5</v>
      </c>
      <c r="BR306" s="205"/>
      <c r="BS306" s="98" t="s">
        <v>385</v>
      </c>
      <c r="BT306" s="64" t="s">
        <v>734</v>
      </c>
      <c r="BU306" s="64" t="str">
        <f t="shared" si="44"/>
        <v>0/0/2/0/3/0/0</v>
      </c>
      <c r="BV306" s="64" t="s">
        <v>678</v>
      </c>
      <c r="BW306" s="64" t="s">
        <v>378</v>
      </c>
      <c r="BX306" s="64"/>
      <c r="BY306" s="64"/>
      <c r="BZ306" s="64" t="s">
        <v>756</v>
      </c>
      <c r="CA306" s="64"/>
      <c r="CB306" s="64" t="s">
        <v>571</v>
      </c>
      <c r="CC306" s="64">
        <v>0</v>
      </c>
      <c r="CD306" s="64">
        <v>0</v>
      </c>
      <c r="CE306" s="64">
        <v>2</v>
      </c>
      <c r="CF306" s="64">
        <v>0</v>
      </c>
      <c r="CG306" s="64">
        <v>3</v>
      </c>
      <c r="CH306" s="64">
        <v>0</v>
      </c>
      <c r="CI306" s="64">
        <v>0</v>
      </c>
      <c r="CJ306" s="64" t="str">
        <f t="shared" si="45"/>
        <v>SECO982</v>
      </c>
      <c r="CK306" s="64" t="s">
        <v>678</v>
      </c>
      <c r="CL306" s="64" t="b">
        <f t="shared" si="46"/>
        <v>1</v>
      </c>
      <c r="CM306" s="148">
        <v>0</v>
      </c>
      <c r="CN306" s="148">
        <v>0</v>
      </c>
      <c r="CO306" s="148">
        <v>2</v>
      </c>
      <c r="CP306" s="148">
        <v>0</v>
      </c>
      <c r="CQ306" s="148">
        <v>3</v>
      </c>
      <c r="CR306" s="148">
        <v>0</v>
      </c>
      <c r="CS306" s="148">
        <v>0</v>
      </c>
      <c r="CT306" t="s">
        <v>761</v>
      </c>
      <c r="CU306"/>
    </row>
    <row r="307" spans="1:101" s="1" customFormat="1" ht="15.6" x14ac:dyDescent="0.3">
      <c r="A307" s="168">
        <v>1917</v>
      </c>
      <c r="B307" s="64" t="str">
        <f t="shared" si="43"/>
        <v>1917</v>
      </c>
      <c r="C307" s="168" t="s">
        <v>577</v>
      </c>
      <c r="D307" s="168" t="s">
        <v>576</v>
      </c>
      <c r="E307" s="168">
        <v>13</v>
      </c>
      <c r="F307" s="168" t="s">
        <v>5</v>
      </c>
      <c r="G307" s="64">
        <f t="shared" si="47"/>
        <v>5</v>
      </c>
      <c r="H307" s="64">
        <f t="shared" si="48"/>
        <v>4</v>
      </c>
      <c r="I307" s="64">
        <f t="shared" si="49"/>
        <v>-1</v>
      </c>
      <c r="J307" s="64" t="s">
        <v>543</v>
      </c>
      <c r="K307" s="64" t="s">
        <v>543</v>
      </c>
      <c r="L307" s="64" t="s">
        <v>595</v>
      </c>
      <c r="M307" s="64" t="s">
        <v>590</v>
      </c>
      <c r="N307" s="153">
        <v>1</v>
      </c>
      <c r="O307" s="89">
        <v>2</v>
      </c>
      <c r="P307" s="121">
        <v>3</v>
      </c>
      <c r="Q307" s="71"/>
      <c r="R307" s="181">
        <v>5</v>
      </c>
      <c r="S307" s="109">
        <v>6</v>
      </c>
      <c r="T307" s="70"/>
      <c r="U307" s="128">
        <v>1</v>
      </c>
      <c r="V307" s="153">
        <v>2</v>
      </c>
      <c r="W307" s="89">
        <v>3</v>
      </c>
      <c r="X307" s="69">
        <v>4</v>
      </c>
      <c r="Y307" s="71"/>
      <c r="Z307" s="181">
        <v>6</v>
      </c>
      <c r="AA307" s="70"/>
      <c r="AB307" s="181">
        <v>1</v>
      </c>
      <c r="AC307" s="128">
        <v>2</v>
      </c>
      <c r="AD307" s="153">
        <v>3</v>
      </c>
      <c r="AE307" s="89">
        <v>4</v>
      </c>
      <c r="AF307" s="69">
        <v>5</v>
      </c>
      <c r="AG307" s="64"/>
      <c r="AH307" s="73"/>
      <c r="AI307" s="183">
        <v>1</v>
      </c>
      <c r="AJ307" s="109">
        <v>2</v>
      </c>
      <c r="AK307" s="66">
        <v>3</v>
      </c>
      <c r="AL307" s="89">
        <v>4</v>
      </c>
      <c r="AM307" s="121"/>
      <c r="AN307" s="211"/>
      <c r="AO307" s="260"/>
      <c r="AP307" s="246"/>
      <c r="AQ307" s="261"/>
      <c r="AR307" s="153">
        <v>1</v>
      </c>
      <c r="AS307" s="89">
        <v>2</v>
      </c>
      <c r="AT307" s="79"/>
      <c r="AU307" s="169">
        <v>4</v>
      </c>
      <c r="AV307" s="135"/>
      <c r="AW307" s="109">
        <v>6</v>
      </c>
      <c r="AX307" s="70"/>
      <c r="AY307" s="128">
        <v>1</v>
      </c>
      <c r="AZ307" s="153">
        <v>2</v>
      </c>
      <c r="BA307" s="89">
        <v>3</v>
      </c>
      <c r="BB307" s="71"/>
      <c r="BC307" s="71"/>
      <c r="BD307" s="181">
        <v>6</v>
      </c>
      <c r="BE307" s="70"/>
      <c r="BF307" s="181">
        <v>1</v>
      </c>
      <c r="BG307" s="128">
        <v>2</v>
      </c>
      <c r="BH307" s="153">
        <v>3</v>
      </c>
      <c r="BI307" s="89">
        <v>4</v>
      </c>
      <c r="BJ307" s="71"/>
      <c r="BK307" s="64"/>
      <c r="BL307" s="73"/>
      <c r="BM307" s="183">
        <v>1</v>
      </c>
      <c r="BN307" s="109">
        <v>2</v>
      </c>
      <c r="BO307" s="66">
        <v>3</v>
      </c>
      <c r="BP307" s="89">
        <v>4</v>
      </c>
      <c r="BQ307" s="79"/>
      <c r="BR307" s="211"/>
      <c r="BS307" s="98" t="s">
        <v>722</v>
      </c>
      <c r="BT307" s="64" t="s">
        <v>744</v>
      </c>
      <c r="BU307" s="64" t="str">
        <f t="shared" si="44"/>
        <v>2/2/2/0/3/3/0</v>
      </c>
      <c r="BV307" s="64" t="s">
        <v>552</v>
      </c>
      <c r="BW307" s="64" t="s">
        <v>378</v>
      </c>
      <c r="BX307" s="64" t="s">
        <v>753</v>
      </c>
      <c r="BY307" s="64"/>
      <c r="BZ307" s="64" t="s">
        <v>756</v>
      </c>
      <c r="CA307" s="64"/>
      <c r="CB307" s="64" t="s">
        <v>571</v>
      </c>
      <c r="CC307" s="64">
        <v>2</v>
      </c>
      <c r="CD307" s="64">
        <v>2</v>
      </c>
      <c r="CE307" s="64">
        <v>2</v>
      </c>
      <c r="CF307" s="64">
        <v>0</v>
      </c>
      <c r="CG307" s="64">
        <v>3</v>
      </c>
      <c r="CH307" s="64">
        <v>3</v>
      </c>
      <c r="CI307" s="64">
        <v>0</v>
      </c>
      <c r="CJ307" s="64" t="str">
        <f t="shared" si="45"/>
        <v>SECO1917</v>
      </c>
      <c r="CK307" s="64" t="s">
        <v>552</v>
      </c>
      <c r="CL307" s="64" t="b">
        <f t="shared" si="46"/>
        <v>0</v>
      </c>
      <c r="CM307" s="148">
        <v>1</v>
      </c>
      <c r="CN307" s="148">
        <v>1</v>
      </c>
      <c r="CO307" s="148">
        <v>1</v>
      </c>
      <c r="CP307" s="148">
        <v>1</v>
      </c>
      <c r="CQ307" s="148">
        <v>0</v>
      </c>
      <c r="CR307" s="148">
        <v>2</v>
      </c>
      <c r="CS307" s="148">
        <v>0</v>
      </c>
      <c r="CT307" t="s">
        <v>761</v>
      </c>
      <c r="CU307"/>
      <c r="CW307"/>
    </row>
    <row r="308" spans="1:101" s="1" customFormat="1" ht="15.6" x14ac:dyDescent="0.3">
      <c r="A308" s="64">
        <v>3001</v>
      </c>
      <c r="B308" s="64" t="str">
        <f t="shared" si="43"/>
        <v>3001</v>
      </c>
      <c r="C308" s="64" t="s">
        <v>172</v>
      </c>
      <c r="D308" s="64" t="str">
        <f t="shared" ref="D308:D339" si="51">IF(A308&lt;3000,"Unimarc","Mayorista")</f>
        <v>Mayorista</v>
      </c>
      <c r="E308" s="64">
        <v>7</v>
      </c>
      <c r="F308" s="64" t="s">
        <v>6</v>
      </c>
      <c r="G308" s="64">
        <f t="shared" si="47"/>
        <v>6</v>
      </c>
      <c r="H308" s="64">
        <f t="shared" si="48"/>
        <v>5</v>
      </c>
      <c r="I308" s="64">
        <f t="shared" si="49"/>
        <v>-1</v>
      </c>
      <c r="J308" s="64" t="s">
        <v>499</v>
      </c>
      <c r="K308" s="64" t="s">
        <v>540</v>
      </c>
      <c r="L308" s="64" t="s">
        <v>595</v>
      </c>
      <c r="M308" s="64" t="s">
        <v>590</v>
      </c>
      <c r="N308" s="84">
        <v>1</v>
      </c>
      <c r="O308" s="162">
        <v>2</v>
      </c>
      <c r="P308" s="85">
        <v>3</v>
      </c>
      <c r="Q308" s="67">
        <v>4</v>
      </c>
      <c r="R308" s="78">
        <v>5</v>
      </c>
      <c r="S308" s="69">
        <v>6</v>
      </c>
      <c r="T308" s="70"/>
      <c r="U308" s="69">
        <v>1</v>
      </c>
      <c r="V308" s="84">
        <v>2</v>
      </c>
      <c r="W308" s="162">
        <v>3</v>
      </c>
      <c r="X308" s="85">
        <v>4</v>
      </c>
      <c r="Y308" s="67">
        <v>5</v>
      </c>
      <c r="Z308" s="78">
        <v>6</v>
      </c>
      <c r="AA308" s="70"/>
      <c r="AB308" s="69">
        <v>1</v>
      </c>
      <c r="AC308" s="84">
        <v>2</v>
      </c>
      <c r="AD308" s="162">
        <v>3</v>
      </c>
      <c r="AE308" s="85">
        <v>4</v>
      </c>
      <c r="AF308" s="67">
        <v>5</v>
      </c>
      <c r="AG308" s="78">
        <v>6</v>
      </c>
      <c r="AH308" s="73"/>
      <c r="AI308" s="78">
        <v>1</v>
      </c>
      <c r="AJ308" s="69">
        <v>2</v>
      </c>
      <c r="AK308" s="84">
        <v>3</v>
      </c>
      <c r="AL308" s="162">
        <v>4</v>
      </c>
      <c r="AM308" s="85"/>
      <c r="AN308" s="216">
        <v>6</v>
      </c>
      <c r="AO308" s="262"/>
      <c r="AP308" s="247"/>
      <c r="AQ308" s="263"/>
      <c r="AR308" s="84">
        <v>1</v>
      </c>
      <c r="AS308" s="162">
        <v>2</v>
      </c>
      <c r="AT308" s="85">
        <v>3</v>
      </c>
      <c r="AU308" s="78">
        <v>4</v>
      </c>
      <c r="AV308" s="79"/>
      <c r="AW308" s="69">
        <v>6</v>
      </c>
      <c r="AX308" s="70"/>
      <c r="AY308" s="69">
        <v>1</v>
      </c>
      <c r="AZ308" s="84">
        <v>2</v>
      </c>
      <c r="BA308" s="162">
        <v>3</v>
      </c>
      <c r="BB308" s="85">
        <v>4</v>
      </c>
      <c r="BC308" s="71"/>
      <c r="BD308" s="78">
        <v>6</v>
      </c>
      <c r="BE308" s="70"/>
      <c r="BF308" s="69">
        <v>1</v>
      </c>
      <c r="BG308" s="84">
        <v>2</v>
      </c>
      <c r="BH308" s="162">
        <v>3</v>
      </c>
      <c r="BI308" s="85">
        <v>4</v>
      </c>
      <c r="BJ308" s="71"/>
      <c r="BK308" s="78">
        <v>6</v>
      </c>
      <c r="BL308" s="73"/>
      <c r="BM308" s="78">
        <v>1</v>
      </c>
      <c r="BN308" s="69">
        <v>2</v>
      </c>
      <c r="BO308" s="84">
        <v>3</v>
      </c>
      <c r="BP308" s="162">
        <v>4</v>
      </c>
      <c r="BQ308" s="85">
        <v>5</v>
      </c>
      <c r="BR308" s="215"/>
      <c r="BS308" s="98" t="s">
        <v>385</v>
      </c>
      <c r="BT308" s="64" t="s">
        <v>736</v>
      </c>
      <c r="BU308" s="64" t="str">
        <f t="shared" si="44"/>
        <v>2/2/2/2/3/3/0</v>
      </c>
      <c r="BV308" s="64" t="s">
        <v>695</v>
      </c>
      <c r="BW308" s="64" t="s">
        <v>378</v>
      </c>
      <c r="BX308" s="64" t="s">
        <v>754</v>
      </c>
      <c r="BY308" s="64"/>
      <c r="BZ308" s="64" t="s">
        <v>756</v>
      </c>
      <c r="CA308" s="64"/>
      <c r="CB308" s="64" t="s">
        <v>571</v>
      </c>
      <c r="CC308" s="64">
        <v>2</v>
      </c>
      <c r="CD308" s="64">
        <v>2</v>
      </c>
      <c r="CE308" s="64">
        <v>2</v>
      </c>
      <c r="CF308" s="64">
        <v>2</v>
      </c>
      <c r="CG308" s="64">
        <v>3</v>
      </c>
      <c r="CH308" s="64">
        <v>3</v>
      </c>
      <c r="CI308" s="64">
        <v>0</v>
      </c>
      <c r="CJ308" s="64" t="str">
        <f t="shared" si="45"/>
        <v>SECO3001</v>
      </c>
      <c r="CK308" s="64" t="s">
        <v>695</v>
      </c>
      <c r="CL308" s="64" t="b">
        <f t="shared" si="46"/>
        <v>1</v>
      </c>
      <c r="CM308" s="148">
        <v>2</v>
      </c>
      <c r="CN308" s="148">
        <v>2</v>
      </c>
      <c r="CO308" s="148">
        <v>2</v>
      </c>
      <c r="CP308" s="148">
        <v>2</v>
      </c>
      <c r="CQ308" s="148">
        <v>3</v>
      </c>
      <c r="CR308" s="148">
        <v>3</v>
      </c>
      <c r="CS308" s="148">
        <v>0</v>
      </c>
      <c r="CT308" t="s">
        <v>761</v>
      </c>
      <c r="CU308"/>
    </row>
    <row r="309" spans="1:101" s="1" customFormat="1" ht="15.6" x14ac:dyDescent="0.3">
      <c r="A309" s="64">
        <v>3003</v>
      </c>
      <c r="B309" s="64" t="str">
        <f t="shared" si="43"/>
        <v>3003</v>
      </c>
      <c r="C309" s="64" t="s">
        <v>272</v>
      </c>
      <c r="D309" s="64" t="str">
        <f t="shared" si="51"/>
        <v>Mayorista</v>
      </c>
      <c r="E309" s="64">
        <v>10</v>
      </c>
      <c r="F309" s="64" t="s">
        <v>6</v>
      </c>
      <c r="G309" s="64">
        <f t="shared" si="47"/>
        <v>2</v>
      </c>
      <c r="H309" s="64">
        <f t="shared" si="48"/>
        <v>2</v>
      </c>
      <c r="I309" s="64">
        <f t="shared" si="49"/>
        <v>0</v>
      </c>
      <c r="J309" s="64" t="s">
        <v>488</v>
      </c>
      <c r="K309" s="64" t="s">
        <v>540</v>
      </c>
      <c r="L309" s="64" t="s">
        <v>595</v>
      </c>
      <c r="M309" s="64" t="s">
        <v>590</v>
      </c>
      <c r="N309" s="76"/>
      <c r="O309" s="80"/>
      <c r="P309" s="85">
        <v>3</v>
      </c>
      <c r="Q309" s="80"/>
      <c r="R309" s="71"/>
      <c r="S309" s="69">
        <v>6</v>
      </c>
      <c r="T309" s="70"/>
      <c r="U309" s="69">
        <v>1</v>
      </c>
      <c r="V309" s="79"/>
      <c r="W309" s="80"/>
      <c r="X309" s="85">
        <v>4</v>
      </c>
      <c r="Y309" s="80"/>
      <c r="Z309" s="79"/>
      <c r="AA309" s="70"/>
      <c r="AB309" s="69">
        <v>1</v>
      </c>
      <c r="AC309" s="79"/>
      <c r="AD309" s="80"/>
      <c r="AE309" s="85">
        <v>4</v>
      </c>
      <c r="AF309" s="80"/>
      <c r="AG309" s="79"/>
      <c r="AH309" s="73"/>
      <c r="AI309" s="80"/>
      <c r="AJ309" s="80"/>
      <c r="AK309" s="69">
        <v>3</v>
      </c>
      <c r="AL309" s="79"/>
      <c r="AM309" s="80"/>
      <c r="AN309" s="224">
        <v>6</v>
      </c>
      <c r="AO309" s="262"/>
      <c r="AP309" s="247"/>
      <c r="AQ309" s="263"/>
      <c r="AR309" s="76"/>
      <c r="AS309" s="80"/>
      <c r="AT309" s="85">
        <v>3</v>
      </c>
      <c r="AU309" s="80"/>
      <c r="AV309" s="71"/>
      <c r="AW309" s="69">
        <v>6</v>
      </c>
      <c r="AX309" s="70"/>
      <c r="AY309" s="69">
        <v>1</v>
      </c>
      <c r="AZ309" s="79"/>
      <c r="BA309" s="80"/>
      <c r="BB309" s="85">
        <v>4</v>
      </c>
      <c r="BC309" s="80"/>
      <c r="BD309" s="79"/>
      <c r="BE309" s="70"/>
      <c r="BF309" s="69">
        <v>1</v>
      </c>
      <c r="BG309" s="79"/>
      <c r="BH309" s="80"/>
      <c r="BI309" s="85">
        <v>4</v>
      </c>
      <c r="BJ309" s="80"/>
      <c r="BK309" s="79"/>
      <c r="BL309" s="73"/>
      <c r="BM309" s="80"/>
      <c r="BN309" s="80"/>
      <c r="BO309" s="69">
        <v>3</v>
      </c>
      <c r="BP309" s="79"/>
      <c r="BQ309" s="80"/>
      <c r="BR309" s="224">
        <v>6</v>
      </c>
      <c r="BS309" s="87" t="s">
        <v>541</v>
      </c>
      <c r="BT309" s="64" t="s">
        <v>732</v>
      </c>
      <c r="BU309" s="64" t="str">
        <f t="shared" si="44"/>
        <v>0/0/3/0/0/4/0</v>
      </c>
      <c r="BV309" s="64" t="s">
        <v>713</v>
      </c>
      <c r="BW309" s="64" t="s">
        <v>378</v>
      </c>
      <c r="BX309" s="64"/>
      <c r="BY309" s="64"/>
      <c r="BZ309" s="64"/>
      <c r="CA309" s="64"/>
      <c r="CB309" s="64" t="s">
        <v>571</v>
      </c>
      <c r="CC309" s="64">
        <v>0</v>
      </c>
      <c r="CD309" s="64">
        <v>0</v>
      </c>
      <c r="CE309" s="64">
        <v>3</v>
      </c>
      <c r="CF309" s="64">
        <v>0</v>
      </c>
      <c r="CG309" s="64">
        <v>0</v>
      </c>
      <c r="CH309" s="64">
        <v>4</v>
      </c>
      <c r="CI309" s="64">
        <v>0</v>
      </c>
      <c r="CJ309" s="64" t="str">
        <f t="shared" si="45"/>
        <v>SECO3003</v>
      </c>
      <c r="CK309" s="64" t="s">
        <v>713</v>
      </c>
      <c r="CL309" s="64" t="b">
        <f t="shared" si="46"/>
        <v>1</v>
      </c>
      <c r="CM309" s="148">
        <v>0</v>
      </c>
      <c r="CN309" s="148">
        <v>0</v>
      </c>
      <c r="CO309" s="148">
        <v>3</v>
      </c>
      <c r="CP309" s="148">
        <v>0</v>
      </c>
      <c r="CQ309" s="148">
        <v>0</v>
      </c>
      <c r="CR309" s="148">
        <v>4</v>
      </c>
      <c r="CS309" s="148">
        <v>0</v>
      </c>
      <c r="CT309"/>
      <c r="CU309"/>
    </row>
    <row r="310" spans="1:101" s="1" customFormat="1" ht="15.6" hidden="1" x14ac:dyDescent="0.3">
      <c r="A310" s="64">
        <v>3007</v>
      </c>
      <c r="B310" s="64" t="str">
        <f t="shared" si="43"/>
        <v>3007</v>
      </c>
      <c r="C310" s="64" t="s">
        <v>127</v>
      </c>
      <c r="D310" s="64" t="str">
        <f t="shared" si="51"/>
        <v>Mayorista</v>
      </c>
      <c r="E310" s="64">
        <v>5</v>
      </c>
      <c r="F310" s="64" t="s">
        <v>6</v>
      </c>
      <c r="G310" s="64">
        <f t="shared" si="47"/>
        <v>4</v>
      </c>
      <c r="H310" s="64">
        <f t="shared" si="48"/>
        <v>4</v>
      </c>
      <c r="I310" s="64">
        <f t="shared" si="49"/>
        <v>0</v>
      </c>
      <c r="J310" s="64" t="s">
        <v>500</v>
      </c>
      <c r="K310" s="64" t="s">
        <v>540</v>
      </c>
      <c r="L310" s="64" t="s">
        <v>595</v>
      </c>
      <c r="M310" s="64" t="s">
        <v>590</v>
      </c>
      <c r="N310" s="79"/>
      <c r="O310" s="85">
        <v>2</v>
      </c>
      <c r="P310" s="71"/>
      <c r="Q310" s="78">
        <v>4</v>
      </c>
      <c r="R310" s="69">
        <v>5</v>
      </c>
      <c r="S310" s="84">
        <v>6</v>
      </c>
      <c r="T310" s="70"/>
      <c r="U310" s="84">
        <v>1</v>
      </c>
      <c r="V310" s="79"/>
      <c r="W310" s="89">
        <v>3</v>
      </c>
      <c r="X310" s="79"/>
      <c r="Y310" s="78">
        <v>5</v>
      </c>
      <c r="Z310" s="141">
        <v>6</v>
      </c>
      <c r="AA310" s="70"/>
      <c r="AB310" s="141">
        <v>1</v>
      </c>
      <c r="AC310" s="84">
        <v>2</v>
      </c>
      <c r="AD310" s="71"/>
      <c r="AE310" s="89">
        <v>4</v>
      </c>
      <c r="AF310" s="79"/>
      <c r="AG310" s="78">
        <v>6</v>
      </c>
      <c r="AH310" s="73"/>
      <c r="AI310" s="69">
        <v>1</v>
      </c>
      <c r="AJ310" s="84">
        <v>2</v>
      </c>
      <c r="AK310" s="79"/>
      <c r="AL310" s="85">
        <v>4</v>
      </c>
      <c r="AM310" s="79"/>
      <c r="AN310" s="229">
        <v>6</v>
      </c>
      <c r="AO310" s="256"/>
      <c r="AP310" s="244"/>
      <c r="AQ310" s="257"/>
      <c r="AR310" s="79"/>
      <c r="AS310" s="85">
        <v>2</v>
      </c>
      <c r="AT310" s="78">
        <v>3</v>
      </c>
      <c r="AU310" s="69">
        <v>4</v>
      </c>
      <c r="AV310" s="71"/>
      <c r="AW310" s="84">
        <v>6</v>
      </c>
      <c r="AX310" s="70"/>
      <c r="AY310" s="84">
        <v>1</v>
      </c>
      <c r="AZ310" s="79"/>
      <c r="BA310" s="89">
        <v>3</v>
      </c>
      <c r="BB310" s="78">
        <v>4</v>
      </c>
      <c r="BC310" s="79"/>
      <c r="BD310" s="141">
        <v>6</v>
      </c>
      <c r="BE310" s="70"/>
      <c r="BF310" s="141">
        <v>1</v>
      </c>
      <c r="BG310" s="84">
        <v>2</v>
      </c>
      <c r="BH310" s="71"/>
      <c r="BI310" s="89">
        <v>4</v>
      </c>
      <c r="BJ310" s="79"/>
      <c r="BK310" s="78">
        <v>6</v>
      </c>
      <c r="BL310" s="73"/>
      <c r="BM310" s="69">
        <v>1</v>
      </c>
      <c r="BN310" s="84">
        <v>2</v>
      </c>
      <c r="BO310" s="79"/>
      <c r="BP310" s="85">
        <v>4</v>
      </c>
      <c r="BQ310" s="79"/>
      <c r="BR310" s="229">
        <v>6</v>
      </c>
      <c r="BS310" s="98" t="s">
        <v>385</v>
      </c>
      <c r="BT310" s="64" t="s">
        <v>735</v>
      </c>
      <c r="BU310" s="64" t="str">
        <f t="shared" si="44"/>
        <v>0/2/0/2/3/3/0</v>
      </c>
      <c r="BV310" s="64" t="s">
        <v>714</v>
      </c>
      <c r="BW310" s="64" t="s">
        <v>378</v>
      </c>
      <c r="BX310" s="64"/>
      <c r="BY310" s="64" t="s">
        <v>755</v>
      </c>
      <c r="BZ310" s="64" t="s">
        <v>756</v>
      </c>
      <c r="CA310" s="64"/>
      <c r="CB310" s="64" t="s">
        <v>571</v>
      </c>
      <c r="CC310" s="64">
        <v>0</v>
      </c>
      <c r="CD310" s="64">
        <v>2</v>
      </c>
      <c r="CE310" s="64">
        <v>0</v>
      </c>
      <c r="CF310" s="64">
        <v>2</v>
      </c>
      <c r="CG310" s="64">
        <v>3</v>
      </c>
      <c r="CH310" s="64">
        <v>3</v>
      </c>
      <c r="CI310" s="64">
        <v>0</v>
      </c>
      <c r="CJ310" s="64" t="str">
        <f t="shared" si="45"/>
        <v>SECO3007</v>
      </c>
      <c r="CK310" s="64" t="s">
        <v>714</v>
      </c>
      <c r="CL310" s="64" t="b">
        <f t="shared" si="46"/>
        <v>1</v>
      </c>
      <c r="CM310" s="148">
        <v>0</v>
      </c>
      <c r="CN310" s="148">
        <v>2</v>
      </c>
      <c r="CO310" s="148">
        <v>0</v>
      </c>
      <c r="CP310" s="148">
        <v>2</v>
      </c>
      <c r="CQ310" s="148">
        <v>3</v>
      </c>
      <c r="CR310" s="148">
        <v>3</v>
      </c>
      <c r="CS310" s="148">
        <v>0</v>
      </c>
      <c r="CT310"/>
      <c r="CU310"/>
    </row>
    <row r="311" spans="1:101" s="1" customFormat="1" ht="15.6" x14ac:dyDescent="0.3">
      <c r="A311" s="64">
        <v>3008</v>
      </c>
      <c r="B311" s="64" t="str">
        <f t="shared" si="43"/>
        <v>3008</v>
      </c>
      <c r="C311" s="64" t="s">
        <v>128</v>
      </c>
      <c r="D311" s="64" t="str">
        <f t="shared" si="51"/>
        <v>Mayorista</v>
      </c>
      <c r="E311" s="64">
        <v>5</v>
      </c>
      <c r="F311" s="64" t="s">
        <v>6</v>
      </c>
      <c r="G311" s="64">
        <f t="shared" si="47"/>
        <v>5</v>
      </c>
      <c r="H311" s="64">
        <f t="shared" si="48"/>
        <v>4</v>
      </c>
      <c r="I311" s="64">
        <f t="shared" si="49"/>
        <v>-1</v>
      </c>
      <c r="J311" s="64" t="s">
        <v>501</v>
      </c>
      <c r="K311" s="64" t="s">
        <v>540</v>
      </c>
      <c r="L311" s="64" t="s">
        <v>595</v>
      </c>
      <c r="M311" s="64" t="s">
        <v>590</v>
      </c>
      <c r="N311" s="79"/>
      <c r="O311" s="163">
        <v>2</v>
      </c>
      <c r="P311" s="99">
        <v>3</v>
      </c>
      <c r="Q311" s="78">
        <v>4</v>
      </c>
      <c r="R311" s="69">
        <v>5</v>
      </c>
      <c r="S311" s="144">
        <v>6</v>
      </c>
      <c r="T311" s="70"/>
      <c r="U311" s="144">
        <v>1</v>
      </c>
      <c r="V311" s="79"/>
      <c r="W311" s="162">
        <v>3</v>
      </c>
      <c r="X311" s="99">
        <v>4</v>
      </c>
      <c r="Y311" s="78">
        <v>5</v>
      </c>
      <c r="Z311" s="141">
        <v>6</v>
      </c>
      <c r="AA311" s="70"/>
      <c r="AB311" s="141">
        <v>1</v>
      </c>
      <c r="AC311" s="144">
        <v>2</v>
      </c>
      <c r="AD311" s="77"/>
      <c r="AE311" s="162">
        <v>4</v>
      </c>
      <c r="AF311" s="99">
        <v>5</v>
      </c>
      <c r="AG311" s="78">
        <v>6</v>
      </c>
      <c r="AH311" s="73"/>
      <c r="AI311" s="69">
        <v>1</v>
      </c>
      <c r="AJ311" s="144">
        <v>2</v>
      </c>
      <c r="AK311" s="79"/>
      <c r="AL311" s="163">
        <v>4</v>
      </c>
      <c r="AM311" s="99"/>
      <c r="AN311" s="229">
        <v>6</v>
      </c>
      <c r="AO311" s="256"/>
      <c r="AP311" s="244"/>
      <c r="AQ311" s="257"/>
      <c r="AR311" s="79"/>
      <c r="AS311" s="163">
        <v>2</v>
      </c>
      <c r="AT311" s="78">
        <v>3</v>
      </c>
      <c r="AU311" s="69">
        <v>4</v>
      </c>
      <c r="AV311" s="71"/>
      <c r="AW311" s="144">
        <v>6</v>
      </c>
      <c r="AX311" s="70"/>
      <c r="AY311" s="144">
        <v>1</v>
      </c>
      <c r="AZ311" s="79"/>
      <c r="BA311" s="162">
        <v>3</v>
      </c>
      <c r="BB311" s="78">
        <v>4</v>
      </c>
      <c r="BC311" s="79"/>
      <c r="BD311" s="141">
        <v>6</v>
      </c>
      <c r="BE311" s="70"/>
      <c r="BF311" s="141">
        <v>1</v>
      </c>
      <c r="BG311" s="144">
        <v>2</v>
      </c>
      <c r="BH311" s="77"/>
      <c r="BI311" s="162">
        <v>4</v>
      </c>
      <c r="BJ311" s="77"/>
      <c r="BK311" s="78">
        <v>6</v>
      </c>
      <c r="BL311" s="73"/>
      <c r="BM311" s="69">
        <v>1</v>
      </c>
      <c r="BN311" s="144">
        <v>2</v>
      </c>
      <c r="BO311" s="79"/>
      <c r="BP311" s="163">
        <v>4</v>
      </c>
      <c r="BQ311" s="77"/>
      <c r="BR311" s="229">
        <v>6</v>
      </c>
      <c r="BS311" s="98" t="s">
        <v>385</v>
      </c>
      <c r="BT311" s="64" t="s">
        <v>735</v>
      </c>
      <c r="BU311" s="64" t="str">
        <f t="shared" si="44"/>
        <v>0/2/2/2/3/3/0</v>
      </c>
      <c r="BV311" s="64" t="s">
        <v>680</v>
      </c>
      <c r="BW311" s="64" t="s">
        <v>378</v>
      </c>
      <c r="BX311" s="64" t="s">
        <v>753</v>
      </c>
      <c r="BY311" s="64" t="s">
        <v>755</v>
      </c>
      <c r="BZ311" s="64" t="s">
        <v>756</v>
      </c>
      <c r="CA311" s="64"/>
      <c r="CB311" s="64" t="s">
        <v>571</v>
      </c>
      <c r="CC311" s="64">
        <v>0</v>
      </c>
      <c r="CD311" s="64">
        <v>2</v>
      </c>
      <c r="CE311" s="64">
        <v>2</v>
      </c>
      <c r="CF311" s="64">
        <v>2</v>
      </c>
      <c r="CG311" s="64">
        <v>3</v>
      </c>
      <c r="CH311" s="64">
        <v>3</v>
      </c>
      <c r="CI311" s="64">
        <v>0</v>
      </c>
      <c r="CJ311" s="64" t="str">
        <f t="shared" si="45"/>
        <v>SECO3008</v>
      </c>
      <c r="CK311" s="64" t="s">
        <v>680</v>
      </c>
      <c r="CL311" s="64" t="b">
        <f t="shared" si="46"/>
        <v>1</v>
      </c>
      <c r="CM311" s="148">
        <v>0</v>
      </c>
      <c r="CN311" s="148">
        <v>2</v>
      </c>
      <c r="CO311" s="148">
        <v>2</v>
      </c>
      <c r="CP311" s="148">
        <v>2</v>
      </c>
      <c r="CQ311" s="148">
        <v>3</v>
      </c>
      <c r="CR311" s="148">
        <v>3</v>
      </c>
      <c r="CS311" s="148">
        <v>0</v>
      </c>
      <c r="CT311" t="s">
        <v>761</v>
      </c>
      <c r="CU311"/>
    </row>
    <row r="312" spans="1:101" s="1" customFormat="1" ht="15.6" hidden="1" x14ac:dyDescent="0.3">
      <c r="A312" s="64">
        <v>3013</v>
      </c>
      <c r="B312" s="64" t="str">
        <f t="shared" si="43"/>
        <v>3013</v>
      </c>
      <c r="C312" s="64" t="s">
        <v>77</v>
      </c>
      <c r="D312" s="64" t="str">
        <f t="shared" si="51"/>
        <v>Mayorista</v>
      </c>
      <c r="E312" s="64">
        <v>13</v>
      </c>
      <c r="F312" s="64" t="s">
        <v>5</v>
      </c>
      <c r="G312" s="64">
        <f t="shared" si="47"/>
        <v>4</v>
      </c>
      <c r="H312" s="64">
        <f t="shared" si="48"/>
        <v>4</v>
      </c>
      <c r="I312" s="64">
        <f t="shared" si="49"/>
        <v>0</v>
      </c>
      <c r="J312" s="64" t="s">
        <v>502</v>
      </c>
      <c r="K312" s="64" t="s">
        <v>540</v>
      </c>
      <c r="L312" s="64" t="s">
        <v>596</v>
      </c>
      <c r="M312" s="64" t="s">
        <v>592</v>
      </c>
      <c r="N312" s="153">
        <v>1</v>
      </c>
      <c r="O312" s="89">
        <v>2</v>
      </c>
      <c r="P312" s="79"/>
      <c r="Q312" s="99">
        <v>4</v>
      </c>
      <c r="R312" s="71"/>
      <c r="S312" s="109">
        <v>6</v>
      </c>
      <c r="T312" s="70"/>
      <c r="U312" s="128">
        <v>1</v>
      </c>
      <c r="V312" s="153">
        <v>2</v>
      </c>
      <c r="W312" s="89">
        <v>3</v>
      </c>
      <c r="X312" s="71"/>
      <c r="Y312" s="90">
        <v>5</v>
      </c>
      <c r="Z312" s="79"/>
      <c r="AA312" s="70"/>
      <c r="AB312" s="79"/>
      <c r="AC312" s="128">
        <v>2</v>
      </c>
      <c r="AD312" s="153">
        <v>3</v>
      </c>
      <c r="AE312" s="89">
        <v>4</v>
      </c>
      <c r="AF312" s="79"/>
      <c r="AG312" s="90">
        <v>6</v>
      </c>
      <c r="AH312" s="73"/>
      <c r="AI312" s="79"/>
      <c r="AJ312" s="109">
        <v>2</v>
      </c>
      <c r="AK312" s="66">
        <v>3</v>
      </c>
      <c r="AL312" s="89">
        <v>4</v>
      </c>
      <c r="AM312" s="79"/>
      <c r="AN312" s="213">
        <v>6</v>
      </c>
      <c r="AO312" s="254"/>
      <c r="AP312" s="198"/>
      <c r="AQ312" s="255"/>
      <c r="AR312" s="153">
        <v>1</v>
      </c>
      <c r="AS312" s="89">
        <v>2</v>
      </c>
      <c r="AT312" s="99">
        <v>3</v>
      </c>
      <c r="AU312" s="77"/>
      <c r="AV312" s="71"/>
      <c r="AW312" s="109">
        <v>6</v>
      </c>
      <c r="AX312" s="70"/>
      <c r="AY312" s="128">
        <v>1</v>
      </c>
      <c r="AZ312" s="153">
        <v>2</v>
      </c>
      <c r="BA312" s="89">
        <v>3</v>
      </c>
      <c r="BB312" s="99">
        <v>4</v>
      </c>
      <c r="BC312" s="81"/>
      <c r="BD312" s="79"/>
      <c r="BE312" s="70"/>
      <c r="BF312" s="79"/>
      <c r="BG312" s="128">
        <v>2</v>
      </c>
      <c r="BH312" s="153">
        <v>3</v>
      </c>
      <c r="BI312" s="89">
        <v>4</v>
      </c>
      <c r="BJ312" s="79"/>
      <c r="BK312" s="90">
        <v>6</v>
      </c>
      <c r="BL312" s="73"/>
      <c r="BM312" s="79"/>
      <c r="BN312" s="109">
        <v>2</v>
      </c>
      <c r="BO312" s="66">
        <v>3</v>
      </c>
      <c r="BP312" s="89">
        <v>4</v>
      </c>
      <c r="BQ312" s="79"/>
      <c r="BR312" s="213">
        <v>6</v>
      </c>
      <c r="BS312" s="98" t="s">
        <v>722</v>
      </c>
      <c r="BT312" s="64" t="s">
        <v>742</v>
      </c>
      <c r="BU312" s="64" t="str">
        <f t="shared" si="44"/>
        <v>2/2/0/2/0/3/0</v>
      </c>
      <c r="BV312" s="64" t="s">
        <v>677</v>
      </c>
      <c r="BW312" s="64" t="s">
        <v>378</v>
      </c>
      <c r="BX312" s="64"/>
      <c r="BY312" s="64" t="s">
        <v>755</v>
      </c>
      <c r="BZ312" s="64"/>
      <c r="CA312" s="64"/>
      <c r="CB312" s="64" t="s">
        <v>571</v>
      </c>
      <c r="CC312" s="64">
        <v>2</v>
      </c>
      <c r="CD312" s="64">
        <v>2</v>
      </c>
      <c r="CE312" s="64">
        <v>0</v>
      </c>
      <c r="CF312" s="64">
        <v>2</v>
      </c>
      <c r="CG312" s="64">
        <v>0</v>
      </c>
      <c r="CH312" s="64">
        <v>3</v>
      </c>
      <c r="CI312" s="64">
        <v>0</v>
      </c>
      <c r="CJ312" s="64" t="str">
        <f t="shared" si="45"/>
        <v>SECO3013</v>
      </c>
      <c r="CK312" s="64" t="s">
        <v>677</v>
      </c>
      <c r="CL312" s="64" t="b">
        <f t="shared" si="46"/>
        <v>0</v>
      </c>
      <c r="CM312" s="148">
        <v>1</v>
      </c>
      <c r="CN312" s="148">
        <v>1</v>
      </c>
      <c r="CO312" s="148">
        <v>1</v>
      </c>
      <c r="CP312" s="148">
        <v>0</v>
      </c>
      <c r="CQ312" s="148">
        <v>1</v>
      </c>
      <c r="CR312" s="148">
        <v>0</v>
      </c>
      <c r="CS312" s="148">
        <v>0</v>
      </c>
      <c r="CT312"/>
      <c r="CU312"/>
    </row>
    <row r="313" spans="1:101" s="1" customFormat="1" ht="15.6" hidden="1" x14ac:dyDescent="0.3">
      <c r="A313" s="64">
        <v>3014</v>
      </c>
      <c r="B313" s="64" t="str">
        <f t="shared" si="43"/>
        <v>3014</v>
      </c>
      <c r="C313" s="64" t="s">
        <v>146</v>
      </c>
      <c r="D313" s="64" t="str">
        <f t="shared" si="51"/>
        <v>Mayorista</v>
      </c>
      <c r="E313" s="64">
        <v>6</v>
      </c>
      <c r="F313" s="64" t="s">
        <v>6</v>
      </c>
      <c r="G313" s="64">
        <f t="shared" si="47"/>
        <v>3</v>
      </c>
      <c r="H313" s="64">
        <f t="shared" si="48"/>
        <v>3</v>
      </c>
      <c r="I313" s="64">
        <f t="shared" si="49"/>
        <v>0</v>
      </c>
      <c r="J313" s="64" t="s">
        <v>503</v>
      </c>
      <c r="K313" s="64" t="s">
        <v>540</v>
      </c>
      <c r="L313" s="64" t="s">
        <v>595</v>
      </c>
      <c r="M313" s="64" t="s">
        <v>590</v>
      </c>
      <c r="N313" s="71"/>
      <c r="O313" s="129">
        <v>2</v>
      </c>
      <c r="P313" s="80"/>
      <c r="Q313" s="78">
        <v>4</v>
      </c>
      <c r="R313" s="71"/>
      <c r="S313" s="84">
        <v>6</v>
      </c>
      <c r="T313" s="70"/>
      <c r="U313" s="84">
        <v>1</v>
      </c>
      <c r="V313" s="79"/>
      <c r="W313" s="129">
        <v>3</v>
      </c>
      <c r="X313" s="79"/>
      <c r="Y313" s="78">
        <v>5</v>
      </c>
      <c r="Z313" s="71"/>
      <c r="AA313" s="70"/>
      <c r="AB313" s="79"/>
      <c r="AC313" s="84">
        <v>2</v>
      </c>
      <c r="AD313" s="119"/>
      <c r="AE313" s="129">
        <v>4</v>
      </c>
      <c r="AF313" s="79"/>
      <c r="AG313" s="78">
        <v>6</v>
      </c>
      <c r="AH313" s="73"/>
      <c r="AI313" s="79"/>
      <c r="AJ313" s="84">
        <v>2</v>
      </c>
      <c r="AK313" s="79"/>
      <c r="AL313" s="129">
        <v>4</v>
      </c>
      <c r="AM313" s="79"/>
      <c r="AN313" s="229">
        <v>6</v>
      </c>
      <c r="AO313" s="256"/>
      <c r="AP313" s="244"/>
      <c r="AQ313" s="257"/>
      <c r="AR313" s="71"/>
      <c r="AS313" s="129">
        <v>2</v>
      </c>
      <c r="AT313" s="78">
        <v>3</v>
      </c>
      <c r="AU313" s="79"/>
      <c r="AV313" s="71"/>
      <c r="AW313" s="84">
        <v>6</v>
      </c>
      <c r="AX313" s="70"/>
      <c r="AY313" s="84">
        <v>1</v>
      </c>
      <c r="AZ313" s="79"/>
      <c r="BA313" s="129">
        <v>3</v>
      </c>
      <c r="BB313" s="78">
        <v>4</v>
      </c>
      <c r="BC313" s="79"/>
      <c r="BD313" s="71"/>
      <c r="BE313" s="70"/>
      <c r="BF313" s="79"/>
      <c r="BG313" s="84">
        <v>2</v>
      </c>
      <c r="BH313" s="119"/>
      <c r="BI313" s="129">
        <v>4</v>
      </c>
      <c r="BJ313" s="79"/>
      <c r="BK313" s="78">
        <v>6</v>
      </c>
      <c r="BL313" s="73"/>
      <c r="BM313" s="79"/>
      <c r="BN313" s="84">
        <v>2</v>
      </c>
      <c r="BO313" s="79"/>
      <c r="BP313" s="129">
        <v>4</v>
      </c>
      <c r="BQ313" s="79"/>
      <c r="BR313" s="229">
        <v>6</v>
      </c>
      <c r="BS313" s="98" t="s">
        <v>385</v>
      </c>
      <c r="BT313" s="64" t="s">
        <v>738</v>
      </c>
      <c r="BU313" s="64" t="str">
        <f t="shared" si="44"/>
        <v>0/2/0/2/0/3/0</v>
      </c>
      <c r="BV313" s="64" t="s">
        <v>675</v>
      </c>
      <c r="BW313" s="64" t="s">
        <v>378</v>
      </c>
      <c r="BX313" s="64"/>
      <c r="BY313" s="64" t="s">
        <v>755</v>
      </c>
      <c r="BZ313" s="64"/>
      <c r="CA313" s="64"/>
      <c r="CB313" s="64" t="s">
        <v>571</v>
      </c>
      <c r="CC313" s="64">
        <v>0</v>
      </c>
      <c r="CD313" s="64">
        <v>2</v>
      </c>
      <c r="CE313" s="64">
        <v>0</v>
      </c>
      <c r="CF313" s="64">
        <v>2</v>
      </c>
      <c r="CG313" s="64">
        <v>0</v>
      </c>
      <c r="CH313" s="64">
        <v>3</v>
      </c>
      <c r="CI313" s="64">
        <v>0</v>
      </c>
      <c r="CJ313" s="64" t="str">
        <f t="shared" si="45"/>
        <v>SECO3014</v>
      </c>
      <c r="CK313" s="64" t="s">
        <v>675</v>
      </c>
      <c r="CL313" s="64" t="b">
        <f t="shared" si="46"/>
        <v>1</v>
      </c>
      <c r="CM313" s="148">
        <v>0</v>
      </c>
      <c r="CN313" s="148">
        <v>2</v>
      </c>
      <c r="CO313" s="148">
        <v>0</v>
      </c>
      <c r="CP313" s="148">
        <v>2</v>
      </c>
      <c r="CQ313" s="148">
        <v>0</v>
      </c>
      <c r="CR313" s="148">
        <v>3</v>
      </c>
      <c r="CS313" s="148">
        <v>0</v>
      </c>
      <c r="CT313"/>
      <c r="CU313"/>
    </row>
    <row r="314" spans="1:101" s="1" customFormat="1" ht="15.6" x14ac:dyDescent="0.3">
      <c r="A314" s="64">
        <v>3015</v>
      </c>
      <c r="B314" s="64" t="str">
        <f t="shared" si="43"/>
        <v>3015</v>
      </c>
      <c r="C314" s="64" t="s">
        <v>78</v>
      </c>
      <c r="D314" s="64" t="str">
        <f t="shared" si="51"/>
        <v>Mayorista</v>
      </c>
      <c r="E314" s="64">
        <v>13</v>
      </c>
      <c r="F314" s="64" t="s">
        <v>8</v>
      </c>
      <c r="G314" s="64">
        <f t="shared" si="47"/>
        <v>5</v>
      </c>
      <c r="H314" s="64">
        <f t="shared" si="48"/>
        <v>4</v>
      </c>
      <c r="I314" s="64">
        <f t="shared" si="49"/>
        <v>-1</v>
      </c>
      <c r="J314" s="64" t="s">
        <v>504</v>
      </c>
      <c r="K314" s="64" t="s">
        <v>540</v>
      </c>
      <c r="L314" s="64" t="s">
        <v>595</v>
      </c>
      <c r="M314" s="64" t="s">
        <v>590</v>
      </c>
      <c r="N314" s="79"/>
      <c r="O314" s="179">
        <v>2</v>
      </c>
      <c r="P314" s="69">
        <v>3</v>
      </c>
      <c r="Q314" s="99">
        <v>4</v>
      </c>
      <c r="R314" s="183">
        <v>5</v>
      </c>
      <c r="S314" s="128">
        <v>6</v>
      </c>
      <c r="T314" s="70"/>
      <c r="U314" s="128">
        <v>1</v>
      </c>
      <c r="V314" s="80"/>
      <c r="W314" s="89">
        <v>3</v>
      </c>
      <c r="X314" s="69">
        <v>4</v>
      </c>
      <c r="Y314" s="90">
        <v>5</v>
      </c>
      <c r="Z314" s="181">
        <v>6</v>
      </c>
      <c r="AA314" s="70"/>
      <c r="AB314" s="181">
        <v>1</v>
      </c>
      <c r="AC314" s="128">
        <v>2</v>
      </c>
      <c r="AD314" s="80"/>
      <c r="AE314" s="89">
        <v>4</v>
      </c>
      <c r="AF314" s="69">
        <v>5</v>
      </c>
      <c r="AG314" s="90">
        <v>6</v>
      </c>
      <c r="AH314" s="73"/>
      <c r="AI314" s="181">
        <v>1</v>
      </c>
      <c r="AJ314" s="109">
        <v>2</v>
      </c>
      <c r="AK314" s="80"/>
      <c r="AL314" s="85">
        <v>4</v>
      </c>
      <c r="AM314" s="69"/>
      <c r="AN314" s="213">
        <v>6</v>
      </c>
      <c r="AO314" s="254"/>
      <c r="AP314" s="198"/>
      <c r="AQ314" s="255"/>
      <c r="AR314" s="79"/>
      <c r="AS314" s="179">
        <v>2</v>
      </c>
      <c r="AT314" s="99">
        <v>3</v>
      </c>
      <c r="AU314" s="169">
        <v>4</v>
      </c>
      <c r="AV314" s="64"/>
      <c r="AW314" s="128">
        <v>6</v>
      </c>
      <c r="AX314" s="70"/>
      <c r="AY314" s="128">
        <v>1</v>
      </c>
      <c r="AZ314" s="80"/>
      <c r="BA314" s="89">
        <v>3</v>
      </c>
      <c r="BB314" s="99">
        <v>4</v>
      </c>
      <c r="BC314" s="81"/>
      <c r="BD314" s="181">
        <v>6</v>
      </c>
      <c r="BE314" s="70"/>
      <c r="BF314" s="181">
        <v>1</v>
      </c>
      <c r="BG314" s="128">
        <v>2</v>
      </c>
      <c r="BH314" s="80"/>
      <c r="BI314" s="89">
        <v>4</v>
      </c>
      <c r="BJ314" s="71"/>
      <c r="BK314" s="90">
        <v>6</v>
      </c>
      <c r="BL314" s="73"/>
      <c r="BM314" s="181">
        <v>1</v>
      </c>
      <c r="BN314" s="109">
        <v>2</v>
      </c>
      <c r="BO314" s="80"/>
      <c r="BP314" s="85">
        <v>4</v>
      </c>
      <c r="BQ314" s="71"/>
      <c r="BR314" s="213">
        <v>6</v>
      </c>
      <c r="BS314" s="98" t="s">
        <v>722</v>
      </c>
      <c r="BT314" s="64" t="s">
        <v>744</v>
      </c>
      <c r="BU314" s="64" t="str">
        <f t="shared" si="44"/>
        <v>0/2/2/2/3/3/0</v>
      </c>
      <c r="BV314" s="64" t="s">
        <v>679</v>
      </c>
      <c r="BW314" s="64" t="s">
        <v>378</v>
      </c>
      <c r="BX314" s="64" t="s">
        <v>753</v>
      </c>
      <c r="BY314" s="64" t="s">
        <v>755</v>
      </c>
      <c r="BZ314" s="64" t="s">
        <v>756</v>
      </c>
      <c r="CA314" s="64"/>
      <c r="CB314" s="64" t="s">
        <v>571</v>
      </c>
      <c r="CC314" s="64">
        <v>0</v>
      </c>
      <c r="CD314" s="64">
        <v>2</v>
      </c>
      <c r="CE314" s="64">
        <v>2</v>
      </c>
      <c r="CF314" s="64">
        <v>2</v>
      </c>
      <c r="CG314" s="64">
        <v>3</v>
      </c>
      <c r="CH314" s="64">
        <v>3</v>
      </c>
      <c r="CI314" s="64">
        <v>0</v>
      </c>
      <c r="CJ314" s="64" t="str">
        <f t="shared" si="45"/>
        <v>SECO3015</v>
      </c>
      <c r="CK314" s="64" t="s">
        <v>679</v>
      </c>
      <c r="CL314" s="64" t="b">
        <f t="shared" si="46"/>
        <v>0</v>
      </c>
      <c r="CM314" s="148">
        <v>1</v>
      </c>
      <c r="CN314" s="148">
        <v>0</v>
      </c>
      <c r="CO314" s="148">
        <v>1</v>
      </c>
      <c r="CP314" s="148">
        <v>1</v>
      </c>
      <c r="CQ314" s="148">
        <v>1</v>
      </c>
      <c r="CR314" s="148">
        <v>2</v>
      </c>
      <c r="CS314" s="148">
        <v>0</v>
      </c>
      <c r="CT314" t="s">
        <v>761</v>
      </c>
      <c r="CU314"/>
    </row>
    <row r="315" spans="1:101" s="1" customFormat="1" ht="15.6" hidden="1" x14ac:dyDescent="0.3">
      <c r="A315" s="64">
        <v>3017</v>
      </c>
      <c r="B315" s="64" t="str">
        <f t="shared" si="43"/>
        <v>3017</v>
      </c>
      <c r="C315" s="64" t="s">
        <v>300</v>
      </c>
      <c r="D315" s="64" t="str">
        <f t="shared" si="51"/>
        <v>Mayorista</v>
      </c>
      <c r="E315" s="64">
        <v>4</v>
      </c>
      <c r="F315" s="64" t="s">
        <v>6</v>
      </c>
      <c r="G315" s="64">
        <f t="shared" si="47"/>
        <v>1</v>
      </c>
      <c r="H315" s="64">
        <f t="shared" si="48"/>
        <v>1</v>
      </c>
      <c r="I315" s="64">
        <f t="shared" si="49"/>
        <v>0</v>
      </c>
      <c r="J315" s="64" t="s">
        <v>387</v>
      </c>
      <c r="K315" s="64" t="s">
        <v>540</v>
      </c>
      <c r="L315" s="64" t="s">
        <v>588</v>
      </c>
      <c r="M315" s="64" t="s">
        <v>571</v>
      </c>
      <c r="N315" s="85">
        <v>1</v>
      </c>
      <c r="O315" s="71"/>
      <c r="P315" s="71"/>
      <c r="Q315" s="71"/>
      <c r="R315" s="79"/>
      <c r="S315" s="71"/>
      <c r="T315" s="70"/>
      <c r="U315" s="71"/>
      <c r="V315" s="85">
        <v>2</v>
      </c>
      <c r="W315" s="71"/>
      <c r="X315" s="71"/>
      <c r="Y315" s="71"/>
      <c r="Z315" s="79"/>
      <c r="AA315" s="70"/>
      <c r="AB315" s="71"/>
      <c r="AC315" s="85">
        <v>2</v>
      </c>
      <c r="AD315" s="71"/>
      <c r="AE315" s="71"/>
      <c r="AF315" s="71"/>
      <c r="AG315" s="79"/>
      <c r="AH315" s="73"/>
      <c r="AI315" s="79"/>
      <c r="AJ315" s="79"/>
      <c r="AK315" s="79"/>
      <c r="AL315" s="85">
        <v>4</v>
      </c>
      <c r="AM315" s="71"/>
      <c r="AN315" s="215"/>
      <c r="AO315" s="262"/>
      <c r="AP315" s="247"/>
      <c r="AQ315" s="263"/>
      <c r="AR315" s="85">
        <v>1</v>
      </c>
      <c r="AS315" s="71"/>
      <c r="AT315" s="71"/>
      <c r="AU315" s="71"/>
      <c r="AV315" s="79"/>
      <c r="AW315" s="71"/>
      <c r="AX315" s="70"/>
      <c r="AY315" s="71"/>
      <c r="AZ315" s="85">
        <v>2</v>
      </c>
      <c r="BA315" s="71"/>
      <c r="BB315" s="71"/>
      <c r="BC315" s="71"/>
      <c r="BD315" s="79"/>
      <c r="BE315" s="70"/>
      <c r="BF315" s="71"/>
      <c r="BG315" s="85">
        <v>2</v>
      </c>
      <c r="BH315" s="71"/>
      <c r="BI315" s="71"/>
      <c r="BJ315" s="71"/>
      <c r="BK315" s="79"/>
      <c r="BL315" s="73"/>
      <c r="BM315" s="79"/>
      <c r="BN315" s="79"/>
      <c r="BO315" s="79"/>
      <c r="BP315" s="85">
        <v>4</v>
      </c>
      <c r="BQ315" s="71"/>
      <c r="BR315" s="215"/>
      <c r="BS315" s="87" t="s">
        <v>541</v>
      </c>
      <c r="BT315" s="64" t="s">
        <v>733</v>
      </c>
      <c r="BU315" s="64" t="str">
        <f t="shared" si="44"/>
        <v>3/0/0/0/0/0/0</v>
      </c>
      <c r="BV315" s="64" t="s">
        <v>718</v>
      </c>
      <c r="BW315" s="64" t="s">
        <v>14</v>
      </c>
      <c r="BX315" s="64"/>
      <c r="BY315" s="64"/>
      <c r="BZ315" s="64"/>
      <c r="CA315" s="64"/>
      <c r="CB315" s="64" t="s">
        <v>571</v>
      </c>
      <c r="CC315" s="64">
        <v>3</v>
      </c>
      <c r="CD315" s="64">
        <v>0</v>
      </c>
      <c r="CE315" s="64">
        <v>0</v>
      </c>
      <c r="CF315" s="64">
        <v>0</v>
      </c>
      <c r="CG315" s="64">
        <v>0</v>
      </c>
      <c r="CH315" s="64">
        <v>0</v>
      </c>
      <c r="CI315" s="64">
        <v>0</v>
      </c>
      <c r="CJ315" s="64" t="str">
        <f t="shared" si="45"/>
        <v>SECO3017</v>
      </c>
      <c r="CK315" s="64" t="s">
        <v>718</v>
      </c>
      <c r="CL315" s="64" t="b">
        <f t="shared" si="46"/>
        <v>1</v>
      </c>
      <c r="CM315" s="148">
        <v>3</v>
      </c>
      <c r="CN315" s="148">
        <v>0</v>
      </c>
      <c r="CO315" s="148">
        <v>0</v>
      </c>
      <c r="CP315" s="148">
        <v>0</v>
      </c>
      <c r="CQ315" s="148">
        <v>0</v>
      </c>
      <c r="CR315" s="148">
        <v>0</v>
      </c>
      <c r="CS315" s="148">
        <v>0</v>
      </c>
      <c r="CT315"/>
      <c r="CU315"/>
    </row>
    <row r="316" spans="1:101" s="1" customFormat="1" ht="15.6" x14ac:dyDescent="0.3">
      <c r="A316" s="64">
        <v>3018</v>
      </c>
      <c r="B316" s="64" t="str">
        <f t="shared" si="43"/>
        <v>3018</v>
      </c>
      <c r="C316" s="64" t="s">
        <v>79</v>
      </c>
      <c r="D316" s="64" t="str">
        <f t="shared" si="51"/>
        <v>Mayorista</v>
      </c>
      <c r="E316" s="64">
        <v>13</v>
      </c>
      <c r="F316" s="64" t="s">
        <v>5</v>
      </c>
      <c r="G316" s="64">
        <f t="shared" si="47"/>
        <v>4</v>
      </c>
      <c r="H316" s="64">
        <f t="shared" si="48"/>
        <v>3</v>
      </c>
      <c r="I316" s="64">
        <f t="shared" si="49"/>
        <v>-1</v>
      </c>
      <c r="J316" s="64" t="s">
        <v>505</v>
      </c>
      <c r="K316" s="64" t="s">
        <v>540</v>
      </c>
      <c r="L316" s="64" t="s">
        <v>596</v>
      </c>
      <c r="M316" s="64" t="s">
        <v>592</v>
      </c>
      <c r="N316" s="153">
        <v>1</v>
      </c>
      <c r="O316" s="79"/>
      <c r="P316" s="121">
        <v>3</v>
      </c>
      <c r="Q316" s="99">
        <v>4</v>
      </c>
      <c r="R316" s="71"/>
      <c r="S316" s="109">
        <v>6</v>
      </c>
      <c r="T316" s="70"/>
      <c r="U316" s="128">
        <v>1</v>
      </c>
      <c r="V316" s="153">
        <v>2</v>
      </c>
      <c r="W316" s="79"/>
      <c r="X316" s="69">
        <v>4</v>
      </c>
      <c r="Y316" s="90">
        <v>5</v>
      </c>
      <c r="Z316" s="79"/>
      <c r="AA316" s="70"/>
      <c r="AB316" s="79"/>
      <c r="AC316" s="128">
        <v>2</v>
      </c>
      <c r="AD316" s="153">
        <v>3</v>
      </c>
      <c r="AE316" s="79"/>
      <c r="AF316" s="69">
        <v>5</v>
      </c>
      <c r="AG316" s="90">
        <v>6</v>
      </c>
      <c r="AH316" s="73"/>
      <c r="AI316" s="79"/>
      <c r="AJ316" s="109">
        <v>2</v>
      </c>
      <c r="AK316" s="66">
        <v>3</v>
      </c>
      <c r="AL316" s="79">
        <v>4</v>
      </c>
      <c r="AM316" s="121"/>
      <c r="AN316" s="213">
        <v>6</v>
      </c>
      <c r="AO316" s="254"/>
      <c r="AP316" s="198"/>
      <c r="AQ316" s="255"/>
      <c r="AR316" s="153">
        <v>1</v>
      </c>
      <c r="AS316" s="79"/>
      <c r="AT316" s="99">
        <v>3</v>
      </c>
      <c r="AU316" s="77"/>
      <c r="AV316" s="71"/>
      <c r="AW316" s="109">
        <v>6</v>
      </c>
      <c r="AX316" s="70"/>
      <c r="AY316" s="128">
        <v>1</v>
      </c>
      <c r="AZ316" s="153">
        <v>2</v>
      </c>
      <c r="BA316" s="79"/>
      <c r="BB316" s="99">
        <v>4</v>
      </c>
      <c r="BC316" s="81"/>
      <c r="BD316" s="79"/>
      <c r="BE316" s="70"/>
      <c r="BF316" s="79"/>
      <c r="BG316" s="128">
        <v>2</v>
      </c>
      <c r="BH316" s="153">
        <v>3</v>
      </c>
      <c r="BI316" s="79"/>
      <c r="BJ316" s="71"/>
      <c r="BK316" s="90">
        <v>6</v>
      </c>
      <c r="BL316" s="73"/>
      <c r="BM316" s="79"/>
      <c r="BN316" s="109">
        <v>2</v>
      </c>
      <c r="BO316" s="66">
        <v>3</v>
      </c>
      <c r="BP316" s="79"/>
      <c r="BQ316" s="79"/>
      <c r="BR316" s="213">
        <v>6</v>
      </c>
      <c r="BS316" s="98" t="s">
        <v>722</v>
      </c>
      <c r="BT316" s="64" t="s">
        <v>743</v>
      </c>
      <c r="BU316" s="64" t="str">
        <f t="shared" si="44"/>
        <v>2/0/2/2/0/3/0</v>
      </c>
      <c r="BV316" s="64" t="s">
        <v>712</v>
      </c>
      <c r="BW316" s="64" t="s">
        <v>378</v>
      </c>
      <c r="BX316" s="64" t="s">
        <v>753</v>
      </c>
      <c r="BY316" s="64" t="s">
        <v>755</v>
      </c>
      <c r="BZ316" s="64"/>
      <c r="CA316" s="64"/>
      <c r="CB316" s="64" t="s">
        <v>571</v>
      </c>
      <c r="CC316" s="64">
        <v>2</v>
      </c>
      <c r="CD316" s="64">
        <v>0</v>
      </c>
      <c r="CE316" s="64">
        <v>2</v>
      </c>
      <c r="CF316" s="64">
        <v>2</v>
      </c>
      <c r="CG316" s="64">
        <v>0</v>
      </c>
      <c r="CH316" s="64">
        <v>3</v>
      </c>
      <c r="CI316" s="64">
        <v>0</v>
      </c>
      <c r="CJ316" s="64" t="str">
        <f t="shared" si="45"/>
        <v>SECO3018</v>
      </c>
      <c r="CK316" s="64" t="s">
        <v>712</v>
      </c>
      <c r="CL316" s="64" t="b">
        <f t="shared" si="46"/>
        <v>0</v>
      </c>
      <c r="CM316" s="148">
        <v>1</v>
      </c>
      <c r="CN316" s="148">
        <v>1</v>
      </c>
      <c r="CO316" s="148">
        <v>0</v>
      </c>
      <c r="CP316" s="148">
        <v>1</v>
      </c>
      <c r="CQ316" s="148">
        <v>1</v>
      </c>
      <c r="CR316" s="148">
        <v>0</v>
      </c>
      <c r="CS316" s="148">
        <v>0</v>
      </c>
      <c r="CT316" t="s">
        <v>761</v>
      </c>
      <c r="CU316"/>
    </row>
    <row r="317" spans="1:101" s="1" customFormat="1" ht="15.6" x14ac:dyDescent="0.3">
      <c r="A317" s="64">
        <v>3019</v>
      </c>
      <c r="B317" s="64" t="str">
        <f t="shared" si="43"/>
        <v>3019</v>
      </c>
      <c r="C317" s="64" t="s">
        <v>232</v>
      </c>
      <c r="D317" s="64" t="str">
        <f t="shared" si="51"/>
        <v>Mayorista</v>
      </c>
      <c r="E317" s="64">
        <v>9</v>
      </c>
      <c r="F317" s="64" t="s">
        <v>6</v>
      </c>
      <c r="G317" s="64">
        <f t="shared" si="47"/>
        <v>2</v>
      </c>
      <c r="H317" s="64">
        <f t="shared" si="48"/>
        <v>2</v>
      </c>
      <c r="I317" s="64">
        <f t="shared" si="49"/>
        <v>0</v>
      </c>
      <c r="J317" s="64" t="s">
        <v>405</v>
      </c>
      <c r="K317" s="64" t="s">
        <v>540</v>
      </c>
      <c r="L317" s="64" t="s">
        <v>595</v>
      </c>
      <c r="M317" s="64" t="s">
        <v>590</v>
      </c>
      <c r="N317" s="84">
        <v>1</v>
      </c>
      <c r="O317" s="79"/>
      <c r="P317" s="85">
        <v>3</v>
      </c>
      <c r="Q317" s="71"/>
      <c r="R317" s="80"/>
      <c r="S317" s="79"/>
      <c r="T317" s="95"/>
      <c r="U317" s="79"/>
      <c r="V317" s="84">
        <v>2</v>
      </c>
      <c r="W317" s="79"/>
      <c r="X317" s="85">
        <v>4</v>
      </c>
      <c r="Y317" s="79"/>
      <c r="Z317" s="80"/>
      <c r="AA317" s="95"/>
      <c r="AB317" s="79"/>
      <c r="AC317" s="84">
        <v>2</v>
      </c>
      <c r="AD317" s="79"/>
      <c r="AE317" s="85">
        <v>4</v>
      </c>
      <c r="AF317" s="79"/>
      <c r="AG317" s="80"/>
      <c r="AH317" s="73"/>
      <c r="AI317" s="80"/>
      <c r="AJ317" s="79"/>
      <c r="AK317" s="84">
        <v>3</v>
      </c>
      <c r="AL317" s="79">
        <v>4</v>
      </c>
      <c r="AM317" s="85"/>
      <c r="AN317" s="205"/>
      <c r="AO317" s="256"/>
      <c r="AP317" s="244"/>
      <c r="AQ317" s="257"/>
      <c r="AR317" s="84">
        <v>1</v>
      </c>
      <c r="AS317" s="79"/>
      <c r="AT317" s="85">
        <v>3</v>
      </c>
      <c r="AU317" s="71"/>
      <c r="AV317" s="80"/>
      <c r="AW317" s="79"/>
      <c r="AX317" s="95"/>
      <c r="AY317" s="79"/>
      <c r="AZ317" s="84">
        <v>2</v>
      </c>
      <c r="BA317" s="79"/>
      <c r="BB317" s="85">
        <v>4</v>
      </c>
      <c r="BC317" s="79"/>
      <c r="BD317" s="80"/>
      <c r="BE317" s="95"/>
      <c r="BF317" s="79"/>
      <c r="BG317" s="84">
        <v>2</v>
      </c>
      <c r="BH317" s="79"/>
      <c r="BI317" s="85">
        <v>4</v>
      </c>
      <c r="BJ317" s="79"/>
      <c r="BK317" s="80"/>
      <c r="BL317" s="73"/>
      <c r="BM317" s="80"/>
      <c r="BN317" s="79"/>
      <c r="BO317" s="84">
        <v>3</v>
      </c>
      <c r="BP317" s="79"/>
      <c r="BQ317" s="85">
        <v>5</v>
      </c>
      <c r="BR317" s="205"/>
      <c r="BS317" s="98" t="s">
        <v>385</v>
      </c>
      <c r="BT317" s="64" t="s">
        <v>734</v>
      </c>
      <c r="BU317" s="64" t="str">
        <f t="shared" si="44"/>
        <v>2/0/2/0/0/0/0</v>
      </c>
      <c r="BV317" s="64" t="s">
        <v>666</v>
      </c>
      <c r="BW317" s="64" t="s">
        <v>378</v>
      </c>
      <c r="BX317" s="64"/>
      <c r="BY317" s="64"/>
      <c r="BZ317" s="64"/>
      <c r="CA317" s="64"/>
      <c r="CB317" s="64" t="s">
        <v>571</v>
      </c>
      <c r="CC317" s="64">
        <v>2</v>
      </c>
      <c r="CD317" s="64">
        <v>0</v>
      </c>
      <c r="CE317" s="64">
        <v>2</v>
      </c>
      <c r="CF317" s="64">
        <v>0</v>
      </c>
      <c r="CG317" s="64">
        <v>0</v>
      </c>
      <c r="CH317" s="64">
        <v>0</v>
      </c>
      <c r="CI317" s="64">
        <v>0</v>
      </c>
      <c r="CJ317" s="64" t="str">
        <f t="shared" si="45"/>
        <v>SECO3019</v>
      </c>
      <c r="CK317" s="64" t="s">
        <v>666</v>
      </c>
      <c r="CL317" s="64" t="b">
        <f t="shared" si="46"/>
        <v>1</v>
      </c>
      <c r="CM317" s="148">
        <v>2</v>
      </c>
      <c r="CN317" s="148">
        <v>0</v>
      </c>
      <c r="CO317" s="148">
        <v>2</v>
      </c>
      <c r="CP317" s="148">
        <v>0</v>
      </c>
      <c r="CQ317" s="148">
        <v>0</v>
      </c>
      <c r="CR317" s="148">
        <v>0</v>
      </c>
      <c r="CS317" s="148">
        <v>0</v>
      </c>
      <c r="CT317" t="s">
        <v>761</v>
      </c>
      <c r="CU317"/>
    </row>
    <row r="318" spans="1:101" s="1" customFormat="1" ht="15.6" hidden="1" x14ac:dyDescent="0.3">
      <c r="A318" s="64">
        <v>3020</v>
      </c>
      <c r="B318" s="64" t="str">
        <f t="shared" si="43"/>
        <v>3020</v>
      </c>
      <c r="C318" s="64" t="s">
        <v>192</v>
      </c>
      <c r="D318" s="64" t="str">
        <f t="shared" si="51"/>
        <v>Mayorista</v>
      </c>
      <c r="E318" s="64">
        <v>8</v>
      </c>
      <c r="F318" s="64" t="s">
        <v>6</v>
      </c>
      <c r="G318" s="64">
        <f t="shared" si="47"/>
        <v>2</v>
      </c>
      <c r="H318" s="64">
        <f t="shared" si="48"/>
        <v>1</v>
      </c>
      <c r="I318" s="64">
        <f t="shared" si="49"/>
        <v>-1</v>
      </c>
      <c r="J318" s="64" t="s">
        <v>404</v>
      </c>
      <c r="K318" s="64" t="s">
        <v>540</v>
      </c>
      <c r="L318" s="64" t="s">
        <v>588</v>
      </c>
      <c r="M318" s="64" t="s">
        <v>571</v>
      </c>
      <c r="N318" s="79"/>
      <c r="O318" s="71"/>
      <c r="P318" s="71"/>
      <c r="Q318" s="103">
        <v>4</v>
      </c>
      <c r="R318" s="79"/>
      <c r="S318" s="99">
        <v>6</v>
      </c>
      <c r="T318" s="70"/>
      <c r="U318" s="90">
        <v>1</v>
      </c>
      <c r="V318" s="79"/>
      <c r="W318" s="71"/>
      <c r="X318" s="71"/>
      <c r="Y318" s="103">
        <v>5</v>
      </c>
      <c r="Z318" s="79"/>
      <c r="AA318" s="70"/>
      <c r="AB318" s="90">
        <v>1</v>
      </c>
      <c r="AC318" s="79"/>
      <c r="AD318" s="71"/>
      <c r="AE318" s="71"/>
      <c r="AF318" s="103">
        <v>5</v>
      </c>
      <c r="AG318" s="79"/>
      <c r="AH318" s="73"/>
      <c r="AI318" s="79"/>
      <c r="AJ318" s="105">
        <v>2</v>
      </c>
      <c r="AK318" s="79"/>
      <c r="AL318" s="90">
        <v>4</v>
      </c>
      <c r="AM318" s="79"/>
      <c r="AN318" s="215"/>
      <c r="AO318" s="262"/>
      <c r="AP318" s="247"/>
      <c r="AQ318" s="263"/>
      <c r="AR318" s="79"/>
      <c r="AS318" s="71"/>
      <c r="AT318" s="71"/>
      <c r="AU318" s="77"/>
      <c r="AV318" s="79"/>
      <c r="AW318" s="99">
        <v>6</v>
      </c>
      <c r="AX318" s="70"/>
      <c r="AY318" s="90">
        <v>1</v>
      </c>
      <c r="AZ318" s="79"/>
      <c r="BA318" s="71"/>
      <c r="BB318" s="71"/>
      <c r="BC318" s="77"/>
      <c r="BD318" s="79"/>
      <c r="BE318" s="70"/>
      <c r="BF318" s="90">
        <v>1</v>
      </c>
      <c r="BG318" s="79"/>
      <c r="BH318" s="71"/>
      <c r="BI318" s="71"/>
      <c r="BJ318" s="77"/>
      <c r="BK318" s="79"/>
      <c r="BL318" s="73"/>
      <c r="BM318" s="79"/>
      <c r="BN318" s="81"/>
      <c r="BO318" s="79"/>
      <c r="BP318" s="90">
        <v>4</v>
      </c>
      <c r="BQ318" s="79"/>
      <c r="BR318" s="215"/>
      <c r="BS318" s="88" t="s">
        <v>545</v>
      </c>
      <c r="BT318" s="64" t="s">
        <v>732</v>
      </c>
      <c r="BU318" s="64" t="str">
        <f t="shared" si="44"/>
        <v>0/0/0/5/0/5/0</v>
      </c>
      <c r="BV318" s="64" t="s">
        <v>697</v>
      </c>
      <c r="BW318" s="64" t="s">
        <v>12</v>
      </c>
      <c r="BX318" s="64" t="s">
        <v>754</v>
      </c>
      <c r="BY318" s="64"/>
      <c r="BZ318" s="64"/>
      <c r="CA318" s="64"/>
      <c r="CB318" s="64" t="s">
        <v>571</v>
      </c>
      <c r="CC318" s="64">
        <v>0</v>
      </c>
      <c r="CD318" s="64">
        <v>0</v>
      </c>
      <c r="CE318" s="64">
        <v>0</v>
      </c>
      <c r="CF318" s="64">
        <v>5</v>
      </c>
      <c r="CG318" s="64">
        <v>0</v>
      </c>
      <c r="CH318" s="64">
        <v>5</v>
      </c>
      <c r="CI318" s="64">
        <v>0</v>
      </c>
      <c r="CJ318" s="64" t="str">
        <f t="shared" si="45"/>
        <v>SECO3020</v>
      </c>
      <c r="CK318" s="64" t="s">
        <v>697</v>
      </c>
      <c r="CL318" s="64" t="b">
        <f t="shared" si="46"/>
        <v>1</v>
      </c>
      <c r="CM318" s="148">
        <v>0</v>
      </c>
      <c r="CN318" s="148">
        <v>0</v>
      </c>
      <c r="CO318" s="148">
        <v>0</v>
      </c>
      <c r="CP318" s="148">
        <v>5</v>
      </c>
      <c r="CQ318" s="148">
        <v>0</v>
      </c>
      <c r="CR318" s="148">
        <v>5</v>
      </c>
      <c r="CS318" s="148">
        <v>0</v>
      </c>
      <c r="CT318"/>
      <c r="CU318"/>
    </row>
    <row r="319" spans="1:101" s="1" customFormat="1" ht="15.6" x14ac:dyDescent="0.3">
      <c r="A319" s="64">
        <v>3021</v>
      </c>
      <c r="B319" s="64" t="str">
        <f t="shared" si="43"/>
        <v>3021</v>
      </c>
      <c r="C319" s="64" t="s">
        <v>147</v>
      </c>
      <c r="D319" s="64" t="str">
        <f t="shared" si="51"/>
        <v>Mayorista</v>
      </c>
      <c r="E319" s="64">
        <v>6</v>
      </c>
      <c r="F319" s="64" t="s">
        <v>5</v>
      </c>
      <c r="G319" s="64">
        <f t="shared" si="47"/>
        <v>2</v>
      </c>
      <c r="H319" s="64">
        <f t="shared" si="48"/>
        <v>1</v>
      </c>
      <c r="I319" s="64">
        <f t="shared" si="49"/>
        <v>-1</v>
      </c>
      <c r="J319" s="64" t="s">
        <v>506</v>
      </c>
      <c r="K319" s="64" t="s">
        <v>540</v>
      </c>
      <c r="L319" s="64" t="s">
        <v>595</v>
      </c>
      <c r="M319" s="64" t="s">
        <v>590</v>
      </c>
      <c r="N319" s="79"/>
      <c r="O319" s="79"/>
      <c r="P319" s="83">
        <v>3</v>
      </c>
      <c r="Q319" s="79"/>
      <c r="R319" s="90">
        <v>5</v>
      </c>
      <c r="S319" s="79"/>
      <c r="T319" s="95"/>
      <c r="U319" s="79"/>
      <c r="V319" s="79"/>
      <c r="W319" s="79"/>
      <c r="X319" s="83">
        <v>4</v>
      </c>
      <c r="Y319" s="79"/>
      <c r="Z319" s="90">
        <v>6</v>
      </c>
      <c r="AA319" s="95"/>
      <c r="AB319" s="90">
        <v>1</v>
      </c>
      <c r="AC319" s="79"/>
      <c r="AD319" s="79"/>
      <c r="AE319" s="79"/>
      <c r="AF319" s="83">
        <v>5</v>
      </c>
      <c r="AG319" s="81"/>
      <c r="AH319" s="96"/>
      <c r="AI319" s="90">
        <v>1</v>
      </c>
      <c r="AJ319" s="79"/>
      <c r="AK319" s="79"/>
      <c r="AL319" s="79">
        <v>4</v>
      </c>
      <c r="AM319" s="111"/>
      <c r="AN319" s="205"/>
      <c r="AO319" s="256"/>
      <c r="AP319" s="244"/>
      <c r="AQ319" s="257"/>
      <c r="AR319" s="79"/>
      <c r="AS319" s="79"/>
      <c r="AT319" s="79"/>
      <c r="AU319" s="90">
        <v>4</v>
      </c>
      <c r="AV319" s="81"/>
      <c r="AW319" s="79"/>
      <c r="AX319" s="95"/>
      <c r="AY319" s="79"/>
      <c r="AZ319" s="79"/>
      <c r="BA319" s="79"/>
      <c r="BB319" s="79"/>
      <c r="BC319" s="79"/>
      <c r="BD319" s="90">
        <v>6</v>
      </c>
      <c r="BE319" s="95"/>
      <c r="BF319" s="90">
        <v>1</v>
      </c>
      <c r="BG319" s="79"/>
      <c r="BH319" s="79"/>
      <c r="BI319" s="79"/>
      <c r="BJ319" s="79"/>
      <c r="BK319" s="81"/>
      <c r="BL319" s="96"/>
      <c r="BM319" s="90">
        <v>1</v>
      </c>
      <c r="BN319" s="79"/>
      <c r="BO319" s="79"/>
      <c r="BP319" s="79"/>
      <c r="BQ319" s="64"/>
      <c r="BR319" s="205"/>
      <c r="BS319" s="98" t="s">
        <v>385</v>
      </c>
      <c r="BT319" s="64" t="s">
        <v>738</v>
      </c>
      <c r="BU319" s="64" t="str">
        <f t="shared" si="44"/>
        <v>0/0/2/0/3/0/0</v>
      </c>
      <c r="BV319" s="64" t="s">
        <v>678</v>
      </c>
      <c r="BW319" s="64" t="s">
        <v>378</v>
      </c>
      <c r="BX319" s="64" t="s">
        <v>753</v>
      </c>
      <c r="BY319" s="64"/>
      <c r="BZ319" s="64" t="s">
        <v>756</v>
      </c>
      <c r="CA319" s="64"/>
      <c r="CB319" s="64" t="s">
        <v>571</v>
      </c>
      <c r="CC319" s="64">
        <v>0</v>
      </c>
      <c r="CD319" s="64">
        <v>0</v>
      </c>
      <c r="CE319" s="64">
        <v>2</v>
      </c>
      <c r="CF319" s="64">
        <v>0</v>
      </c>
      <c r="CG319" s="64">
        <v>3</v>
      </c>
      <c r="CH319" s="64">
        <v>0</v>
      </c>
      <c r="CI319" s="64">
        <v>0</v>
      </c>
      <c r="CJ319" s="64" t="str">
        <f t="shared" si="45"/>
        <v>SECO3021</v>
      </c>
      <c r="CK319" s="64" t="s">
        <v>678</v>
      </c>
      <c r="CL319" s="64" t="b">
        <f t="shared" si="46"/>
        <v>1</v>
      </c>
      <c r="CM319" s="148">
        <v>0</v>
      </c>
      <c r="CN319" s="148">
        <v>0</v>
      </c>
      <c r="CO319" s="148">
        <v>2</v>
      </c>
      <c r="CP319" s="148">
        <v>0</v>
      </c>
      <c r="CQ319" s="148">
        <v>3</v>
      </c>
      <c r="CR319" s="148">
        <v>0</v>
      </c>
      <c r="CS319" s="148">
        <v>0</v>
      </c>
      <c r="CT319" t="s">
        <v>761</v>
      </c>
      <c r="CU319"/>
    </row>
    <row r="320" spans="1:101" s="1" customFormat="1" ht="15.6" x14ac:dyDescent="0.3">
      <c r="A320" s="64">
        <v>3022</v>
      </c>
      <c r="B320" s="64" t="str">
        <f t="shared" si="43"/>
        <v>3022</v>
      </c>
      <c r="C320" s="64" t="s">
        <v>242</v>
      </c>
      <c r="D320" s="64" t="str">
        <f t="shared" si="51"/>
        <v>Mayorista</v>
      </c>
      <c r="E320" s="64">
        <v>9</v>
      </c>
      <c r="F320" s="64" t="s">
        <v>5</v>
      </c>
      <c r="G320" s="64">
        <f t="shared" si="47"/>
        <v>3</v>
      </c>
      <c r="H320" s="64">
        <f t="shared" si="48"/>
        <v>3</v>
      </c>
      <c r="I320" s="64">
        <f t="shared" si="49"/>
        <v>0</v>
      </c>
      <c r="J320" s="64" t="s">
        <v>507</v>
      </c>
      <c r="K320" s="64" t="s">
        <v>540</v>
      </c>
      <c r="L320" s="64" t="s">
        <v>595</v>
      </c>
      <c r="M320" s="64" t="s">
        <v>590</v>
      </c>
      <c r="N320" s="164">
        <v>1</v>
      </c>
      <c r="O320" s="79"/>
      <c r="P320" s="67">
        <v>3</v>
      </c>
      <c r="Q320" s="71"/>
      <c r="R320" s="121">
        <v>5</v>
      </c>
      <c r="S320" s="71"/>
      <c r="T320" s="70"/>
      <c r="U320" s="71"/>
      <c r="V320" s="153">
        <v>2</v>
      </c>
      <c r="W320" s="79"/>
      <c r="X320" s="83">
        <v>4</v>
      </c>
      <c r="Y320" s="71"/>
      <c r="Z320" s="141">
        <v>6</v>
      </c>
      <c r="AA320" s="70"/>
      <c r="AB320" s="71"/>
      <c r="AC320" s="153">
        <v>2</v>
      </c>
      <c r="AD320" s="79"/>
      <c r="AE320" s="83">
        <v>4</v>
      </c>
      <c r="AF320" s="71"/>
      <c r="AG320" s="141">
        <v>6</v>
      </c>
      <c r="AH320" s="73"/>
      <c r="AI320" s="121">
        <v>1</v>
      </c>
      <c r="AJ320" s="79"/>
      <c r="AK320" s="66">
        <v>3</v>
      </c>
      <c r="AL320" s="79">
        <v>4</v>
      </c>
      <c r="AM320" s="83"/>
      <c r="AN320" s="211"/>
      <c r="AO320" s="260"/>
      <c r="AP320" s="246"/>
      <c r="AQ320" s="261"/>
      <c r="AR320" s="164">
        <v>1</v>
      </c>
      <c r="AS320" s="79"/>
      <c r="AT320" s="67">
        <v>3</v>
      </c>
      <c r="AU320" s="69">
        <v>4</v>
      </c>
      <c r="AV320" s="79"/>
      <c r="AW320" s="71"/>
      <c r="AX320" s="70"/>
      <c r="AY320" s="71"/>
      <c r="AZ320" s="153">
        <v>2</v>
      </c>
      <c r="BA320" s="79"/>
      <c r="BB320" s="83">
        <v>4</v>
      </c>
      <c r="BC320" s="71"/>
      <c r="BD320" s="141">
        <v>6</v>
      </c>
      <c r="BE320" s="70"/>
      <c r="BF320" s="71"/>
      <c r="BG320" s="153">
        <v>2</v>
      </c>
      <c r="BH320" s="79"/>
      <c r="BI320" s="83">
        <v>4</v>
      </c>
      <c r="BJ320" s="71"/>
      <c r="BK320" s="141">
        <v>6</v>
      </c>
      <c r="BL320" s="73"/>
      <c r="BM320" s="121">
        <v>1</v>
      </c>
      <c r="BN320" s="79"/>
      <c r="BO320" s="66">
        <v>3</v>
      </c>
      <c r="BP320" s="79"/>
      <c r="BQ320" s="83">
        <v>5</v>
      </c>
      <c r="BR320" s="211"/>
      <c r="BS320" s="98" t="s">
        <v>385</v>
      </c>
      <c r="BT320" s="64" t="s">
        <v>734</v>
      </c>
      <c r="BU320" s="64" t="str">
        <f t="shared" si="44"/>
        <v>2/0/2/0/3/0/0</v>
      </c>
      <c r="BV320" s="64" t="s">
        <v>670</v>
      </c>
      <c r="BW320" s="64" t="s">
        <v>378</v>
      </c>
      <c r="BX320" s="64"/>
      <c r="BY320" s="64"/>
      <c r="BZ320" s="64" t="s">
        <v>756</v>
      </c>
      <c r="CA320" s="64"/>
      <c r="CB320" s="64" t="s">
        <v>571</v>
      </c>
      <c r="CC320" s="64">
        <v>2</v>
      </c>
      <c r="CD320" s="64">
        <v>0</v>
      </c>
      <c r="CE320" s="64">
        <v>2</v>
      </c>
      <c r="CF320" s="64">
        <v>0</v>
      </c>
      <c r="CG320" s="64">
        <v>3</v>
      </c>
      <c r="CH320" s="64">
        <v>0</v>
      </c>
      <c r="CI320" s="64">
        <v>0</v>
      </c>
      <c r="CJ320" s="64" t="str">
        <f t="shared" si="45"/>
        <v>SECO3022</v>
      </c>
      <c r="CK320" s="64" t="s">
        <v>670</v>
      </c>
      <c r="CL320" s="64" t="b">
        <f t="shared" si="46"/>
        <v>1</v>
      </c>
      <c r="CM320" s="148">
        <v>2</v>
      </c>
      <c r="CN320" s="148">
        <v>0</v>
      </c>
      <c r="CO320" s="148">
        <v>2</v>
      </c>
      <c r="CP320" s="148">
        <v>0</v>
      </c>
      <c r="CQ320" s="148">
        <v>3</v>
      </c>
      <c r="CR320" s="148">
        <v>0</v>
      </c>
      <c r="CS320" s="148">
        <v>0</v>
      </c>
      <c r="CT320" t="s">
        <v>761</v>
      </c>
      <c r="CU320"/>
    </row>
    <row r="321" spans="1:101" s="1" customFormat="1" ht="15.6" hidden="1" x14ac:dyDescent="0.3">
      <c r="A321" s="64">
        <v>3026</v>
      </c>
      <c r="B321" s="64" t="str">
        <f t="shared" si="43"/>
        <v>3026</v>
      </c>
      <c r="C321" s="64" t="s">
        <v>229</v>
      </c>
      <c r="D321" s="64" t="str">
        <f t="shared" si="51"/>
        <v>Mayorista</v>
      </c>
      <c r="E321" s="64">
        <v>16</v>
      </c>
      <c r="F321" s="64" t="s">
        <v>6</v>
      </c>
      <c r="G321" s="64">
        <f t="shared" si="47"/>
        <v>2</v>
      </c>
      <c r="H321" s="64">
        <f t="shared" si="48"/>
        <v>2</v>
      </c>
      <c r="I321" s="64">
        <f t="shared" si="49"/>
        <v>0</v>
      </c>
      <c r="J321" s="64" t="s">
        <v>403</v>
      </c>
      <c r="K321" s="64" t="s">
        <v>540</v>
      </c>
      <c r="L321" s="64" t="s">
        <v>588</v>
      </c>
      <c r="M321" s="64" t="s">
        <v>571</v>
      </c>
      <c r="N321" s="79"/>
      <c r="O321" s="103">
        <v>2</v>
      </c>
      <c r="P321" s="71"/>
      <c r="Q321" s="71"/>
      <c r="R321" s="79"/>
      <c r="S321" s="99">
        <v>6</v>
      </c>
      <c r="T321" s="70"/>
      <c r="U321" s="90">
        <v>1</v>
      </c>
      <c r="V321" s="79"/>
      <c r="W321" s="103">
        <v>3</v>
      </c>
      <c r="X321" s="71"/>
      <c r="Y321" s="71"/>
      <c r="Z321" s="79"/>
      <c r="AA321" s="70"/>
      <c r="AB321" s="90">
        <v>1</v>
      </c>
      <c r="AC321" s="79"/>
      <c r="AD321" s="103">
        <v>3</v>
      </c>
      <c r="AE321" s="71"/>
      <c r="AF321" s="71"/>
      <c r="AG321" s="79"/>
      <c r="AH321" s="73"/>
      <c r="AI321" s="79"/>
      <c r="AJ321" s="79"/>
      <c r="AK321" s="71"/>
      <c r="AL321" s="90">
        <v>4</v>
      </c>
      <c r="AM321" s="80"/>
      <c r="AN321" s="232">
        <v>6</v>
      </c>
      <c r="AO321" s="266"/>
      <c r="AP321" s="249"/>
      <c r="AQ321" s="267"/>
      <c r="AR321" s="79"/>
      <c r="AS321" s="103">
        <v>2</v>
      </c>
      <c r="AT321" s="71"/>
      <c r="AU321" s="71"/>
      <c r="AV321" s="79"/>
      <c r="AW321" s="99">
        <v>6</v>
      </c>
      <c r="AX321" s="70"/>
      <c r="AY321" s="90">
        <v>1</v>
      </c>
      <c r="AZ321" s="79"/>
      <c r="BA321" s="103">
        <v>3</v>
      </c>
      <c r="BB321" s="71"/>
      <c r="BC321" s="71"/>
      <c r="BD321" s="79"/>
      <c r="BE321" s="70"/>
      <c r="BF321" s="90">
        <v>1</v>
      </c>
      <c r="BG321" s="79"/>
      <c r="BH321" s="103">
        <v>3</v>
      </c>
      <c r="BI321" s="71"/>
      <c r="BJ321" s="71"/>
      <c r="BK321" s="79"/>
      <c r="BL321" s="73"/>
      <c r="BM321" s="79"/>
      <c r="BN321" s="79"/>
      <c r="BO321" s="71"/>
      <c r="BP321" s="90">
        <v>4</v>
      </c>
      <c r="BQ321" s="80"/>
      <c r="BR321" s="232">
        <v>6</v>
      </c>
      <c r="BS321" s="108" t="s">
        <v>544</v>
      </c>
      <c r="BT321" s="64" t="s">
        <v>732</v>
      </c>
      <c r="BU321" s="64" t="str">
        <f t="shared" si="44"/>
        <v>0/4/0/0/0/5/0</v>
      </c>
      <c r="BV321" s="64" t="s">
        <v>715</v>
      </c>
      <c r="BW321" s="64" t="s">
        <v>12</v>
      </c>
      <c r="BX321" s="64"/>
      <c r="BY321" s="64"/>
      <c r="BZ321" s="64"/>
      <c r="CA321" s="64"/>
      <c r="CB321" s="64" t="s">
        <v>571</v>
      </c>
      <c r="CC321" s="64">
        <v>0</v>
      </c>
      <c r="CD321" s="64">
        <v>4</v>
      </c>
      <c r="CE321" s="64">
        <v>0</v>
      </c>
      <c r="CF321" s="64">
        <v>0</v>
      </c>
      <c r="CG321" s="64">
        <v>0</v>
      </c>
      <c r="CH321" s="64">
        <v>5</v>
      </c>
      <c r="CI321" s="64">
        <v>0</v>
      </c>
      <c r="CJ321" s="64" t="str">
        <f t="shared" si="45"/>
        <v>SECO3026</v>
      </c>
      <c r="CK321" s="64" t="s">
        <v>715</v>
      </c>
      <c r="CL321" s="64" t="b">
        <f t="shared" si="46"/>
        <v>1</v>
      </c>
      <c r="CM321" s="148">
        <v>0</v>
      </c>
      <c r="CN321" s="148">
        <v>4</v>
      </c>
      <c r="CO321" s="148">
        <v>0</v>
      </c>
      <c r="CP321" s="148">
        <v>0</v>
      </c>
      <c r="CQ321" s="148">
        <v>0</v>
      </c>
      <c r="CR321" s="148">
        <v>5</v>
      </c>
      <c r="CS321" s="148">
        <v>0</v>
      </c>
      <c r="CT321"/>
      <c r="CU321"/>
    </row>
    <row r="322" spans="1:101" s="1" customFormat="1" ht="15.6" hidden="1" x14ac:dyDescent="0.3">
      <c r="A322" s="64">
        <v>3027</v>
      </c>
      <c r="B322" s="64" t="str">
        <f t="shared" si="43"/>
        <v>3027</v>
      </c>
      <c r="C322" s="64" t="s">
        <v>230</v>
      </c>
      <c r="D322" s="64" t="str">
        <f t="shared" si="51"/>
        <v>Mayorista</v>
      </c>
      <c r="E322" s="64">
        <v>16</v>
      </c>
      <c r="F322" s="64" t="s">
        <v>6</v>
      </c>
      <c r="G322" s="64">
        <f t="shared" si="47"/>
        <v>2</v>
      </c>
      <c r="H322" s="64">
        <f t="shared" si="48"/>
        <v>1</v>
      </c>
      <c r="I322" s="64">
        <f t="shared" si="49"/>
        <v>-1</v>
      </c>
      <c r="J322" s="64" t="s">
        <v>403</v>
      </c>
      <c r="K322" s="64" t="s">
        <v>540</v>
      </c>
      <c r="L322" s="64" t="s">
        <v>588</v>
      </c>
      <c r="M322" s="64" t="s">
        <v>571</v>
      </c>
      <c r="N322" s="76"/>
      <c r="O322" s="90">
        <v>2</v>
      </c>
      <c r="P322" s="71"/>
      <c r="Q322" s="103">
        <v>4</v>
      </c>
      <c r="R322" s="71"/>
      <c r="S322" s="71"/>
      <c r="T322" s="70"/>
      <c r="U322" s="71"/>
      <c r="V322" s="71"/>
      <c r="W322" s="129">
        <v>3</v>
      </c>
      <c r="X322" s="71"/>
      <c r="Y322" s="103">
        <v>5</v>
      </c>
      <c r="Z322" s="71"/>
      <c r="AA322" s="70"/>
      <c r="AB322" s="71"/>
      <c r="AC322" s="71"/>
      <c r="AD322" s="129">
        <v>3</v>
      </c>
      <c r="AE322" s="71"/>
      <c r="AF322" s="103">
        <v>5</v>
      </c>
      <c r="AG322" s="71"/>
      <c r="AH322" s="73"/>
      <c r="AI322" s="71"/>
      <c r="AJ322" s="103">
        <v>2</v>
      </c>
      <c r="AK322" s="71"/>
      <c r="AL322" s="71"/>
      <c r="AM322" s="71"/>
      <c r="AN322" s="213">
        <v>6</v>
      </c>
      <c r="AO322" s="254"/>
      <c r="AP322" s="198"/>
      <c r="AQ322" s="255"/>
      <c r="AR322" s="76"/>
      <c r="AS322" s="90">
        <v>2</v>
      </c>
      <c r="AT322" s="71"/>
      <c r="AU322" s="77"/>
      <c r="AV322" s="71"/>
      <c r="AW322" s="71"/>
      <c r="AX322" s="70"/>
      <c r="AY322" s="71"/>
      <c r="AZ322" s="71"/>
      <c r="BA322" s="129">
        <v>3</v>
      </c>
      <c r="BB322" s="71"/>
      <c r="BC322" s="77"/>
      <c r="BD322" s="71"/>
      <c r="BE322" s="70"/>
      <c r="BF322" s="71"/>
      <c r="BG322" s="71"/>
      <c r="BH322" s="129">
        <v>3</v>
      </c>
      <c r="BI322" s="71"/>
      <c r="BJ322" s="77"/>
      <c r="BK322" s="71"/>
      <c r="BL322" s="73"/>
      <c r="BM322" s="71"/>
      <c r="BN322" s="77"/>
      <c r="BO322" s="71"/>
      <c r="BP322" s="71"/>
      <c r="BQ322" s="71"/>
      <c r="BR322" s="213">
        <v>6</v>
      </c>
      <c r="BS322" s="108" t="s">
        <v>544</v>
      </c>
      <c r="BT322" s="64" t="s">
        <v>732</v>
      </c>
      <c r="BU322" s="64" t="str">
        <f t="shared" si="44"/>
        <v>0/4/0/5/0/0/0</v>
      </c>
      <c r="BV322" s="64" t="s">
        <v>663</v>
      </c>
      <c r="BW322" s="64" t="s">
        <v>12</v>
      </c>
      <c r="BX322" s="64" t="s">
        <v>754</v>
      </c>
      <c r="BY322" s="64"/>
      <c r="BZ322" s="64"/>
      <c r="CA322" s="64"/>
      <c r="CB322" s="64" t="s">
        <v>571</v>
      </c>
      <c r="CC322" s="64">
        <v>0</v>
      </c>
      <c r="CD322" s="64">
        <v>4</v>
      </c>
      <c r="CE322" s="64">
        <v>0</v>
      </c>
      <c r="CF322" s="64">
        <v>5</v>
      </c>
      <c r="CG322" s="64">
        <v>0</v>
      </c>
      <c r="CH322" s="64">
        <v>0</v>
      </c>
      <c r="CI322" s="64">
        <v>0</v>
      </c>
      <c r="CJ322" s="64" t="str">
        <f t="shared" si="45"/>
        <v>SECO3027</v>
      </c>
      <c r="CK322" s="64" t="s">
        <v>663</v>
      </c>
      <c r="CL322" s="64" t="b">
        <f t="shared" si="46"/>
        <v>1</v>
      </c>
      <c r="CM322" s="148">
        <v>0</v>
      </c>
      <c r="CN322" s="148">
        <v>4</v>
      </c>
      <c r="CO322" s="148">
        <v>0</v>
      </c>
      <c r="CP322" s="148">
        <v>5</v>
      </c>
      <c r="CQ322" s="148">
        <v>0</v>
      </c>
      <c r="CR322" s="148">
        <v>0</v>
      </c>
      <c r="CS322" s="148">
        <v>0</v>
      </c>
      <c r="CT322"/>
      <c r="CU322"/>
    </row>
    <row r="323" spans="1:101" s="1" customFormat="1" ht="15.6" x14ac:dyDescent="0.3">
      <c r="A323" s="64">
        <v>3028</v>
      </c>
      <c r="B323" s="64" t="str">
        <f t="shared" si="43"/>
        <v>3028</v>
      </c>
      <c r="C323" s="64" t="s">
        <v>80</v>
      </c>
      <c r="D323" s="64" t="str">
        <f t="shared" si="51"/>
        <v>Mayorista</v>
      </c>
      <c r="E323" s="64">
        <v>13</v>
      </c>
      <c r="F323" s="64" t="s">
        <v>5</v>
      </c>
      <c r="G323" s="64">
        <f t="shared" si="47"/>
        <v>6</v>
      </c>
      <c r="H323" s="64">
        <f t="shared" si="48"/>
        <v>5</v>
      </c>
      <c r="I323" s="64">
        <f t="shared" si="49"/>
        <v>-1</v>
      </c>
      <c r="J323" s="64" t="s">
        <v>508</v>
      </c>
      <c r="K323" s="64" t="s">
        <v>540</v>
      </c>
      <c r="L323" s="64" t="s">
        <v>596</v>
      </c>
      <c r="M323" s="64" t="s">
        <v>592</v>
      </c>
      <c r="N323" s="153">
        <v>1</v>
      </c>
      <c r="O323" s="89">
        <v>2</v>
      </c>
      <c r="P323" s="121">
        <v>3</v>
      </c>
      <c r="Q323" s="99">
        <v>4</v>
      </c>
      <c r="R323" s="181">
        <v>5</v>
      </c>
      <c r="S323" s="109">
        <v>6</v>
      </c>
      <c r="T323" s="70"/>
      <c r="U323" s="128">
        <v>1</v>
      </c>
      <c r="V323" s="153">
        <v>2</v>
      </c>
      <c r="W323" s="89">
        <v>3</v>
      </c>
      <c r="X323" s="69">
        <v>4</v>
      </c>
      <c r="Y323" s="90">
        <v>5</v>
      </c>
      <c r="Z323" s="181">
        <v>6</v>
      </c>
      <c r="AA323" s="70"/>
      <c r="AB323" s="181">
        <v>1</v>
      </c>
      <c r="AC323" s="128">
        <v>2</v>
      </c>
      <c r="AD323" s="153">
        <v>3</v>
      </c>
      <c r="AE323" s="89">
        <v>4</v>
      </c>
      <c r="AF323" s="69">
        <v>5</v>
      </c>
      <c r="AG323" s="90">
        <v>6</v>
      </c>
      <c r="AH323" s="73"/>
      <c r="AI323" s="183">
        <v>1</v>
      </c>
      <c r="AJ323" s="109">
        <v>2</v>
      </c>
      <c r="AK323" s="66">
        <v>3</v>
      </c>
      <c r="AL323" s="89">
        <v>4</v>
      </c>
      <c r="AM323" s="121"/>
      <c r="AN323" s="213">
        <v>6</v>
      </c>
      <c r="AO323" s="254"/>
      <c r="AP323" s="198"/>
      <c r="AQ323" s="255"/>
      <c r="AR323" s="153">
        <v>1</v>
      </c>
      <c r="AS323" s="89">
        <v>2</v>
      </c>
      <c r="AT323" s="99">
        <v>3</v>
      </c>
      <c r="AU323" s="169">
        <v>4</v>
      </c>
      <c r="AV323" s="135"/>
      <c r="AW323" s="109">
        <v>6</v>
      </c>
      <c r="AX323" s="70"/>
      <c r="AY323" s="128">
        <v>1</v>
      </c>
      <c r="AZ323" s="153">
        <v>2</v>
      </c>
      <c r="BA323" s="89">
        <v>3</v>
      </c>
      <c r="BB323" s="99">
        <v>4</v>
      </c>
      <c r="BC323" s="81"/>
      <c r="BD323" s="181">
        <v>6</v>
      </c>
      <c r="BE323" s="70"/>
      <c r="BF323" s="181">
        <v>1</v>
      </c>
      <c r="BG323" s="128">
        <v>2</v>
      </c>
      <c r="BH323" s="153">
        <v>3</v>
      </c>
      <c r="BI323" s="89">
        <v>4</v>
      </c>
      <c r="BJ323" s="71"/>
      <c r="BK323" s="90">
        <v>6</v>
      </c>
      <c r="BL323" s="73"/>
      <c r="BM323" s="183">
        <v>1</v>
      </c>
      <c r="BN323" s="109">
        <v>2</v>
      </c>
      <c r="BO323" s="66">
        <v>3</v>
      </c>
      <c r="BP323" s="89">
        <v>4</v>
      </c>
      <c r="BQ323" s="79"/>
      <c r="BR323" s="213">
        <v>6</v>
      </c>
      <c r="BS323" s="98" t="s">
        <v>722</v>
      </c>
      <c r="BT323" s="64" t="s">
        <v>745</v>
      </c>
      <c r="BU323" s="64" t="str">
        <f t="shared" si="44"/>
        <v>2/2/2/2/3/3/0</v>
      </c>
      <c r="BV323" s="64" t="s">
        <v>551</v>
      </c>
      <c r="BW323" s="64" t="s">
        <v>378</v>
      </c>
      <c r="BX323" s="64" t="s">
        <v>753</v>
      </c>
      <c r="BY323" s="64" t="s">
        <v>755</v>
      </c>
      <c r="BZ323" s="64" t="s">
        <v>756</v>
      </c>
      <c r="CA323" s="64"/>
      <c r="CB323" s="64" t="s">
        <v>571</v>
      </c>
      <c r="CC323" s="64">
        <v>2</v>
      </c>
      <c r="CD323" s="64">
        <v>2</v>
      </c>
      <c r="CE323" s="64">
        <v>2</v>
      </c>
      <c r="CF323" s="64">
        <v>2</v>
      </c>
      <c r="CG323" s="64">
        <v>3</v>
      </c>
      <c r="CH323" s="64">
        <v>3</v>
      </c>
      <c r="CI323" s="64">
        <v>0</v>
      </c>
      <c r="CJ323" s="64" t="str">
        <f t="shared" si="45"/>
        <v>SECO3028</v>
      </c>
      <c r="CK323" s="64" t="s">
        <v>551</v>
      </c>
      <c r="CL323" s="64" t="b">
        <f t="shared" si="46"/>
        <v>0</v>
      </c>
      <c r="CM323" s="148">
        <v>1</v>
      </c>
      <c r="CN323" s="148">
        <v>1</v>
      </c>
      <c r="CO323" s="148">
        <v>1</v>
      </c>
      <c r="CP323" s="148">
        <v>1</v>
      </c>
      <c r="CQ323" s="148">
        <v>1</v>
      </c>
      <c r="CR323" s="148">
        <v>2</v>
      </c>
      <c r="CS323" s="148">
        <v>0</v>
      </c>
      <c r="CT323" t="s">
        <v>761</v>
      </c>
      <c r="CU323"/>
    </row>
    <row r="324" spans="1:101" s="1" customFormat="1" ht="15.6" x14ac:dyDescent="0.3">
      <c r="A324" s="64">
        <v>3029</v>
      </c>
      <c r="B324" s="64" t="str">
        <f t="shared" si="43"/>
        <v>3029</v>
      </c>
      <c r="C324" s="64" t="s">
        <v>81</v>
      </c>
      <c r="D324" s="64" t="str">
        <f t="shared" si="51"/>
        <v>Mayorista</v>
      </c>
      <c r="E324" s="64">
        <v>13</v>
      </c>
      <c r="F324" s="64" t="s">
        <v>8</v>
      </c>
      <c r="G324" s="64">
        <f t="shared" si="47"/>
        <v>5</v>
      </c>
      <c r="H324" s="64">
        <f t="shared" si="48"/>
        <v>4</v>
      </c>
      <c r="I324" s="64">
        <f t="shared" si="49"/>
        <v>-1</v>
      </c>
      <c r="J324" s="64" t="s">
        <v>509</v>
      </c>
      <c r="K324" s="64" t="s">
        <v>540</v>
      </c>
      <c r="L324" s="64" t="s">
        <v>595</v>
      </c>
      <c r="M324" s="64" t="s">
        <v>590</v>
      </c>
      <c r="N324" s="153">
        <v>1</v>
      </c>
      <c r="O324" s="89">
        <v>2</v>
      </c>
      <c r="P324" s="121">
        <v>3</v>
      </c>
      <c r="Q324" s="99">
        <v>4</v>
      </c>
      <c r="R324" s="71"/>
      <c r="S324" s="109">
        <v>6</v>
      </c>
      <c r="T324" s="70"/>
      <c r="U324" s="128">
        <v>1</v>
      </c>
      <c r="V324" s="153">
        <v>2</v>
      </c>
      <c r="W324" s="89">
        <v>3</v>
      </c>
      <c r="X324" s="69">
        <v>4</v>
      </c>
      <c r="Y324" s="90">
        <v>5</v>
      </c>
      <c r="Z324" s="79"/>
      <c r="AA324" s="70"/>
      <c r="AB324" s="79"/>
      <c r="AC324" s="128">
        <v>2</v>
      </c>
      <c r="AD324" s="153">
        <v>3</v>
      </c>
      <c r="AE324" s="89">
        <v>4</v>
      </c>
      <c r="AF324" s="69">
        <v>5</v>
      </c>
      <c r="AG324" s="90">
        <v>6</v>
      </c>
      <c r="AH324" s="73"/>
      <c r="AI324" s="79"/>
      <c r="AJ324" s="109">
        <v>2</v>
      </c>
      <c r="AK324" s="66">
        <v>3</v>
      </c>
      <c r="AL324" s="89">
        <v>4</v>
      </c>
      <c r="AM324" s="121"/>
      <c r="AN324" s="213">
        <v>6</v>
      </c>
      <c r="AO324" s="254"/>
      <c r="AP324" s="198"/>
      <c r="AQ324" s="255"/>
      <c r="AR324" s="153">
        <v>1</v>
      </c>
      <c r="AS324" s="89">
        <v>2</v>
      </c>
      <c r="AT324" s="99">
        <v>3</v>
      </c>
      <c r="AU324" s="77"/>
      <c r="AV324" s="71"/>
      <c r="AW324" s="109">
        <v>6</v>
      </c>
      <c r="AX324" s="70"/>
      <c r="AY324" s="128">
        <v>1</v>
      </c>
      <c r="AZ324" s="153">
        <v>2</v>
      </c>
      <c r="BA324" s="89">
        <v>3</v>
      </c>
      <c r="BB324" s="99">
        <v>4</v>
      </c>
      <c r="BC324" s="81"/>
      <c r="BD324" s="79"/>
      <c r="BE324" s="70"/>
      <c r="BF324" s="79"/>
      <c r="BG324" s="128">
        <v>2</v>
      </c>
      <c r="BH324" s="153">
        <v>3</v>
      </c>
      <c r="BI324" s="89">
        <v>4</v>
      </c>
      <c r="BJ324" s="71"/>
      <c r="BK324" s="90">
        <v>6</v>
      </c>
      <c r="BL324" s="73"/>
      <c r="BM324" s="79"/>
      <c r="BN324" s="109">
        <v>2</v>
      </c>
      <c r="BO324" s="66">
        <v>3</v>
      </c>
      <c r="BP324" s="89">
        <v>4</v>
      </c>
      <c r="BQ324" s="79"/>
      <c r="BR324" s="213">
        <v>6</v>
      </c>
      <c r="BS324" s="98" t="s">
        <v>722</v>
      </c>
      <c r="BT324" s="64" t="s">
        <v>740</v>
      </c>
      <c r="BU324" s="64" t="str">
        <f t="shared" si="44"/>
        <v>2/2/2/2/0/3/0</v>
      </c>
      <c r="BV324" s="64" t="s">
        <v>564</v>
      </c>
      <c r="BW324" s="64" t="s">
        <v>378</v>
      </c>
      <c r="BX324" s="64" t="s">
        <v>753</v>
      </c>
      <c r="BY324" s="64" t="s">
        <v>755</v>
      </c>
      <c r="BZ324" s="64"/>
      <c r="CA324" s="64"/>
      <c r="CB324" s="64" t="s">
        <v>571</v>
      </c>
      <c r="CC324" s="64">
        <v>2</v>
      </c>
      <c r="CD324" s="64">
        <v>2</v>
      </c>
      <c r="CE324" s="64">
        <v>2</v>
      </c>
      <c r="CF324" s="64">
        <v>2</v>
      </c>
      <c r="CG324" s="64">
        <v>0</v>
      </c>
      <c r="CH324" s="64">
        <v>3</v>
      </c>
      <c r="CI324" s="64">
        <v>0</v>
      </c>
      <c r="CJ324" s="64" t="str">
        <f t="shared" si="45"/>
        <v>SECO3029</v>
      </c>
      <c r="CK324" s="64" t="s">
        <v>564</v>
      </c>
      <c r="CL324" s="64" t="b">
        <f t="shared" si="46"/>
        <v>0</v>
      </c>
      <c r="CM324" s="148">
        <v>1</v>
      </c>
      <c r="CN324" s="148">
        <v>1</v>
      </c>
      <c r="CO324" s="148">
        <v>1</v>
      </c>
      <c r="CP324" s="148">
        <v>1</v>
      </c>
      <c r="CQ324" s="148">
        <v>1</v>
      </c>
      <c r="CR324" s="148">
        <v>0</v>
      </c>
      <c r="CS324" s="148">
        <v>0</v>
      </c>
      <c r="CT324" t="s">
        <v>761</v>
      </c>
      <c r="CU324"/>
    </row>
    <row r="325" spans="1:101" s="1" customFormat="1" ht="15.6" hidden="1" x14ac:dyDescent="0.3">
      <c r="A325" s="64">
        <v>3031</v>
      </c>
      <c r="B325" s="64" t="str">
        <f t="shared" si="43"/>
        <v>3031</v>
      </c>
      <c r="C325" s="64" t="s">
        <v>83</v>
      </c>
      <c r="D325" s="64" t="str">
        <f t="shared" si="51"/>
        <v>Mayorista</v>
      </c>
      <c r="E325" s="64">
        <v>13</v>
      </c>
      <c r="F325" s="64" t="s">
        <v>5</v>
      </c>
      <c r="G325" s="64">
        <f t="shared" si="47"/>
        <v>5</v>
      </c>
      <c r="H325" s="64">
        <f t="shared" si="48"/>
        <v>5</v>
      </c>
      <c r="I325" s="64">
        <f t="shared" si="49"/>
        <v>0</v>
      </c>
      <c r="J325" s="64" t="s">
        <v>510</v>
      </c>
      <c r="K325" s="64" t="s">
        <v>540</v>
      </c>
      <c r="L325" s="64" t="s">
        <v>595</v>
      </c>
      <c r="M325" s="64" t="s">
        <v>590</v>
      </c>
      <c r="N325" s="66">
        <v>1</v>
      </c>
      <c r="O325" s="89">
        <v>2</v>
      </c>
      <c r="P325" s="71"/>
      <c r="Q325" s="99">
        <v>4</v>
      </c>
      <c r="R325" s="183">
        <v>5</v>
      </c>
      <c r="S325" s="128">
        <v>6</v>
      </c>
      <c r="T325" s="70"/>
      <c r="U325" s="128">
        <v>1</v>
      </c>
      <c r="V325" s="153">
        <v>2</v>
      </c>
      <c r="W325" s="89">
        <v>3</v>
      </c>
      <c r="X325" s="71"/>
      <c r="Y325" s="90">
        <v>5</v>
      </c>
      <c r="Z325" s="181">
        <v>6</v>
      </c>
      <c r="AA325" s="70"/>
      <c r="AB325" s="181">
        <v>1</v>
      </c>
      <c r="AC325" s="128">
        <v>2</v>
      </c>
      <c r="AD325" s="153">
        <v>3</v>
      </c>
      <c r="AE325" s="89">
        <v>4</v>
      </c>
      <c r="AF325" s="79"/>
      <c r="AG325" s="90">
        <v>6</v>
      </c>
      <c r="AH325" s="73"/>
      <c r="AI325" s="181">
        <v>1</v>
      </c>
      <c r="AJ325" s="109">
        <v>2</v>
      </c>
      <c r="AK325" s="66">
        <v>3</v>
      </c>
      <c r="AL325" s="85">
        <v>4</v>
      </c>
      <c r="AM325" s="79"/>
      <c r="AN325" s="213">
        <v>6</v>
      </c>
      <c r="AO325" s="254"/>
      <c r="AP325" s="198"/>
      <c r="AQ325" s="255"/>
      <c r="AR325" s="66">
        <v>1</v>
      </c>
      <c r="AS325" s="89">
        <v>2</v>
      </c>
      <c r="AT325" s="99">
        <v>3</v>
      </c>
      <c r="AU325" s="169">
        <v>4</v>
      </c>
      <c r="AV325" s="64"/>
      <c r="AW325" s="128">
        <v>6</v>
      </c>
      <c r="AX325" s="70"/>
      <c r="AY325" s="128">
        <v>1</v>
      </c>
      <c r="AZ325" s="153">
        <v>2</v>
      </c>
      <c r="BA325" s="89">
        <v>3</v>
      </c>
      <c r="BB325" s="99">
        <v>4</v>
      </c>
      <c r="BC325" s="81"/>
      <c r="BD325" s="181">
        <v>6</v>
      </c>
      <c r="BE325" s="70"/>
      <c r="BF325" s="181">
        <v>1</v>
      </c>
      <c r="BG325" s="128">
        <v>2</v>
      </c>
      <c r="BH325" s="153">
        <v>3</v>
      </c>
      <c r="BI325" s="89">
        <v>4</v>
      </c>
      <c r="BJ325" s="79"/>
      <c r="BK325" s="90">
        <v>6</v>
      </c>
      <c r="BL325" s="73"/>
      <c r="BM325" s="181">
        <v>1</v>
      </c>
      <c r="BN325" s="109">
        <v>2</v>
      </c>
      <c r="BO325" s="66">
        <v>3</v>
      </c>
      <c r="BP325" s="85">
        <v>4</v>
      </c>
      <c r="BQ325" s="79"/>
      <c r="BR325" s="213">
        <v>6</v>
      </c>
      <c r="BS325" s="98" t="s">
        <v>722</v>
      </c>
      <c r="BT325" s="64" t="s">
        <v>740</v>
      </c>
      <c r="BU325" s="64" t="str">
        <f t="shared" si="44"/>
        <v>2/2/0/2/3/3/0</v>
      </c>
      <c r="BV325" s="64" t="s">
        <v>562</v>
      </c>
      <c r="BW325" s="64" t="s">
        <v>378</v>
      </c>
      <c r="BX325" s="64"/>
      <c r="BY325" s="64" t="s">
        <v>755</v>
      </c>
      <c r="BZ325" s="64" t="s">
        <v>756</v>
      </c>
      <c r="CA325" s="64"/>
      <c r="CB325" s="64" t="s">
        <v>571</v>
      </c>
      <c r="CC325" s="64">
        <v>2</v>
      </c>
      <c r="CD325" s="64">
        <v>2</v>
      </c>
      <c r="CE325" s="64">
        <v>0</v>
      </c>
      <c r="CF325" s="64">
        <v>2</v>
      </c>
      <c r="CG325" s="64">
        <v>3</v>
      </c>
      <c r="CH325" s="64">
        <v>3</v>
      </c>
      <c r="CI325" s="64">
        <v>0</v>
      </c>
      <c r="CJ325" s="64" t="str">
        <f t="shared" si="45"/>
        <v>SECO3031</v>
      </c>
      <c r="CK325" s="64" t="s">
        <v>562</v>
      </c>
      <c r="CL325" s="64" t="b">
        <f t="shared" si="46"/>
        <v>0</v>
      </c>
      <c r="CM325" s="148">
        <v>1</v>
      </c>
      <c r="CN325" s="148">
        <v>1</v>
      </c>
      <c r="CO325" s="148">
        <v>1</v>
      </c>
      <c r="CP325" s="148">
        <v>0</v>
      </c>
      <c r="CQ325" s="148">
        <v>1</v>
      </c>
      <c r="CR325" s="148">
        <v>2</v>
      </c>
      <c r="CS325" s="148">
        <v>0</v>
      </c>
      <c r="CT325"/>
      <c r="CU325"/>
    </row>
    <row r="326" spans="1:101" s="1" customFormat="1" ht="15.6" hidden="1" x14ac:dyDescent="0.3">
      <c r="A326" s="64">
        <v>3032</v>
      </c>
      <c r="B326" s="64" t="str">
        <f t="shared" si="43"/>
        <v>3032</v>
      </c>
      <c r="C326" s="64" t="s">
        <v>84</v>
      </c>
      <c r="D326" s="64" t="str">
        <f t="shared" si="51"/>
        <v>Mayorista</v>
      </c>
      <c r="E326" s="64">
        <v>13</v>
      </c>
      <c r="F326" s="64" t="s">
        <v>5</v>
      </c>
      <c r="G326" s="64">
        <f t="shared" si="47"/>
        <v>4</v>
      </c>
      <c r="H326" s="64">
        <f t="shared" si="48"/>
        <v>4</v>
      </c>
      <c r="I326" s="64">
        <f t="shared" si="49"/>
        <v>0</v>
      </c>
      <c r="J326" s="64" t="s">
        <v>511</v>
      </c>
      <c r="K326" s="64" t="s">
        <v>540</v>
      </c>
      <c r="L326" s="64" t="s">
        <v>595</v>
      </c>
      <c r="M326" s="64" t="s">
        <v>590</v>
      </c>
      <c r="N326" s="79"/>
      <c r="O326" s="85">
        <v>2</v>
      </c>
      <c r="P326" s="71"/>
      <c r="Q326" s="99">
        <v>4</v>
      </c>
      <c r="R326" s="183">
        <v>5</v>
      </c>
      <c r="S326" s="128">
        <v>6</v>
      </c>
      <c r="T326" s="70"/>
      <c r="U326" s="128">
        <v>1</v>
      </c>
      <c r="V326" s="71"/>
      <c r="W326" s="89">
        <v>3</v>
      </c>
      <c r="X326" s="71"/>
      <c r="Y326" s="90">
        <v>5</v>
      </c>
      <c r="Z326" s="181">
        <v>6</v>
      </c>
      <c r="AA326" s="70"/>
      <c r="AB326" s="181">
        <v>1</v>
      </c>
      <c r="AC326" s="128">
        <v>2</v>
      </c>
      <c r="AD326" s="79"/>
      <c r="AE326" s="89">
        <v>4</v>
      </c>
      <c r="AF326" s="79"/>
      <c r="AG326" s="90">
        <v>6</v>
      </c>
      <c r="AH326" s="73"/>
      <c r="AI326" s="181">
        <v>1</v>
      </c>
      <c r="AJ326" s="109">
        <v>2</v>
      </c>
      <c r="AK326" s="79"/>
      <c r="AL326" s="85">
        <v>4</v>
      </c>
      <c r="AM326" s="79"/>
      <c r="AN326" s="213">
        <v>6</v>
      </c>
      <c r="AO326" s="254"/>
      <c r="AP326" s="198"/>
      <c r="AQ326" s="255"/>
      <c r="AR326" s="79"/>
      <c r="AS326" s="85">
        <v>2</v>
      </c>
      <c r="AT326" s="99">
        <v>3</v>
      </c>
      <c r="AU326" s="169">
        <v>4</v>
      </c>
      <c r="AV326" s="64"/>
      <c r="AW326" s="128">
        <v>6</v>
      </c>
      <c r="AX326" s="70"/>
      <c r="AY326" s="128">
        <v>1</v>
      </c>
      <c r="AZ326" s="71"/>
      <c r="BA326" s="89">
        <v>3</v>
      </c>
      <c r="BB326" s="99">
        <v>4</v>
      </c>
      <c r="BC326" s="81"/>
      <c r="BD326" s="181">
        <v>6</v>
      </c>
      <c r="BE326" s="70"/>
      <c r="BF326" s="181">
        <v>1</v>
      </c>
      <c r="BG326" s="128">
        <v>2</v>
      </c>
      <c r="BH326" s="79"/>
      <c r="BI326" s="89">
        <v>4</v>
      </c>
      <c r="BJ326" s="79"/>
      <c r="BK326" s="90">
        <v>6</v>
      </c>
      <c r="BL326" s="73"/>
      <c r="BM326" s="181">
        <v>1</v>
      </c>
      <c r="BN326" s="109">
        <v>2</v>
      </c>
      <c r="BO326" s="79"/>
      <c r="BP326" s="85">
        <v>4</v>
      </c>
      <c r="BQ326" s="79"/>
      <c r="BR326" s="213">
        <v>6</v>
      </c>
      <c r="BS326" s="98" t="s">
        <v>722</v>
      </c>
      <c r="BT326" s="64" t="s">
        <v>745</v>
      </c>
      <c r="BU326" s="64" t="str">
        <f t="shared" si="44"/>
        <v>0/2/0/2/3/3/0</v>
      </c>
      <c r="BV326" s="64" t="s">
        <v>563</v>
      </c>
      <c r="BW326" s="64" t="s">
        <v>378</v>
      </c>
      <c r="BX326" s="64"/>
      <c r="BY326" s="64" t="s">
        <v>755</v>
      </c>
      <c r="BZ326" s="64" t="s">
        <v>756</v>
      </c>
      <c r="CA326" s="64"/>
      <c r="CB326" s="64" t="s">
        <v>571</v>
      </c>
      <c r="CC326" s="64">
        <v>0</v>
      </c>
      <c r="CD326" s="64">
        <v>2</v>
      </c>
      <c r="CE326" s="64">
        <v>0</v>
      </c>
      <c r="CF326" s="64">
        <v>2</v>
      </c>
      <c r="CG326" s="64">
        <v>3</v>
      </c>
      <c r="CH326" s="64">
        <v>3</v>
      </c>
      <c r="CI326" s="64">
        <v>0</v>
      </c>
      <c r="CJ326" s="64" t="str">
        <f t="shared" si="45"/>
        <v>SECO3032</v>
      </c>
      <c r="CK326" s="64" t="s">
        <v>563</v>
      </c>
      <c r="CL326" s="64" t="b">
        <f t="shared" si="46"/>
        <v>0</v>
      </c>
      <c r="CM326" s="148">
        <v>1</v>
      </c>
      <c r="CN326" s="148">
        <v>0</v>
      </c>
      <c r="CO326" s="148">
        <v>1</v>
      </c>
      <c r="CP326" s="148">
        <v>0</v>
      </c>
      <c r="CQ326" s="148">
        <v>1</v>
      </c>
      <c r="CR326" s="148">
        <v>2</v>
      </c>
      <c r="CS326" s="148">
        <v>0</v>
      </c>
      <c r="CT326"/>
      <c r="CU326"/>
    </row>
    <row r="327" spans="1:101" s="1" customFormat="1" ht="15.6" x14ac:dyDescent="0.3">
      <c r="A327" s="64">
        <v>3033</v>
      </c>
      <c r="B327" s="64" t="str">
        <f t="shared" ref="B327:B385" si="52">+TEXT(A327,"0000")</f>
        <v>3033</v>
      </c>
      <c r="C327" s="64" t="s">
        <v>85</v>
      </c>
      <c r="D327" s="64" t="str">
        <f t="shared" si="51"/>
        <v>Mayorista</v>
      </c>
      <c r="E327" s="64">
        <v>13</v>
      </c>
      <c r="F327" s="64" t="s">
        <v>5</v>
      </c>
      <c r="G327" s="64">
        <f t="shared" si="47"/>
        <v>4</v>
      </c>
      <c r="H327" s="64">
        <f t="shared" si="48"/>
        <v>3</v>
      </c>
      <c r="I327" s="64">
        <f t="shared" si="49"/>
        <v>-1</v>
      </c>
      <c r="J327" s="64" t="s">
        <v>512</v>
      </c>
      <c r="K327" s="64" t="s">
        <v>540</v>
      </c>
      <c r="L327" s="64" t="s">
        <v>595</v>
      </c>
      <c r="M327" s="64" t="s">
        <v>590</v>
      </c>
      <c r="N327" s="79"/>
      <c r="O327" s="89">
        <v>2</v>
      </c>
      <c r="P327" s="69">
        <v>3</v>
      </c>
      <c r="Q327" s="99">
        <v>4</v>
      </c>
      <c r="R327" s="79"/>
      <c r="S327" s="109">
        <v>6</v>
      </c>
      <c r="T327" s="95"/>
      <c r="U327" s="128">
        <v>1</v>
      </c>
      <c r="V327" s="79"/>
      <c r="W327" s="89">
        <v>3</v>
      </c>
      <c r="X327" s="69">
        <v>4</v>
      </c>
      <c r="Y327" s="90">
        <v>5</v>
      </c>
      <c r="Z327" s="79"/>
      <c r="AA327" s="95"/>
      <c r="AB327" s="79"/>
      <c r="AC327" s="128">
        <v>2</v>
      </c>
      <c r="AD327" s="79"/>
      <c r="AE327" s="89">
        <v>4</v>
      </c>
      <c r="AF327" s="69">
        <v>5</v>
      </c>
      <c r="AG327" s="90">
        <v>6</v>
      </c>
      <c r="AH327" s="73"/>
      <c r="AI327" s="79"/>
      <c r="AJ327" s="109">
        <v>2</v>
      </c>
      <c r="AK327" s="79"/>
      <c r="AL327" s="85">
        <v>4</v>
      </c>
      <c r="AM327" s="69"/>
      <c r="AN327" s="213">
        <v>6</v>
      </c>
      <c r="AO327" s="254"/>
      <c r="AP327" s="198"/>
      <c r="AQ327" s="255"/>
      <c r="AR327" s="79"/>
      <c r="AS327" s="89">
        <v>2</v>
      </c>
      <c r="AT327" s="99">
        <v>3</v>
      </c>
      <c r="AU327" s="77"/>
      <c r="AV327" s="79"/>
      <c r="AW327" s="109">
        <v>6</v>
      </c>
      <c r="AX327" s="95"/>
      <c r="AY327" s="128">
        <v>1</v>
      </c>
      <c r="AZ327" s="79"/>
      <c r="BA327" s="89">
        <v>3</v>
      </c>
      <c r="BB327" s="99">
        <v>4</v>
      </c>
      <c r="BC327" s="81"/>
      <c r="BD327" s="79"/>
      <c r="BE327" s="95"/>
      <c r="BF327" s="79"/>
      <c r="BG327" s="128">
        <v>2</v>
      </c>
      <c r="BH327" s="79"/>
      <c r="BI327" s="89">
        <v>4</v>
      </c>
      <c r="BJ327" s="71"/>
      <c r="BK327" s="90">
        <v>6</v>
      </c>
      <c r="BL327" s="73"/>
      <c r="BM327" s="79"/>
      <c r="BN327" s="109">
        <v>2</v>
      </c>
      <c r="BO327" s="79"/>
      <c r="BP327" s="85">
        <v>4</v>
      </c>
      <c r="BQ327" s="71"/>
      <c r="BR327" s="213">
        <v>6</v>
      </c>
      <c r="BS327" s="98" t="s">
        <v>722</v>
      </c>
      <c r="BT327" s="64" t="s">
        <v>742</v>
      </c>
      <c r="BU327" s="64" t="str">
        <f t="shared" ref="BU327:BU385" si="53">+CC327&amp;"/"&amp;CD327&amp;"/"&amp;CE327&amp;"/"&amp;CF327&amp;"/"&amp;CG327&amp;"/"&amp;CH327&amp;"/"&amp;CI327</f>
        <v>0/2/2/2/0/3/0</v>
      </c>
      <c r="BV327" s="64" t="s">
        <v>707</v>
      </c>
      <c r="BW327" s="64" t="s">
        <v>378</v>
      </c>
      <c r="BX327" s="64" t="s">
        <v>753</v>
      </c>
      <c r="BY327" s="64" t="s">
        <v>755</v>
      </c>
      <c r="BZ327" s="64"/>
      <c r="CA327" s="64"/>
      <c r="CB327" s="64" t="s">
        <v>571</v>
      </c>
      <c r="CC327" s="64">
        <v>0</v>
      </c>
      <c r="CD327" s="64">
        <v>2</v>
      </c>
      <c r="CE327" s="64">
        <v>2</v>
      </c>
      <c r="CF327" s="64">
        <v>2</v>
      </c>
      <c r="CG327" s="64">
        <v>0</v>
      </c>
      <c r="CH327" s="64">
        <v>3</v>
      </c>
      <c r="CI327" s="64">
        <v>0</v>
      </c>
      <c r="CJ327" s="64" t="str">
        <f t="shared" ref="CJ327:CJ385" si="54">$DA$2&amp;A327</f>
        <v>SECO3033</v>
      </c>
      <c r="CK327" s="64" t="s">
        <v>707</v>
      </c>
      <c r="CL327" s="64" t="b">
        <f t="shared" ref="CL327:CL385" si="55">BU327=CK327</f>
        <v>0</v>
      </c>
      <c r="CM327" s="148">
        <v>1</v>
      </c>
      <c r="CN327" s="148">
        <v>0</v>
      </c>
      <c r="CO327" s="148">
        <v>1</v>
      </c>
      <c r="CP327" s="148">
        <v>1</v>
      </c>
      <c r="CQ327" s="148">
        <v>1</v>
      </c>
      <c r="CR327" s="148">
        <v>0</v>
      </c>
      <c r="CS327" s="148">
        <v>0</v>
      </c>
      <c r="CT327" t="s">
        <v>761</v>
      </c>
      <c r="CU327"/>
    </row>
    <row r="328" spans="1:101" s="1" customFormat="1" ht="15.6" hidden="1" x14ac:dyDescent="0.3">
      <c r="A328" s="64">
        <v>3034</v>
      </c>
      <c r="B328" s="64" t="str">
        <f t="shared" si="52"/>
        <v>3034</v>
      </c>
      <c r="C328" s="64" t="s">
        <v>148</v>
      </c>
      <c r="D328" s="64" t="str">
        <f t="shared" si="51"/>
        <v>Mayorista</v>
      </c>
      <c r="E328" s="64">
        <v>6</v>
      </c>
      <c r="F328" s="64" t="s">
        <v>6</v>
      </c>
      <c r="G328" s="64">
        <f t="shared" ref="G328:G385" si="56">COUNTA(N328:S328)</f>
        <v>3</v>
      </c>
      <c r="H328" s="64">
        <f t="shared" ref="H328:H385" si="57">COUNTA(AR328:AW328)</f>
        <v>3</v>
      </c>
      <c r="I328" s="64">
        <f t="shared" ref="I328:I385" si="58">H328-G328</f>
        <v>0</v>
      </c>
      <c r="J328" s="64" t="s">
        <v>513</v>
      </c>
      <c r="K328" s="64" t="s">
        <v>540</v>
      </c>
      <c r="L328" s="64" t="s">
        <v>595</v>
      </c>
      <c r="M328" s="64" t="s">
        <v>590</v>
      </c>
      <c r="N328" s="79"/>
      <c r="O328" s="85">
        <v>2</v>
      </c>
      <c r="P328" s="79"/>
      <c r="Q328" s="78">
        <v>4</v>
      </c>
      <c r="R328" s="135"/>
      <c r="S328" s="84">
        <v>6</v>
      </c>
      <c r="T328" s="70"/>
      <c r="U328" s="84">
        <v>1</v>
      </c>
      <c r="V328" s="79"/>
      <c r="W328" s="89">
        <v>3</v>
      </c>
      <c r="X328" s="79"/>
      <c r="Y328" s="78">
        <v>5</v>
      </c>
      <c r="Z328" s="135"/>
      <c r="AA328" s="70"/>
      <c r="AB328" s="79"/>
      <c r="AC328" s="84">
        <v>2</v>
      </c>
      <c r="AD328" s="71"/>
      <c r="AE328" s="89">
        <v>4</v>
      </c>
      <c r="AF328" s="79"/>
      <c r="AG328" s="78">
        <v>6</v>
      </c>
      <c r="AH328" s="70"/>
      <c r="AI328" s="79"/>
      <c r="AJ328" s="84">
        <v>2</v>
      </c>
      <c r="AK328" s="79"/>
      <c r="AL328" s="89">
        <v>4</v>
      </c>
      <c r="AM328" s="79"/>
      <c r="AN328" s="229">
        <v>6</v>
      </c>
      <c r="AO328" s="256"/>
      <c r="AP328" s="244"/>
      <c r="AQ328" s="257"/>
      <c r="AR328" s="79"/>
      <c r="AS328" s="85">
        <v>2</v>
      </c>
      <c r="AT328" s="78">
        <v>3</v>
      </c>
      <c r="AU328" s="79"/>
      <c r="AV328" s="135"/>
      <c r="AW328" s="84">
        <v>6</v>
      </c>
      <c r="AX328" s="70"/>
      <c r="AY328" s="84">
        <v>1</v>
      </c>
      <c r="AZ328" s="79"/>
      <c r="BA328" s="89">
        <v>3</v>
      </c>
      <c r="BB328" s="78">
        <v>4</v>
      </c>
      <c r="BC328" s="79"/>
      <c r="BD328" s="135"/>
      <c r="BE328" s="70"/>
      <c r="BF328" s="79"/>
      <c r="BG328" s="84">
        <v>2</v>
      </c>
      <c r="BH328" s="71"/>
      <c r="BI328" s="89">
        <v>4</v>
      </c>
      <c r="BJ328" s="79"/>
      <c r="BK328" s="78">
        <v>6</v>
      </c>
      <c r="BL328" s="70"/>
      <c r="BM328" s="79"/>
      <c r="BN328" s="84">
        <v>2</v>
      </c>
      <c r="BO328" s="79"/>
      <c r="BP328" s="89">
        <v>4</v>
      </c>
      <c r="BQ328" s="79"/>
      <c r="BR328" s="229">
        <v>6</v>
      </c>
      <c r="BS328" s="98" t="s">
        <v>385</v>
      </c>
      <c r="BT328" s="64" t="s">
        <v>738</v>
      </c>
      <c r="BU328" s="64" t="str">
        <f t="shared" si="53"/>
        <v>0/2/0/2/0/3/0</v>
      </c>
      <c r="BV328" s="64" t="s">
        <v>675</v>
      </c>
      <c r="BW328" s="64" t="s">
        <v>378</v>
      </c>
      <c r="BX328" s="64"/>
      <c r="BY328" s="64" t="s">
        <v>755</v>
      </c>
      <c r="BZ328" s="64"/>
      <c r="CA328" s="64"/>
      <c r="CB328" s="64" t="s">
        <v>571</v>
      </c>
      <c r="CC328" s="64">
        <v>0</v>
      </c>
      <c r="CD328" s="64">
        <v>2</v>
      </c>
      <c r="CE328" s="64">
        <v>0</v>
      </c>
      <c r="CF328" s="64">
        <v>2</v>
      </c>
      <c r="CG328" s="64">
        <v>0</v>
      </c>
      <c r="CH328" s="64">
        <v>3</v>
      </c>
      <c r="CI328" s="64">
        <v>0</v>
      </c>
      <c r="CJ328" s="64" t="str">
        <f t="shared" si="54"/>
        <v>SECO3034</v>
      </c>
      <c r="CK328" s="64" t="s">
        <v>675</v>
      </c>
      <c r="CL328" s="64" t="b">
        <f t="shared" si="55"/>
        <v>1</v>
      </c>
      <c r="CM328" s="148">
        <v>0</v>
      </c>
      <c r="CN328" s="148">
        <v>2</v>
      </c>
      <c r="CO328" s="148">
        <v>0</v>
      </c>
      <c r="CP328" s="148">
        <v>2</v>
      </c>
      <c r="CQ328" s="148">
        <v>0</v>
      </c>
      <c r="CR328" s="148">
        <v>3</v>
      </c>
      <c r="CS328" s="148">
        <v>0</v>
      </c>
      <c r="CT328"/>
      <c r="CU328"/>
    </row>
    <row r="329" spans="1:101" s="1" customFormat="1" ht="15.6" hidden="1" x14ac:dyDescent="0.3">
      <c r="A329" s="64">
        <v>3036</v>
      </c>
      <c r="B329" s="64" t="str">
        <f t="shared" si="52"/>
        <v>3036</v>
      </c>
      <c r="C329" s="64" t="s">
        <v>174</v>
      </c>
      <c r="D329" s="64" t="str">
        <f t="shared" si="51"/>
        <v>Mayorista</v>
      </c>
      <c r="E329" s="64">
        <v>8</v>
      </c>
      <c r="F329" s="64" t="s">
        <v>6</v>
      </c>
      <c r="G329" s="64">
        <f t="shared" si="56"/>
        <v>2</v>
      </c>
      <c r="H329" s="64">
        <f t="shared" si="57"/>
        <v>1</v>
      </c>
      <c r="I329" s="64">
        <f t="shared" si="58"/>
        <v>-1</v>
      </c>
      <c r="J329" s="64" t="s">
        <v>514</v>
      </c>
      <c r="K329" s="64" t="s">
        <v>540</v>
      </c>
      <c r="L329" s="64" t="s">
        <v>595</v>
      </c>
      <c r="M329" s="64" t="s">
        <v>590</v>
      </c>
      <c r="N329" s="76"/>
      <c r="O329" s="71"/>
      <c r="P329" s="71"/>
      <c r="Q329" s="110">
        <v>4</v>
      </c>
      <c r="R329" s="71"/>
      <c r="S329" s="69">
        <v>6</v>
      </c>
      <c r="T329" s="70"/>
      <c r="U329" s="69">
        <v>1</v>
      </c>
      <c r="V329" s="79"/>
      <c r="W329" s="79"/>
      <c r="X329" s="71"/>
      <c r="Y329" s="110">
        <v>5</v>
      </c>
      <c r="Z329" s="79"/>
      <c r="AA329" s="70"/>
      <c r="AB329" s="69">
        <v>1</v>
      </c>
      <c r="AC329" s="79"/>
      <c r="AD329" s="79"/>
      <c r="AE329" s="71"/>
      <c r="AF329" s="110">
        <v>5</v>
      </c>
      <c r="AG329" s="79"/>
      <c r="AH329" s="73"/>
      <c r="AI329" s="80"/>
      <c r="AJ329" s="69">
        <v>2</v>
      </c>
      <c r="AK329" s="79"/>
      <c r="AL329" s="79"/>
      <c r="AM329" s="71"/>
      <c r="AN329" s="235">
        <v>6</v>
      </c>
      <c r="AO329" s="256"/>
      <c r="AP329" s="244"/>
      <c r="AQ329" s="257"/>
      <c r="AR329" s="76"/>
      <c r="AS329" s="71"/>
      <c r="AT329" s="71"/>
      <c r="AU329" s="71"/>
      <c r="AV329" s="71"/>
      <c r="AW329" s="69">
        <v>6</v>
      </c>
      <c r="AX329" s="70"/>
      <c r="AY329" s="69">
        <v>1</v>
      </c>
      <c r="AZ329" s="79"/>
      <c r="BA329" s="79"/>
      <c r="BB329" s="71"/>
      <c r="BC329" s="71"/>
      <c r="BD329" s="79"/>
      <c r="BE329" s="70"/>
      <c r="BF329" s="69">
        <v>1</v>
      </c>
      <c r="BG329" s="79"/>
      <c r="BH329" s="79"/>
      <c r="BI329" s="71"/>
      <c r="BJ329" s="71"/>
      <c r="BK329" s="79"/>
      <c r="BL329" s="73"/>
      <c r="BM329" s="80"/>
      <c r="BN329" s="69">
        <v>2</v>
      </c>
      <c r="BO329" s="79"/>
      <c r="BP329" s="79"/>
      <c r="BQ329" s="71"/>
      <c r="BR329" s="205"/>
      <c r="BS329" s="98" t="s">
        <v>385</v>
      </c>
      <c r="BT329" s="64" t="s">
        <v>734</v>
      </c>
      <c r="BU329" s="64" t="str">
        <f t="shared" si="53"/>
        <v>0/0/0/2/0/3/0</v>
      </c>
      <c r="BV329" s="64" t="s">
        <v>668</v>
      </c>
      <c r="BW329" s="64" t="s">
        <v>378</v>
      </c>
      <c r="BX329" s="64" t="s">
        <v>754</v>
      </c>
      <c r="BY329" s="64"/>
      <c r="BZ329" s="64"/>
      <c r="CA329" s="64"/>
      <c r="CB329" s="64" t="s">
        <v>571</v>
      </c>
      <c r="CC329" s="64">
        <v>0</v>
      </c>
      <c r="CD329" s="64">
        <v>0</v>
      </c>
      <c r="CE329" s="64">
        <v>0</v>
      </c>
      <c r="CF329" s="64">
        <v>2</v>
      </c>
      <c r="CG329" s="64">
        <v>0</v>
      </c>
      <c r="CH329" s="64">
        <v>3</v>
      </c>
      <c r="CI329" s="64">
        <v>0</v>
      </c>
      <c r="CJ329" s="64" t="str">
        <f t="shared" si="54"/>
        <v>SECO3036</v>
      </c>
      <c r="CK329" s="64" t="s">
        <v>668</v>
      </c>
      <c r="CL329" s="64" t="b">
        <f t="shared" si="55"/>
        <v>1</v>
      </c>
      <c r="CM329" s="148">
        <v>0</v>
      </c>
      <c r="CN329" s="148">
        <v>0</v>
      </c>
      <c r="CO329" s="148">
        <v>0</v>
      </c>
      <c r="CP329" s="148">
        <v>2</v>
      </c>
      <c r="CQ329" s="148">
        <v>0</v>
      </c>
      <c r="CR329" s="148">
        <v>3</v>
      </c>
      <c r="CS329" s="148">
        <v>0</v>
      </c>
      <c r="CT329"/>
      <c r="CU329"/>
    </row>
    <row r="330" spans="1:101" s="1" customFormat="1" ht="15.6" hidden="1" x14ac:dyDescent="0.3">
      <c r="A330" s="64">
        <v>3037</v>
      </c>
      <c r="B330" s="64" t="str">
        <f t="shared" si="52"/>
        <v>3037</v>
      </c>
      <c r="C330" s="64" t="s">
        <v>291</v>
      </c>
      <c r="D330" s="64" t="str">
        <f t="shared" si="51"/>
        <v>Mayorista</v>
      </c>
      <c r="E330" s="64">
        <v>14</v>
      </c>
      <c r="F330" s="64" t="s">
        <v>6</v>
      </c>
      <c r="G330" s="64">
        <f t="shared" si="56"/>
        <v>3</v>
      </c>
      <c r="H330" s="64">
        <f t="shared" si="57"/>
        <v>2</v>
      </c>
      <c r="I330" s="64">
        <f t="shared" si="58"/>
        <v>-1</v>
      </c>
      <c r="J330" s="64" t="s">
        <v>431</v>
      </c>
      <c r="K330" s="64" t="s">
        <v>540</v>
      </c>
      <c r="L330" s="64" t="s">
        <v>588</v>
      </c>
      <c r="M330" s="64" t="s">
        <v>571</v>
      </c>
      <c r="N330" s="76"/>
      <c r="O330" s="66">
        <v>2</v>
      </c>
      <c r="P330" s="71"/>
      <c r="Q330" s="67">
        <v>4</v>
      </c>
      <c r="R330" s="71"/>
      <c r="S330" s="69">
        <v>6</v>
      </c>
      <c r="T330" s="70"/>
      <c r="U330" s="69">
        <v>1</v>
      </c>
      <c r="V330" s="71"/>
      <c r="W330" s="66">
        <v>3</v>
      </c>
      <c r="X330" s="71"/>
      <c r="Y330" s="67">
        <v>5</v>
      </c>
      <c r="Z330" s="71"/>
      <c r="AA330" s="70"/>
      <c r="AB330" s="69">
        <v>1</v>
      </c>
      <c r="AC330" s="71"/>
      <c r="AD330" s="66">
        <v>3</v>
      </c>
      <c r="AE330" s="71"/>
      <c r="AF330" s="67">
        <v>5</v>
      </c>
      <c r="AG330" s="71"/>
      <c r="AH330" s="73"/>
      <c r="AI330" s="67">
        <v>1</v>
      </c>
      <c r="AJ330" s="79"/>
      <c r="AK330" s="69">
        <v>3</v>
      </c>
      <c r="AL330" s="79">
        <v>4</v>
      </c>
      <c r="AM330" s="66"/>
      <c r="AN330" s="205"/>
      <c r="AO330" s="256"/>
      <c r="AP330" s="244"/>
      <c r="AQ330" s="257"/>
      <c r="AR330" s="76"/>
      <c r="AS330" s="66">
        <v>2</v>
      </c>
      <c r="AT330" s="71"/>
      <c r="AU330" s="71"/>
      <c r="AV330" s="71"/>
      <c r="AW330" s="69">
        <v>6</v>
      </c>
      <c r="AX330" s="70"/>
      <c r="AY330" s="69">
        <v>1</v>
      </c>
      <c r="AZ330" s="71"/>
      <c r="BA330" s="66">
        <v>3</v>
      </c>
      <c r="BB330" s="71"/>
      <c r="BC330" s="71"/>
      <c r="BD330" s="71"/>
      <c r="BE330" s="70"/>
      <c r="BF330" s="69">
        <v>1</v>
      </c>
      <c r="BG330" s="71"/>
      <c r="BH330" s="66">
        <v>3</v>
      </c>
      <c r="BI330" s="71"/>
      <c r="BJ330" s="71"/>
      <c r="BK330" s="71"/>
      <c r="BL330" s="73"/>
      <c r="BM330" s="67">
        <v>1</v>
      </c>
      <c r="BN330" s="79"/>
      <c r="BO330" s="69">
        <v>3</v>
      </c>
      <c r="BP330" s="79"/>
      <c r="BQ330" s="66">
        <v>5</v>
      </c>
      <c r="BR330" s="205"/>
      <c r="BS330" s="87" t="s">
        <v>541</v>
      </c>
      <c r="BT330" s="64" t="s">
        <v>733</v>
      </c>
      <c r="BU330" s="64" t="str">
        <f t="shared" si="53"/>
        <v>0/3/0/4/0/4/0</v>
      </c>
      <c r="BV330" s="64" t="s">
        <v>559</v>
      </c>
      <c r="BW330" s="64" t="s">
        <v>11</v>
      </c>
      <c r="BX330" s="64" t="s">
        <v>754</v>
      </c>
      <c r="BY330" s="64"/>
      <c r="BZ330" s="64"/>
      <c r="CA330" s="64"/>
      <c r="CB330" s="64" t="s">
        <v>571</v>
      </c>
      <c r="CC330" s="64">
        <v>0</v>
      </c>
      <c r="CD330" s="64">
        <v>3</v>
      </c>
      <c r="CE330" s="64">
        <v>0</v>
      </c>
      <c r="CF330" s="64">
        <v>4</v>
      </c>
      <c r="CG330" s="64">
        <v>0</v>
      </c>
      <c r="CH330" s="64">
        <v>4</v>
      </c>
      <c r="CI330" s="64">
        <v>0</v>
      </c>
      <c r="CJ330" s="64" t="str">
        <f t="shared" si="54"/>
        <v>SECO3037</v>
      </c>
      <c r="CK330" s="64" t="s">
        <v>559</v>
      </c>
      <c r="CL330" s="64" t="b">
        <f t="shared" si="55"/>
        <v>1</v>
      </c>
      <c r="CM330" s="148">
        <v>0</v>
      </c>
      <c r="CN330" s="148">
        <v>3</v>
      </c>
      <c r="CO330" s="148">
        <v>0</v>
      </c>
      <c r="CP330" s="148">
        <v>4</v>
      </c>
      <c r="CQ330" s="148">
        <v>0</v>
      </c>
      <c r="CR330" s="148">
        <v>4</v>
      </c>
      <c r="CS330" s="148">
        <v>0</v>
      </c>
      <c r="CT330" t="s">
        <v>761</v>
      </c>
      <c r="CU330"/>
    </row>
    <row r="331" spans="1:101" s="1" customFormat="1" ht="15.6" hidden="1" x14ac:dyDescent="0.3">
      <c r="A331" s="64">
        <v>3038</v>
      </c>
      <c r="B331" s="64" t="str">
        <f t="shared" si="52"/>
        <v>3038</v>
      </c>
      <c r="C331" s="64" t="s">
        <v>87</v>
      </c>
      <c r="D331" s="64" t="str">
        <f t="shared" si="51"/>
        <v>Mayorista</v>
      </c>
      <c r="E331" s="64">
        <v>13</v>
      </c>
      <c r="F331" s="64" t="s">
        <v>5</v>
      </c>
      <c r="G331" s="64">
        <f t="shared" si="56"/>
        <v>4</v>
      </c>
      <c r="H331" s="64">
        <f t="shared" si="57"/>
        <v>4</v>
      </c>
      <c r="I331" s="64">
        <f t="shared" si="58"/>
        <v>0</v>
      </c>
      <c r="J331" s="64" t="s">
        <v>515</v>
      </c>
      <c r="K331" s="64" t="s">
        <v>540</v>
      </c>
      <c r="L331" s="64" t="s">
        <v>595</v>
      </c>
      <c r="M331" s="64" t="s">
        <v>590</v>
      </c>
      <c r="N331" s="79"/>
      <c r="O331" s="85">
        <v>2</v>
      </c>
      <c r="P331" s="71"/>
      <c r="Q331" s="99">
        <v>4</v>
      </c>
      <c r="R331" s="183">
        <v>5</v>
      </c>
      <c r="S331" s="128">
        <v>6</v>
      </c>
      <c r="T331" s="70"/>
      <c r="U331" s="128">
        <v>1</v>
      </c>
      <c r="V331" s="71"/>
      <c r="W331" s="89">
        <v>3</v>
      </c>
      <c r="X331" s="71"/>
      <c r="Y331" s="90">
        <v>5</v>
      </c>
      <c r="Z331" s="181">
        <v>6</v>
      </c>
      <c r="AA331" s="70"/>
      <c r="AB331" s="181">
        <v>1</v>
      </c>
      <c r="AC331" s="109">
        <v>2</v>
      </c>
      <c r="AD331" s="79"/>
      <c r="AE331" s="85">
        <v>4</v>
      </c>
      <c r="AF331" s="79"/>
      <c r="AG331" s="90">
        <v>6</v>
      </c>
      <c r="AH331" s="73"/>
      <c r="AI331" s="181">
        <v>1</v>
      </c>
      <c r="AJ331" s="109">
        <v>2</v>
      </c>
      <c r="AK331" s="79"/>
      <c r="AL331" s="85">
        <v>4</v>
      </c>
      <c r="AM331" s="79"/>
      <c r="AN331" s="213">
        <v>6</v>
      </c>
      <c r="AO331" s="254"/>
      <c r="AP331" s="198"/>
      <c r="AQ331" s="255"/>
      <c r="AR331" s="79"/>
      <c r="AS331" s="85">
        <v>2</v>
      </c>
      <c r="AT331" s="99">
        <v>3</v>
      </c>
      <c r="AU331" s="169">
        <v>4</v>
      </c>
      <c r="AV331" s="64"/>
      <c r="AW331" s="128">
        <v>6</v>
      </c>
      <c r="AX331" s="70"/>
      <c r="AY331" s="128">
        <v>1</v>
      </c>
      <c r="AZ331" s="71"/>
      <c r="BA331" s="89">
        <v>3</v>
      </c>
      <c r="BB331" s="99">
        <v>4</v>
      </c>
      <c r="BC331" s="81"/>
      <c r="BD331" s="181">
        <v>6</v>
      </c>
      <c r="BE331" s="70"/>
      <c r="BF331" s="181">
        <v>1</v>
      </c>
      <c r="BG331" s="109">
        <v>2</v>
      </c>
      <c r="BH331" s="79"/>
      <c r="BI331" s="85">
        <v>4</v>
      </c>
      <c r="BJ331" s="79"/>
      <c r="BK331" s="90">
        <v>6</v>
      </c>
      <c r="BL331" s="73"/>
      <c r="BM331" s="181">
        <v>1</v>
      </c>
      <c r="BN331" s="109">
        <v>2</v>
      </c>
      <c r="BO331" s="79"/>
      <c r="BP331" s="85">
        <v>4</v>
      </c>
      <c r="BQ331" s="79"/>
      <c r="BR331" s="213">
        <v>6</v>
      </c>
      <c r="BS331" s="98" t="s">
        <v>722</v>
      </c>
      <c r="BT331" s="64" t="s">
        <v>571</v>
      </c>
      <c r="BU331" s="64" t="str">
        <f t="shared" si="53"/>
        <v>0/2/0/2/3/3/0</v>
      </c>
      <c r="BV331" s="64" t="s">
        <v>563</v>
      </c>
      <c r="BW331" s="64" t="s">
        <v>378</v>
      </c>
      <c r="BX331" s="64"/>
      <c r="BY331" s="64" t="s">
        <v>755</v>
      </c>
      <c r="BZ331" s="64" t="s">
        <v>756</v>
      </c>
      <c r="CA331" s="64"/>
      <c r="CB331" s="64" t="s">
        <v>571</v>
      </c>
      <c r="CC331" s="64">
        <v>0</v>
      </c>
      <c r="CD331" s="64">
        <v>2</v>
      </c>
      <c r="CE331" s="64">
        <v>0</v>
      </c>
      <c r="CF331" s="64">
        <v>2</v>
      </c>
      <c r="CG331" s="64">
        <v>3</v>
      </c>
      <c r="CH331" s="64">
        <v>3</v>
      </c>
      <c r="CI331" s="64">
        <v>0</v>
      </c>
      <c r="CJ331" s="64" t="str">
        <f t="shared" si="54"/>
        <v>SECO3038</v>
      </c>
      <c r="CK331" s="64" t="s">
        <v>563</v>
      </c>
      <c r="CL331" s="64" t="b">
        <f t="shared" si="55"/>
        <v>0</v>
      </c>
      <c r="CM331" s="148">
        <v>1</v>
      </c>
      <c r="CN331" s="148">
        <v>0</v>
      </c>
      <c r="CO331" s="148">
        <v>1</v>
      </c>
      <c r="CP331" s="148">
        <v>0</v>
      </c>
      <c r="CQ331" s="148">
        <v>1</v>
      </c>
      <c r="CR331" s="148">
        <v>2</v>
      </c>
      <c r="CS331" s="148">
        <v>0</v>
      </c>
      <c r="CT331"/>
      <c r="CU331"/>
    </row>
    <row r="332" spans="1:101" s="1" customFormat="1" ht="15.6" x14ac:dyDescent="0.3">
      <c r="A332" s="64">
        <v>3039</v>
      </c>
      <c r="B332" s="64" t="str">
        <f t="shared" si="52"/>
        <v>3039</v>
      </c>
      <c r="C332" s="64" t="s">
        <v>88</v>
      </c>
      <c r="D332" s="64" t="str">
        <f t="shared" si="51"/>
        <v>Mayorista</v>
      </c>
      <c r="E332" s="64">
        <v>13</v>
      </c>
      <c r="F332" s="64" t="s">
        <v>5</v>
      </c>
      <c r="G332" s="64">
        <f t="shared" si="56"/>
        <v>4</v>
      </c>
      <c r="H332" s="64">
        <f t="shared" si="57"/>
        <v>3</v>
      </c>
      <c r="I332" s="64">
        <f t="shared" si="58"/>
        <v>-1</v>
      </c>
      <c r="J332" s="64" t="s">
        <v>516</v>
      </c>
      <c r="K332" s="64" t="s">
        <v>540</v>
      </c>
      <c r="L332" s="64" t="s">
        <v>596</v>
      </c>
      <c r="M332" s="64" t="s">
        <v>592</v>
      </c>
      <c r="N332" s="79"/>
      <c r="O332" s="179">
        <v>2</v>
      </c>
      <c r="P332" s="69">
        <v>3</v>
      </c>
      <c r="Q332" s="71"/>
      <c r="R332" s="184">
        <v>5</v>
      </c>
      <c r="S332" s="128">
        <v>6</v>
      </c>
      <c r="T332" s="70"/>
      <c r="U332" s="128">
        <v>1</v>
      </c>
      <c r="V332" s="80"/>
      <c r="W332" s="89">
        <v>3</v>
      </c>
      <c r="X332" s="69">
        <v>4</v>
      </c>
      <c r="Y332" s="80"/>
      <c r="Z332" s="181">
        <v>6</v>
      </c>
      <c r="AA332" s="70"/>
      <c r="AB332" s="181">
        <v>1</v>
      </c>
      <c r="AC332" s="128">
        <v>2</v>
      </c>
      <c r="AD332" s="80"/>
      <c r="AE332" s="89">
        <v>4</v>
      </c>
      <c r="AF332" s="69">
        <v>5</v>
      </c>
      <c r="AG332" s="80"/>
      <c r="AH332" s="73"/>
      <c r="AI332" s="181">
        <v>1</v>
      </c>
      <c r="AJ332" s="109">
        <v>2</v>
      </c>
      <c r="AK332" s="80"/>
      <c r="AL332" s="85">
        <v>4</v>
      </c>
      <c r="AM332" s="69"/>
      <c r="AN332" s="208"/>
      <c r="AO332" s="258"/>
      <c r="AP332" s="245"/>
      <c r="AQ332" s="259"/>
      <c r="AR332" s="79"/>
      <c r="AS332" s="179">
        <v>2</v>
      </c>
      <c r="AT332" s="71"/>
      <c r="AU332" s="169">
        <v>4</v>
      </c>
      <c r="AV332" s="146"/>
      <c r="AW332" s="128">
        <v>6</v>
      </c>
      <c r="AX332" s="70"/>
      <c r="AY332" s="128">
        <v>1</v>
      </c>
      <c r="AZ332" s="80"/>
      <c r="BA332" s="89">
        <v>3</v>
      </c>
      <c r="BB332" s="71"/>
      <c r="BC332" s="80"/>
      <c r="BD332" s="181">
        <v>6</v>
      </c>
      <c r="BE332" s="70"/>
      <c r="BF332" s="181">
        <v>1</v>
      </c>
      <c r="BG332" s="128">
        <v>2</v>
      </c>
      <c r="BH332" s="80"/>
      <c r="BI332" s="89">
        <v>4</v>
      </c>
      <c r="BJ332" s="71"/>
      <c r="BK332" s="80"/>
      <c r="BL332" s="73"/>
      <c r="BM332" s="181">
        <v>1</v>
      </c>
      <c r="BN332" s="109">
        <v>2</v>
      </c>
      <c r="BO332" s="80"/>
      <c r="BP332" s="85">
        <v>4</v>
      </c>
      <c r="BQ332" s="71"/>
      <c r="BR332" s="208"/>
      <c r="BS332" s="98" t="s">
        <v>722</v>
      </c>
      <c r="BT332" s="64" t="s">
        <v>742</v>
      </c>
      <c r="BU332" s="64" t="str">
        <f t="shared" si="53"/>
        <v>0/2/2/0/3/3/0</v>
      </c>
      <c r="BV332" s="64" t="s">
        <v>676</v>
      </c>
      <c r="BW332" s="64" t="s">
        <v>378</v>
      </c>
      <c r="BX332" s="64" t="s">
        <v>753</v>
      </c>
      <c r="BY332" s="64"/>
      <c r="BZ332" s="64" t="s">
        <v>756</v>
      </c>
      <c r="CA332" s="64"/>
      <c r="CB332" s="64" t="s">
        <v>571</v>
      </c>
      <c r="CC332" s="64">
        <v>0</v>
      </c>
      <c r="CD332" s="64">
        <v>2</v>
      </c>
      <c r="CE332" s="64">
        <v>2</v>
      </c>
      <c r="CF332" s="64">
        <v>0</v>
      </c>
      <c r="CG332" s="64">
        <v>3</v>
      </c>
      <c r="CH332" s="64">
        <v>3</v>
      </c>
      <c r="CI332" s="64">
        <v>0</v>
      </c>
      <c r="CJ332" s="64" t="str">
        <f t="shared" si="54"/>
        <v>SECO3039</v>
      </c>
      <c r="CK332" s="64" t="s">
        <v>676</v>
      </c>
      <c r="CL332" s="64" t="b">
        <f t="shared" si="55"/>
        <v>0</v>
      </c>
      <c r="CM332" s="148">
        <v>1</v>
      </c>
      <c r="CN332" s="148">
        <v>0</v>
      </c>
      <c r="CO332" s="148">
        <v>1</v>
      </c>
      <c r="CP332" s="148">
        <v>1</v>
      </c>
      <c r="CQ332" s="148">
        <v>0</v>
      </c>
      <c r="CR332" s="148">
        <v>2</v>
      </c>
      <c r="CS332" s="148">
        <v>0</v>
      </c>
      <c r="CT332" t="s">
        <v>761</v>
      </c>
      <c r="CU332"/>
    </row>
    <row r="333" spans="1:101" s="1" customFormat="1" ht="15.6" x14ac:dyDescent="0.3">
      <c r="A333" s="64">
        <v>3040</v>
      </c>
      <c r="B333" s="64" t="str">
        <f t="shared" si="52"/>
        <v>3040</v>
      </c>
      <c r="C333" s="64" t="s">
        <v>243</v>
      </c>
      <c r="D333" s="64" t="str">
        <f t="shared" si="51"/>
        <v>Mayorista</v>
      </c>
      <c r="E333" s="64">
        <v>9</v>
      </c>
      <c r="F333" s="64" t="s">
        <v>5</v>
      </c>
      <c r="G333" s="64">
        <f t="shared" si="56"/>
        <v>3</v>
      </c>
      <c r="H333" s="64">
        <f t="shared" si="57"/>
        <v>3</v>
      </c>
      <c r="I333" s="64">
        <f t="shared" si="58"/>
        <v>0</v>
      </c>
      <c r="J333" s="64" t="s">
        <v>507</v>
      </c>
      <c r="K333" s="64" t="s">
        <v>540</v>
      </c>
      <c r="L333" s="64" t="s">
        <v>595</v>
      </c>
      <c r="M333" s="64" t="s">
        <v>590</v>
      </c>
      <c r="N333" s="164">
        <v>1</v>
      </c>
      <c r="O333" s="79"/>
      <c r="P333" s="67">
        <v>3</v>
      </c>
      <c r="Q333" s="71"/>
      <c r="R333" s="121">
        <v>5</v>
      </c>
      <c r="S333" s="71"/>
      <c r="T333" s="70"/>
      <c r="U333" s="71"/>
      <c r="V333" s="153">
        <v>2</v>
      </c>
      <c r="W333" s="79"/>
      <c r="X333" s="83">
        <v>4</v>
      </c>
      <c r="Y333" s="71"/>
      <c r="Z333" s="141">
        <v>6</v>
      </c>
      <c r="AA333" s="70"/>
      <c r="AB333" s="71"/>
      <c r="AC333" s="153">
        <v>2</v>
      </c>
      <c r="AD333" s="79"/>
      <c r="AE333" s="83">
        <v>4</v>
      </c>
      <c r="AF333" s="71"/>
      <c r="AG333" s="141">
        <v>6</v>
      </c>
      <c r="AH333" s="73"/>
      <c r="AI333" s="121">
        <v>1</v>
      </c>
      <c r="AJ333" s="79"/>
      <c r="AK333" s="66">
        <v>3</v>
      </c>
      <c r="AL333" s="79">
        <v>4</v>
      </c>
      <c r="AM333" s="83"/>
      <c r="AN333" s="211"/>
      <c r="AO333" s="260"/>
      <c r="AP333" s="246"/>
      <c r="AQ333" s="261"/>
      <c r="AR333" s="164">
        <v>1</v>
      </c>
      <c r="AS333" s="79"/>
      <c r="AT333" s="67">
        <v>3</v>
      </c>
      <c r="AU333" s="69">
        <v>4</v>
      </c>
      <c r="AV333" s="79"/>
      <c r="AW333" s="71"/>
      <c r="AX333" s="70"/>
      <c r="AY333" s="71"/>
      <c r="AZ333" s="153">
        <v>2</v>
      </c>
      <c r="BA333" s="79"/>
      <c r="BB333" s="83">
        <v>4</v>
      </c>
      <c r="BC333" s="71"/>
      <c r="BD333" s="141">
        <v>6</v>
      </c>
      <c r="BE333" s="70"/>
      <c r="BF333" s="71"/>
      <c r="BG333" s="153">
        <v>2</v>
      </c>
      <c r="BH333" s="79"/>
      <c r="BI333" s="83">
        <v>4</v>
      </c>
      <c r="BJ333" s="71"/>
      <c r="BK333" s="141">
        <v>6</v>
      </c>
      <c r="BL333" s="73"/>
      <c r="BM333" s="121">
        <v>1</v>
      </c>
      <c r="BN333" s="79"/>
      <c r="BO333" s="66">
        <v>3</v>
      </c>
      <c r="BP333" s="79"/>
      <c r="BQ333" s="83">
        <v>5</v>
      </c>
      <c r="BR333" s="211"/>
      <c r="BS333" s="98" t="s">
        <v>385</v>
      </c>
      <c r="BT333" s="64" t="s">
        <v>734</v>
      </c>
      <c r="BU333" s="64" t="str">
        <f t="shared" si="53"/>
        <v>2/0/2/0/3/0/0</v>
      </c>
      <c r="BV333" s="64" t="s">
        <v>670</v>
      </c>
      <c r="BW333" s="64" t="s">
        <v>378</v>
      </c>
      <c r="BX333" s="64"/>
      <c r="BY333" s="64"/>
      <c r="BZ333" s="64" t="s">
        <v>756</v>
      </c>
      <c r="CA333" s="64"/>
      <c r="CB333" s="64" t="s">
        <v>571</v>
      </c>
      <c r="CC333" s="64">
        <v>2</v>
      </c>
      <c r="CD333" s="64">
        <v>0</v>
      </c>
      <c r="CE333" s="64">
        <v>2</v>
      </c>
      <c r="CF333" s="64">
        <v>0</v>
      </c>
      <c r="CG333" s="64">
        <v>3</v>
      </c>
      <c r="CH333" s="64">
        <v>0</v>
      </c>
      <c r="CI333" s="64">
        <v>0</v>
      </c>
      <c r="CJ333" s="64" t="str">
        <f t="shared" si="54"/>
        <v>SECO3040</v>
      </c>
      <c r="CK333" s="64" t="s">
        <v>670</v>
      </c>
      <c r="CL333" s="64" t="b">
        <f t="shared" si="55"/>
        <v>1</v>
      </c>
      <c r="CM333" s="148">
        <v>2</v>
      </c>
      <c r="CN333" s="148">
        <v>0</v>
      </c>
      <c r="CO333" s="148">
        <v>2</v>
      </c>
      <c r="CP333" s="148">
        <v>0</v>
      </c>
      <c r="CQ333" s="148">
        <v>3</v>
      </c>
      <c r="CR333" s="148">
        <v>0</v>
      </c>
      <c r="CS333" s="148">
        <v>0</v>
      </c>
      <c r="CT333" t="s">
        <v>761</v>
      </c>
      <c r="CU333"/>
    </row>
    <row r="334" spans="1:101" ht="15.6" hidden="1" x14ac:dyDescent="0.3">
      <c r="A334" s="64">
        <v>3041</v>
      </c>
      <c r="B334" s="64" t="str">
        <f t="shared" si="52"/>
        <v>3041</v>
      </c>
      <c r="C334" s="64" t="s">
        <v>129</v>
      </c>
      <c r="D334" s="64" t="str">
        <f t="shared" si="51"/>
        <v>Mayorista</v>
      </c>
      <c r="E334" s="64">
        <v>5</v>
      </c>
      <c r="F334" s="64" t="s">
        <v>5</v>
      </c>
      <c r="G334" s="64">
        <f t="shared" si="56"/>
        <v>5</v>
      </c>
      <c r="H334" s="64">
        <f t="shared" si="57"/>
        <v>5</v>
      </c>
      <c r="I334" s="64">
        <f t="shared" si="58"/>
        <v>0</v>
      </c>
      <c r="J334" s="64" t="s">
        <v>517</v>
      </c>
      <c r="K334" s="64" t="s">
        <v>540</v>
      </c>
      <c r="L334" s="64" t="s">
        <v>595</v>
      </c>
      <c r="M334" s="64" t="s">
        <v>590</v>
      </c>
      <c r="N334" s="85">
        <v>1</v>
      </c>
      <c r="O334" s="78">
        <v>2</v>
      </c>
      <c r="P334" s="71"/>
      <c r="Q334" s="69">
        <v>4</v>
      </c>
      <c r="R334" s="84">
        <v>5</v>
      </c>
      <c r="S334" s="66">
        <v>6</v>
      </c>
      <c r="T334" s="70"/>
      <c r="U334" s="66">
        <v>1</v>
      </c>
      <c r="V334" s="85">
        <v>2</v>
      </c>
      <c r="W334" s="78">
        <v>3</v>
      </c>
      <c r="X334" s="71"/>
      <c r="Y334" s="69">
        <v>5</v>
      </c>
      <c r="Z334" s="84">
        <v>6</v>
      </c>
      <c r="AA334" s="70"/>
      <c r="AB334" s="84">
        <v>1</v>
      </c>
      <c r="AC334" s="66">
        <v>2</v>
      </c>
      <c r="AD334" s="85">
        <v>3</v>
      </c>
      <c r="AE334" s="78">
        <v>4</v>
      </c>
      <c r="AF334" s="79"/>
      <c r="AG334" s="69">
        <v>6</v>
      </c>
      <c r="AH334" s="73"/>
      <c r="AI334" s="84">
        <v>1</v>
      </c>
      <c r="AJ334" s="66">
        <v>2</v>
      </c>
      <c r="AK334" s="85">
        <v>3</v>
      </c>
      <c r="AL334" s="78">
        <v>4</v>
      </c>
      <c r="AM334" s="79"/>
      <c r="AN334" s="225">
        <v>6</v>
      </c>
      <c r="AO334" s="262"/>
      <c r="AP334" s="247"/>
      <c r="AQ334" s="263"/>
      <c r="AR334" s="85">
        <v>1</v>
      </c>
      <c r="AS334" s="78">
        <v>2</v>
      </c>
      <c r="AT334" s="69">
        <v>3</v>
      </c>
      <c r="AU334" s="84">
        <v>4</v>
      </c>
      <c r="AV334" s="79"/>
      <c r="AW334" s="66">
        <v>6</v>
      </c>
      <c r="AX334" s="70"/>
      <c r="AY334" s="66">
        <v>1</v>
      </c>
      <c r="AZ334" s="85">
        <v>2</v>
      </c>
      <c r="BA334" s="78">
        <v>3</v>
      </c>
      <c r="BB334" s="69">
        <v>4</v>
      </c>
      <c r="BC334" s="71"/>
      <c r="BD334" s="84">
        <v>6</v>
      </c>
      <c r="BE334" s="70"/>
      <c r="BF334" s="84">
        <v>1</v>
      </c>
      <c r="BG334" s="66">
        <v>2</v>
      </c>
      <c r="BH334" s="85">
        <v>3</v>
      </c>
      <c r="BI334" s="78">
        <v>4</v>
      </c>
      <c r="BJ334" s="79"/>
      <c r="BK334" s="69">
        <v>6</v>
      </c>
      <c r="BL334" s="73"/>
      <c r="BM334" s="84">
        <v>1</v>
      </c>
      <c r="BN334" s="66">
        <v>2</v>
      </c>
      <c r="BO334" s="85">
        <v>3</v>
      </c>
      <c r="BP334" s="78">
        <v>4</v>
      </c>
      <c r="BQ334" s="79"/>
      <c r="BR334" s="225">
        <v>6</v>
      </c>
      <c r="BS334" s="98" t="s">
        <v>385</v>
      </c>
      <c r="BT334" s="64" t="s">
        <v>735</v>
      </c>
      <c r="BU334" s="64" t="str">
        <f t="shared" si="53"/>
        <v>2/2/0/2/3/3/0</v>
      </c>
      <c r="BV334" s="64" t="s">
        <v>716</v>
      </c>
      <c r="BW334" s="64" t="s">
        <v>378</v>
      </c>
      <c r="BX334" s="64"/>
      <c r="BY334" s="64" t="s">
        <v>755</v>
      </c>
      <c r="BZ334" s="64" t="s">
        <v>756</v>
      </c>
      <c r="CA334" s="64"/>
      <c r="CB334" s="64" t="s">
        <v>571</v>
      </c>
      <c r="CC334" s="64">
        <v>2</v>
      </c>
      <c r="CD334" s="64">
        <v>2</v>
      </c>
      <c r="CE334" s="64">
        <v>0</v>
      </c>
      <c r="CF334" s="64">
        <v>2</v>
      </c>
      <c r="CG334" s="64">
        <v>3</v>
      </c>
      <c r="CH334" s="64">
        <v>3</v>
      </c>
      <c r="CI334" s="64">
        <v>0</v>
      </c>
      <c r="CJ334" s="64" t="str">
        <f t="shared" si="54"/>
        <v>SECO3041</v>
      </c>
      <c r="CK334" s="64" t="s">
        <v>716</v>
      </c>
      <c r="CL334" s="64" t="b">
        <f t="shared" si="55"/>
        <v>1</v>
      </c>
      <c r="CM334" s="148">
        <v>2</v>
      </c>
      <c r="CN334" s="148">
        <v>2</v>
      </c>
      <c r="CO334" s="148">
        <v>0</v>
      </c>
      <c r="CP334" s="148">
        <v>2</v>
      </c>
      <c r="CQ334" s="148">
        <v>3</v>
      </c>
      <c r="CR334" s="148">
        <v>3</v>
      </c>
      <c r="CS334" s="148">
        <v>0</v>
      </c>
      <c r="CV334" s="1"/>
      <c r="CW334" s="1"/>
    </row>
    <row r="335" spans="1:101" ht="15.6" x14ac:dyDescent="0.3">
      <c r="A335" s="64">
        <v>3042</v>
      </c>
      <c r="B335" s="64" t="str">
        <f t="shared" si="52"/>
        <v>3042</v>
      </c>
      <c r="C335" s="64" t="s">
        <v>130</v>
      </c>
      <c r="D335" s="64" t="str">
        <f t="shared" si="51"/>
        <v>Mayorista</v>
      </c>
      <c r="E335" s="64">
        <v>5</v>
      </c>
      <c r="F335" s="64" t="s">
        <v>5</v>
      </c>
      <c r="G335" s="64">
        <f t="shared" si="56"/>
        <v>6</v>
      </c>
      <c r="H335" s="64">
        <f t="shared" si="57"/>
        <v>5</v>
      </c>
      <c r="I335" s="64">
        <f t="shared" si="58"/>
        <v>-1</v>
      </c>
      <c r="J335" s="64" t="s">
        <v>518</v>
      </c>
      <c r="K335" s="64" t="s">
        <v>540</v>
      </c>
      <c r="L335" s="64" t="s">
        <v>595</v>
      </c>
      <c r="M335" s="64" t="s">
        <v>590</v>
      </c>
      <c r="N335" s="84">
        <v>1</v>
      </c>
      <c r="O335" s="66">
        <v>2</v>
      </c>
      <c r="P335" s="89">
        <v>3</v>
      </c>
      <c r="Q335" s="111">
        <v>4</v>
      </c>
      <c r="R335" s="78">
        <v>5</v>
      </c>
      <c r="S335" s="121">
        <v>6</v>
      </c>
      <c r="T335" s="70"/>
      <c r="U335" s="69">
        <v>1</v>
      </c>
      <c r="V335" s="84">
        <v>2</v>
      </c>
      <c r="W335" s="66">
        <v>3</v>
      </c>
      <c r="X335" s="85">
        <v>4</v>
      </c>
      <c r="Y335" s="67">
        <v>5</v>
      </c>
      <c r="Z335" s="78">
        <v>6</v>
      </c>
      <c r="AA335" s="70"/>
      <c r="AB335" s="78">
        <v>1</v>
      </c>
      <c r="AC335" s="69">
        <v>2</v>
      </c>
      <c r="AD335" s="84">
        <v>3</v>
      </c>
      <c r="AE335" s="66">
        <v>4</v>
      </c>
      <c r="AF335" s="85">
        <v>5</v>
      </c>
      <c r="AG335" s="67">
        <v>6</v>
      </c>
      <c r="AH335" s="70"/>
      <c r="AI335" s="78">
        <v>1</v>
      </c>
      <c r="AJ335" s="121">
        <v>2</v>
      </c>
      <c r="AK335" s="84">
        <v>3</v>
      </c>
      <c r="AL335" s="66">
        <v>4</v>
      </c>
      <c r="AM335" s="89"/>
      <c r="AN335" s="220">
        <v>6</v>
      </c>
      <c r="AO335" s="260"/>
      <c r="AP335" s="246"/>
      <c r="AQ335" s="261"/>
      <c r="AR335" s="84">
        <v>1</v>
      </c>
      <c r="AS335" s="66">
        <v>2</v>
      </c>
      <c r="AT335" s="111">
        <v>3</v>
      </c>
      <c r="AU335" s="78">
        <v>4</v>
      </c>
      <c r="AV335" s="79"/>
      <c r="AW335" s="121">
        <v>6</v>
      </c>
      <c r="AX335" s="70"/>
      <c r="AY335" s="69">
        <v>1</v>
      </c>
      <c r="AZ335" s="84">
        <v>2</v>
      </c>
      <c r="BA335" s="66">
        <v>3</v>
      </c>
      <c r="BB335" s="67">
        <v>4</v>
      </c>
      <c r="BC335" s="71"/>
      <c r="BD335" s="78">
        <v>6</v>
      </c>
      <c r="BE335" s="70"/>
      <c r="BF335" s="78">
        <v>1</v>
      </c>
      <c r="BG335" s="69">
        <v>2</v>
      </c>
      <c r="BH335" s="84">
        <v>3</v>
      </c>
      <c r="BI335" s="66">
        <v>4</v>
      </c>
      <c r="BJ335" s="71"/>
      <c r="BK335" s="67">
        <v>6</v>
      </c>
      <c r="BL335" s="70"/>
      <c r="BM335" s="78">
        <v>1</v>
      </c>
      <c r="BN335" s="121">
        <v>2</v>
      </c>
      <c r="BO335" s="84">
        <v>3</v>
      </c>
      <c r="BP335" s="66">
        <v>4</v>
      </c>
      <c r="BQ335" s="79"/>
      <c r="BR335" s="220">
        <v>6</v>
      </c>
      <c r="BS335" s="98" t="s">
        <v>385</v>
      </c>
      <c r="BT335" s="64" t="s">
        <v>735</v>
      </c>
      <c r="BU335" s="64" t="str">
        <f t="shared" si="53"/>
        <v>2/2/2/2/3/3/0</v>
      </c>
      <c r="BV335" s="64" t="s">
        <v>695</v>
      </c>
      <c r="BW335" s="64" t="s">
        <v>378</v>
      </c>
      <c r="BX335" s="64" t="s">
        <v>753</v>
      </c>
      <c r="BY335" s="64" t="s">
        <v>755</v>
      </c>
      <c r="BZ335" s="64" t="s">
        <v>756</v>
      </c>
      <c r="CA335" s="64"/>
      <c r="CB335" s="64" t="s">
        <v>571</v>
      </c>
      <c r="CC335" s="64">
        <v>2</v>
      </c>
      <c r="CD335" s="64">
        <v>2</v>
      </c>
      <c r="CE335" s="64">
        <v>2</v>
      </c>
      <c r="CF335" s="64">
        <v>2</v>
      </c>
      <c r="CG335" s="64">
        <v>3</v>
      </c>
      <c r="CH335" s="64">
        <v>3</v>
      </c>
      <c r="CI335" s="64">
        <v>0</v>
      </c>
      <c r="CJ335" s="64" t="str">
        <f t="shared" si="54"/>
        <v>SECO3042</v>
      </c>
      <c r="CK335" s="64" t="s">
        <v>695</v>
      </c>
      <c r="CL335" s="64" t="b">
        <f t="shared" si="55"/>
        <v>1</v>
      </c>
      <c r="CM335" s="148">
        <v>2</v>
      </c>
      <c r="CN335" s="148">
        <v>2</v>
      </c>
      <c r="CO335" s="148">
        <v>2</v>
      </c>
      <c r="CP335" s="148">
        <v>2</v>
      </c>
      <c r="CQ335" s="148">
        <v>3</v>
      </c>
      <c r="CR335" s="148">
        <v>3</v>
      </c>
      <c r="CS335" s="148">
        <v>0</v>
      </c>
      <c r="CT335" t="s">
        <v>761</v>
      </c>
      <c r="CV335" s="1"/>
      <c r="CW335" s="1"/>
    </row>
    <row r="336" spans="1:101" ht="15.6" x14ac:dyDescent="0.3">
      <c r="A336" s="64">
        <v>3043</v>
      </c>
      <c r="B336" s="64" t="str">
        <f t="shared" si="52"/>
        <v>3043</v>
      </c>
      <c r="C336" s="64" t="s">
        <v>89</v>
      </c>
      <c r="D336" s="64" t="str">
        <f t="shared" si="51"/>
        <v>Mayorista</v>
      </c>
      <c r="E336" s="64">
        <v>13</v>
      </c>
      <c r="F336" s="64" t="s">
        <v>8</v>
      </c>
      <c r="G336" s="64">
        <f t="shared" si="56"/>
        <v>4</v>
      </c>
      <c r="H336" s="64">
        <f t="shared" si="57"/>
        <v>3</v>
      </c>
      <c r="I336" s="64">
        <f t="shared" si="58"/>
        <v>-1</v>
      </c>
      <c r="J336" s="64" t="s">
        <v>519</v>
      </c>
      <c r="K336" s="64" t="s">
        <v>540</v>
      </c>
      <c r="L336" s="64" t="s">
        <v>595</v>
      </c>
      <c r="M336" s="64" t="s">
        <v>590</v>
      </c>
      <c r="N336" s="153">
        <v>1</v>
      </c>
      <c r="O336" s="79"/>
      <c r="P336" s="69">
        <v>3</v>
      </c>
      <c r="Q336" s="99">
        <v>4</v>
      </c>
      <c r="R336" s="79"/>
      <c r="S336" s="128">
        <v>6</v>
      </c>
      <c r="T336" s="70"/>
      <c r="U336" s="128">
        <v>1</v>
      </c>
      <c r="V336" s="153">
        <v>2</v>
      </c>
      <c r="W336" s="71"/>
      <c r="X336" s="69">
        <v>4</v>
      </c>
      <c r="Y336" s="90">
        <v>5</v>
      </c>
      <c r="Z336" s="71"/>
      <c r="AA336" s="70"/>
      <c r="AB336" s="71"/>
      <c r="AC336" s="128">
        <v>2</v>
      </c>
      <c r="AD336" s="153">
        <v>3</v>
      </c>
      <c r="AE336" s="79"/>
      <c r="AF336" s="69">
        <v>5</v>
      </c>
      <c r="AG336" s="90">
        <v>6</v>
      </c>
      <c r="AH336" s="73"/>
      <c r="AI336" s="71"/>
      <c r="AJ336" s="109">
        <v>2</v>
      </c>
      <c r="AK336" s="66">
        <v>3</v>
      </c>
      <c r="AL336" s="79">
        <v>4</v>
      </c>
      <c r="AM336" s="69"/>
      <c r="AN336" s="213">
        <v>6</v>
      </c>
      <c r="AO336" s="254"/>
      <c r="AP336" s="198"/>
      <c r="AQ336" s="255"/>
      <c r="AR336" s="153">
        <v>1</v>
      </c>
      <c r="AS336" s="79"/>
      <c r="AT336" s="99">
        <v>3</v>
      </c>
      <c r="AU336" s="77"/>
      <c r="AV336" s="79"/>
      <c r="AW336" s="128">
        <v>6</v>
      </c>
      <c r="AX336" s="70"/>
      <c r="AY336" s="128">
        <v>1</v>
      </c>
      <c r="AZ336" s="153">
        <v>2</v>
      </c>
      <c r="BA336" s="71"/>
      <c r="BB336" s="99">
        <v>4</v>
      </c>
      <c r="BC336" s="81"/>
      <c r="BD336" s="71"/>
      <c r="BE336" s="70"/>
      <c r="BF336" s="71"/>
      <c r="BG336" s="128">
        <v>2</v>
      </c>
      <c r="BH336" s="153">
        <v>3</v>
      </c>
      <c r="BI336" s="79"/>
      <c r="BJ336" s="71"/>
      <c r="BK336" s="90">
        <v>6</v>
      </c>
      <c r="BL336" s="73"/>
      <c r="BM336" s="71"/>
      <c r="BN336" s="109">
        <v>2</v>
      </c>
      <c r="BO336" s="66">
        <v>3</v>
      </c>
      <c r="BP336" s="79"/>
      <c r="BQ336" s="71"/>
      <c r="BR336" s="213">
        <v>6</v>
      </c>
      <c r="BS336" s="98" t="s">
        <v>722</v>
      </c>
      <c r="BT336" s="64" t="s">
        <v>745</v>
      </c>
      <c r="BU336" s="64" t="str">
        <f t="shared" si="53"/>
        <v>2/0/2/2/0/3/0</v>
      </c>
      <c r="BV336" s="64" t="s">
        <v>712</v>
      </c>
      <c r="BW336" s="64" t="s">
        <v>378</v>
      </c>
      <c r="BX336" s="64" t="s">
        <v>753</v>
      </c>
      <c r="BY336" s="64" t="s">
        <v>755</v>
      </c>
      <c r="BZ336" s="64"/>
      <c r="CA336" s="64"/>
      <c r="CB336" s="64" t="s">
        <v>571</v>
      </c>
      <c r="CC336" s="64">
        <v>2</v>
      </c>
      <c r="CD336" s="64">
        <v>0</v>
      </c>
      <c r="CE336" s="64">
        <v>2</v>
      </c>
      <c r="CF336" s="64">
        <v>2</v>
      </c>
      <c r="CG336" s="64">
        <v>0</v>
      </c>
      <c r="CH336" s="64">
        <v>3</v>
      </c>
      <c r="CI336" s="64">
        <v>0</v>
      </c>
      <c r="CJ336" s="64" t="str">
        <f t="shared" si="54"/>
        <v>SECO3043</v>
      </c>
      <c r="CK336" s="64" t="s">
        <v>712</v>
      </c>
      <c r="CL336" s="64" t="b">
        <f t="shared" si="55"/>
        <v>0</v>
      </c>
      <c r="CM336" s="148">
        <v>1</v>
      </c>
      <c r="CN336" s="148">
        <v>1</v>
      </c>
      <c r="CO336" s="148">
        <v>0</v>
      </c>
      <c r="CP336" s="148">
        <v>1</v>
      </c>
      <c r="CQ336" s="148">
        <v>1</v>
      </c>
      <c r="CR336" s="148">
        <v>0</v>
      </c>
      <c r="CS336" s="148">
        <v>0</v>
      </c>
      <c r="CT336" t="s">
        <v>761</v>
      </c>
      <c r="CV336" s="1"/>
      <c r="CW336" s="1"/>
    </row>
    <row r="337" spans="1:101" ht="15.6" x14ac:dyDescent="0.3">
      <c r="A337" s="64">
        <v>3044</v>
      </c>
      <c r="B337" s="64" t="str">
        <f t="shared" si="52"/>
        <v>3044</v>
      </c>
      <c r="C337" s="64" t="s">
        <v>149</v>
      </c>
      <c r="D337" s="64" t="str">
        <f t="shared" si="51"/>
        <v>Mayorista</v>
      </c>
      <c r="E337" s="64">
        <v>6</v>
      </c>
      <c r="F337" s="64" t="s">
        <v>6</v>
      </c>
      <c r="G337" s="64">
        <f t="shared" si="56"/>
        <v>4</v>
      </c>
      <c r="H337" s="64">
        <f t="shared" si="57"/>
        <v>3</v>
      </c>
      <c r="I337" s="64">
        <f t="shared" si="58"/>
        <v>-1</v>
      </c>
      <c r="J337" s="64" t="s">
        <v>520</v>
      </c>
      <c r="K337" s="64" t="s">
        <v>540</v>
      </c>
      <c r="L337" s="64" t="s">
        <v>595</v>
      </c>
      <c r="M337" s="64" t="s">
        <v>590</v>
      </c>
      <c r="N337" s="66">
        <v>1</v>
      </c>
      <c r="O337" s="80"/>
      <c r="P337" s="67">
        <v>3</v>
      </c>
      <c r="Q337" s="78">
        <v>4</v>
      </c>
      <c r="R337" s="71"/>
      <c r="S337" s="84">
        <v>6</v>
      </c>
      <c r="T337" s="70"/>
      <c r="U337" s="84">
        <v>1</v>
      </c>
      <c r="V337" s="153">
        <v>2</v>
      </c>
      <c r="W337" s="80"/>
      <c r="X337" s="83">
        <v>4</v>
      </c>
      <c r="Y337" s="78">
        <v>5</v>
      </c>
      <c r="Z337" s="71"/>
      <c r="AA337" s="70"/>
      <c r="AB337" s="79"/>
      <c r="AC337" s="84">
        <v>2</v>
      </c>
      <c r="AD337" s="153">
        <v>3</v>
      </c>
      <c r="AE337" s="71"/>
      <c r="AF337" s="83">
        <v>5</v>
      </c>
      <c r="AG337" s="78">
        <v>6</v>
      </c>
      <c r="AH337" s="73"/>
      <c r="AI337" s="80"/>
      <c r="AJ337" s="84">
        <v>2</v>
      </c>
      <c r="AK337" s="66">
        <v>3</v>
      </c>
      <c r="AL337" s="80">
        <v>4</v>
      </c>
      <c r="AM337" s="67"/>
      <c r="AN337" s="229">
        <v>6</v>
      </c>
      <c r="AO337" s="256"/>
      <c r="AP337" s="244"/>
      <c r="AQ337" s="257"/>
      <c r="AR337" s="66">
        <v>1</v>
      </c>
      <c r="AS337" s="80"/>
      <c r="AT337" s="78">
        <v>3</v>
      </c>
      <c r="AU337" s="79"/>
      <c r="AV337" s="71"/>
      <c r="AW337" s="84">
        <v>6</v>
      </c>
      <c r="AX337" s="70"/>
      <c r="AY337" s="84">
        <v>1</v>
      </c>
      <c r="AZ337" s="153">
        <v>2</v>
      </c>
      <c r="BA337" s="80"/>
      <c r="BB337" s="78">
        <v>4</v>
      </c>
      <c r="BC337" s="79"/>
      <c r="BD337" s="71"/>
      <c r="BE337" s="70"/>
      <c r="BF337" s="79"/>
      <c r="BG337" s="84">
        <v>2</v>
      </c>
      <c r="BH337" s="153">
        <v>3</v>
      </c>
      <c r="BI337" s="71"/>
      <c r="BJ337" s="79"/>
      <c r="BK337" s="78">
        <v>6</v>
      </c>
      <c r="BL337" s="73"/>
      <c r="BM337" s="80"/>
      <c r="BN337" s="84">
        <v>2</v>
      </c>
      <c r="BO337" s="66">
        <v>3</v>
      </c>
      <c r="BP337" s="80"/>
      <c r="BQ337" s="71"/>
      <c r="BR337" s="229">
        <v>6</v>
      </c>
      <c r="BS337" s="98" t="s">
        <v>385</v>
      </c>
      <c r="BT337" s="64" t="s">
        <v>738</v>
      </c>
      <c r="BU337" s="64" t="str">
        <f t="shared" si="53"/>
        <v>2/0/2/2/0/3/0</v>
      </c>
      <c r="BV337" s="64" t="s">
        <v>717</v>
      </c>
      <c r="BW337" s="64" t="s">
        <v>378</v>
      </c>
      <c r="BX337" s="64" t="s">
        <v>753</v>
      </c>
      <c r="BY337" s="64" t="s">
        <v>755</v>
      </c>
      <c r="BZ337" s="64"/>
      <c r="CA337" s="64"/>
      <c r="CB337" s="64" t="s">
        <v>571</v>
      </c>
      <c r="CC337" s="64">
        <v>2</v>
      </c>
      <c r="CD337" s="64">
        <v>0</v>
      </c>
      <c r="CE337" s="64">
        <v>2</v>
      </c>
      <c r="CF337" s="64">
        <v>2</v>
      </c>
      <c r="CG337" s="64">
        <v>0</v>
      </c>
      <c r="CH337" s="64">
        <v>3</v>
      </c>
      <c r="CI337" s="64">
        <v>0</v>
      </c>
      <c r="CJ337" s="64" t="str">
        <f t="shared" si="54"/>
        <v>SECO3044</v>
      </c>
      <c r="CK337" s="64" t="s">
        <v>717</v>
      </c>
      <c r="CL337" s="64" t="b">
        <f t="shared" si="55"/>
        <v>1</v>
      </c>
      <c r="CM337" s="148">
        <v>2</v>
      </c>
      <c r="CN337" s="148">
        <v>0</v>
      </c>
      <c r="CO337" s="148">
        <v>2</v>
      </c>
      <c r="CP337" s="148">
        <v>2</v>
      </c>
      <c r="CQ337" s="148">
        <v>0</v>
      </c>
      <c r="CR337" s="148">
        <v>3</v>
      </c>
      <c r="CS337" s="148">
        <v>0</v>
      </c>
      <c r="CT337" t="s">
        <v>761</v>
      </c>
      <c r="CV337" s="1"/>
      <c r="CW337" s="1"/>
    </row>
    <row r="338" spans="1:101" ht="15.6" x14ac:dyDescent="0.3">
      <c r="A338" s="64">
        <v>3045</v>
      </c>
      <c r="B338" s="64" t="str">
        <f t="shared" si="52"/>
        <v>3045</v>
      </c>
      <c r="C338" s="64" t="s">
        <v>301</v>
      </c>
      <c r="D338" s="64" t="str">
        <f t="shared" si="51"/>
        <v>Mayorista</v>
      </c>
      <c r="E338" s="64">
        <v>4</v>
      </c>
      <c r="F338" s="64" t="s">
        <v>6</v>
      </c>
      <c r="G338" s="64">
        <f t="shared" si="56"/>
        <v>2</v>
      </c>
      <c r="H338" s="64">
        <f t="shared" si="57"/>
        <v>2</v>
      </c>
      <c r="I338" s="64">
        <f t="shared" si="58"/>
        <v>0</v>
      </c>
      <c r="J338" s="64" t="s">
        <v>387</v>
      </c>
      <c r="K338" s="64" t="s">
        <v>540</v>
      </c>
      <c r="L338" s="64" t="s">
        <v>588</v>
      </c>
      <c r="M338" s="64" t="s">
        <v>571</v>
      </c>
      <c r="N338" s="76"/>
      <c r="O338" s="71"/>
      <c r="P338" s="85">
        <v>3</v>
      </c>
      <c r="Q338" s="71"/>
      <c r="R338" s="78">
        <v>5</v>
      </c>
      <c r="S338" s="71"/>
      <c r="T338" s="70"/>
      <c r="U338" s="71"/>
      <c r="V338" s="71"/>
      <c r="W338" s="71"/>
      <c r="X338" s="85">
        <v>4</v>
      </c>
      <c r="Y338" s="71"/>
      <c r="Z338" s="78">
        <v>6</v>
      </c>
      <c r="AA338" s="70"/>
      <c r="AB338" s="71"/>
      <c r="AC338" s="71"/>
      <c r="AD338" s="71"/>
      <c r="AE338" s="85">
        <v>4</v>
      </c>
      <c r="AF338" s="71"/>
      <c r="AG338" s="78">
        <v>6</v>
      </c>
      <c r="AH338" s="73"/>
      <c r="AI338" s="79"/>
      <c r="AJ338" s="78">
        <v>2</v>
      </c>
      <c r="AK338" s="79"/>
      <c r="AL338" s="79"/>
      <c r="AM338" s="79"/>
      <c r="AN338" s="224">
        <v>6</v>
      </c>
      <c r="AO338" s="262"/>
      <c r="AP338" s="247"/>
      <c r="AQ338" s="263"/>
      <c r="AR338" s="76"/>
      <c r="AS338" s="85">
        <v>2</v>
      </c>
      <c r="AT338" s="71"/>
      <c r="AU338" s="78">
        <v>4</v>
      </c>
      <c r="AV338" s="79"/>
      <c r="AW338" s="71"/>
      <c r="AX338" s="70"/>
      <c r="AY338" s="71"/>
      <c r="AZ338" s="71"/>
      <c r="BA338" s="85">
        <v>3</v>
      </c>
      <c r="BB338" s="71"/>
      <c r="BC338" s="71"/>
      <c r="BD338" s="78">
        <v>6</v>
      </c>
      <c r="BE338" s="70"/>
      <c r="BF338" s="71"/>
      <c r="BG338" s="71"/>
      <c r="BH338" s="85">
        <v>3</v>
      </c>
      <c r="BI338" s="71"/>
      <c r="BJ338" s="71"/>
      <c r="BK338" s="78">
        <v>6</v>
      </c>
      <c r="BL338" s="73"/>
      <c r="BM338" s="79"/>
      <c r="BN338" s="78">
        <v>2</v>
      </c>
      <c r="BO338" s="79"/>
      <c r="BP338" s="79"/>
      <c r="BQ338" s="79"/>
      <c r="BR338" s="224">
        <v>6</v>
      </c>
      <c r="BS338" s="87" t="s">
        <v>541</v>
      </c>
      <c r="BT338" s="64" t="s">
        <v>733</v>
      </c>
      <c r="BU338" s="64" t="str">
        <f t="shared" si="53"/>
        <v>0/0/3/0/4/0/0</v>
      </c>
      <c r="BV338" s="64" t="s">
        <v>674</v>
      </c>
      <c r="BW338" s="64" t="s">
        <v>14</v>
      </c>
      <c r="BX338" s="64" t="s">
        <v>758</v>
      </c>
      <c r="BY338" s="64"/>
      <c r="BZ338" s="64" t="s">
        <v>756</v>
      </c>
      <c r="CA338" s="64" t="s">
        <v>757</v>
      </c>
      <c r="CB338" s="64" t="s">
        <v>571</v>
      </c>
      <c r="CC338" s="64">
        <v>0</v>
      </c>
      <c r="CD338" s="64">
        <v>0</v>
      </c>
      <c r="CE338" s="64">
        <v>3</v>
      </c>
      <c r="CF338" s="64">
        <v>0</v>
      </c>
      <c r="CG338" s="64">
        <v>4</v>
      </c>
      <c r="CH338" s="64">
        <v>0</v>
      </c>
      <c r="CI338" s="64">
        <v>0</v>
      </c>
      <c r="CJ338" s="64" t="str">
        <f t="shared" si="54"/>
        <v>SECO3045</v>
      </c>
      <c r="CK338" s="64" t="s">
        <v>674</v>
      </c>
      <c r="CL338" s="64" t="b">
        <f t="shared" si="55"/>
        <v>1</v>
      </c>
      <c r="CM338" s="148">
        <v>0</v>
      </c>
      <c r="CN338" s="148">
        <v>0</v>
      </c>
      <c r="CO338" s="148">
        <v>3</v>
      </c>
      <c r="CP338" s="148">
        <v>0</v>
      </c>
      <c r="CQ338" s="148">
        <v>4</v>
      </c>
      <c r="CR338" s="148">
        <v>0</v>
      </c>
      <c r="CS338" s="148">
        <v>0</v>
      </c>
      <c r="CV338" s="1"/>
    </row>
    <row r="339" spans="1:101" ht="15.6" x14ac:dyDescent="0.3">
      <c r="A339" s="64">
        <v>3046</v>
      </c>
      <c r="B339" s="64" t="str">
        <f t="shared" si="52"/>
        <v>3046</v>
      </c>
      <c r="C339" s="64" t="s">
        <v>90</v>
      </c>
      <c r="D339" s="64" t="str">
        <f t="shared" si="51"/>
        <v>Mayorista</v>
      </c>
      <c r="E339" s="64">
        <v>13</v>
      </c>
      <c r="F339" s="64" t="s">
        <v>6</v>
      </c>
      <c r="G339" s="64">
        <f t="shared" si="56"/>
        <v>6</v>
      </c>
      <c r="H339" s="64">
        <f t="shared" si="57"/>
        <v>5</v>
      </c>
      <c r="I339" s="64">
        <f t="shared" si="58"/>
        <v>-1</v>
      </c>
      <c r="J339" s="64" t="s">
        <v>521</v>
      </c>
      <c r="K339" s="64" t="s">
        <v>540</v>
      </c>
      <c r="L339" s="64" t="s">
        <v>595</v>
      </c>
      <c r="M339" s="64" t="s">
        <v>590</v>
      </c>
      <c r="N339" s="66">
        <v>1</v>
      </c>
      <c r="O339" s="89">
        <v>2</v>
      </c>
      <c r="P339" s="69">
        <v>3</v>
      </c>
      <c r="Q339" s="99">
        <v>4</v>
      </c>
      <c r="R339" s="183">
        <v>5</v>
      </c>
      <c r="S339" s="128">
        <v>6</v>
      </c>
      <c r="T339" s="70"/>
      <c r="U339" s="128">
        <v>1</v>
      </c>
      <c r="V339" s="153">
        <v>2</v>
      </c>
      <c r="W339" s="89">
        <v>3</v>
      </c>
      <c r="X339" s="69">
        <v>4</v>
      </c>
      <c r="Y339" s="90">
        <v>5</v>
      </c>
      <c r="Z339" s="181">
        <v>6</v>
      </c>
      <c r="AA339" s="70"/>
      <c r="AB339" s="181">
        <v>1</v>
      </c>
      <c r="AC339" s="128">
        <v>2</v>
      </c>
      <c r="AD339" s="153">
        <v>3</v>
      </c>
      <c r="AE339" s="89">
        <v>4</v>
      </c>
      <c r="AF339" s="69">
        <v>5</v>
      </c>
      <c r="AG339" s="90">
        <v>6</v>
      </c>
      <c r="AH339" s="73"/>
      <c r="AI339" s="181">
        <v>1</v>
      </c>
      <c r="AJ339" s="109">
        <v>2</v>
      </c>
      <c r="AK339" s="66">
        <v>3</v>
      </c>
      <c r="AL339" s="85">
        <v>4</v>
      </c>
      <c r="AM339" s="69"/>
      <c r="AN339" s="213">
        <v>6</v>
      </c>
      <c r="AO339" s="254"/>
      <c r="AP339" s="198"/>
      <c r="AQ339" s="255"/>
      <c r="AR339" s="66">
        <v>1</v>
      </c>
      <c r="AS339" s="89">
        <v>2</v>
      </c>
      <c r="AT339" s="99">
        <v>3</v>
      </c>
      <c r="AU339" s="169">
        <v>4</v>
      </c>
      <c r="AV339" s="64"/>
      <c r="AW339" s="128">
        <v>6</v>
      </c>
      <c r="AX339" s="70"/>
      <c r="AY339" s="128">
        <v>1</v>
      </c>
      <c r="AZ339" s="153">
        <v>2</v>
      </c>
      <c r="BA339" s="89">
        <v>3</v>
      </c>
      <c r="BB339" s="99">
        <v>4</v>
      </c>
      <c r="BC339" s="81"/>
      <c r="BD339" s="181">
        <v>6</v>
      </c>
      <c r="BE339" s="70"/>
      <c r="BF339" s="181">
        <v>1</v>
      </c>
      <c r="BG339" s="128">
        <v>2</v>
      </c>
      <c r="BH339" s="153">
        <v>3</v>
      </c>
      <c r="BI339" s="89">
        <v>4</v>
      </c>
      <c r="BJ339" s="71"/>
      <c r="BK339" s="90">
        <v>6</v>
      </c>
      <c r="BL339" s="73"/>
      <c r="BM339" s="181">
        <v>1</v>
      </c>
      <c r="BN339" s="109">
        <v>2</v>
      </c>
      <c r="BO339" s="66">
        <v>3</v>
      </c>
      <c r="BP339" s="85">
        <v>4</v>
      </c>
      <c r="BQ339" s="71"/>
      <c r="BR339" s="213">
        <v>6</v>
      </c>
      <c r="BS339" s="98" t="s">
        <v>722</v>
      </c>
      <c r="BT339" s="64" t="s">
        <v>745</v>
      </c>
      <c r="BU339" s="64" t="str">
        <f t="shared" si="53"/>
        <v>2/2/2/2/3/3/0</v>
      </c>
      <c r="BV339" s="64" t="s">
        <v>551</v>
      </c>
      <c r="BW339" s="64" t="s">
        <v>378</v>
      </c>
      <c r="BX339" s="64" t="s">
        <v>753</v>
      </c>
      <c r="BY339" s="64" t="s">
        <v>755</v>
      </c>
      <c r="BZ339" s="64" t="s">
        <v>756</v>
      </c>
      <c r="CA339" s="64"/>
      <c r="CB339" s="64" t="s">
        <v>571</v>
      </c>
      <c r="CC339" s="64">
        <v>2</v>
      </c>
      <c r="CD339" s="64">
        <v>2</v>
      </c>
      <c r="CE339" s="64">
        <v>2</v>
      </c>
      <c r="CF339" s="64">
        <v>2</v>
      </c>
      <c r="CG339" s="64">
        <v>3</v>
      </c>
      <c r="CH339" s="64">
        <v>3</v>
      </c>
      <c r="CI339" s="64">
        <v>0</v>
      </c>
      <c r="CJ339" s="64" t="str">
        <f t="shared" si="54"/>
        <v>SECO3046</v>
      </c>
      <c r="CK339" s="64" t="s">
        <v>551</v>
      </c>
      <c r="CL339" s="64" t="b">
        <f t="shared" si="55"/>
        <v>0</v>
      </c>
      <c r="CM339" s="148">
        <v>1</v>
      </c>
      <c r="CN339" s="148">
        <v>1</v>
      </c>
      <c r="CO339" s="148">
        <v>1</v>
      </c>
      <c r="CP339" s="148">
        <v>1</v>
      </c>
      <c r="CQ339" s="148">
        <v>1</v>
      </c>
      <c r="CR339" s="148">
        <v>2</v>
      </c>
      <c r="CS339" s="148">
        <v>0</v>
      </c>
      <c r="CT339" t="s">
        <v>761</v>
      </c>
      <c r="CV339" s="1"/>
      <c r="CW339" s="1"/>
    </row>
    <row r="340" spans="1:101" s="1" customFormat="1" ht="15.6" hidden="1" x14ac:dyDescent="0.3">
      <c r="A340" s="64">
        <v>3047</v>
      </c>
      <c r="B340" s="64" t="str">
        <f t="shared" si="52"/>
        <v>3047</v>
      </c>
      <c r="C340" s="64" t="s">
        <v>270</v>
      </c>
      <c r="D340" s="64" t="str">
        <f t="shared" ref="D340:D359" si="59">IF(A340&lt;3000,"Unimarc","Mayorista")</f>
        <v>Mayorista</v>
      </c>
      <c r="E340" s="64">
        <v>14</v>
      </c>
      <c r="F340" s="64" t="s">
        <v>6</v>
      </c>
      <c r="G340" s="64">
        <f t="shared" si="56"/>
        <v>3</v>
      </c>
      <c r="H340" s="64">
        <f t="shared" si="57"/>
        <v>3</v>
      </c>
      <c r="I340" s="64">
        <f t="shared" si="58"/>
        <v>0</v>
      </c>
      <c r="J340" s="64" t="s">
        <v>430</v>
      </c>
      <c r="K340" s="64" t="s">
        <v>540</v>
      </c>
      <c r="L340" s="64" t="s">
        <v>596</v>
      </c>
      <c r="M340" s="64" t="s">
        <v>592</v>
      </c>
      <c r="N340" s="76"/>
      <c r="O340" s="66">
        <v>2</v>
      </c>
      <c r="P340" s="71"/>
      <c r="Q340" s="67">
        <v>4</v>
      </c>
      <c r="R340" s="79"/>
      <c r="S340" s="69">
        <v>6</v>
      </c>
      <c r="T340" s="70"/>
      <c r="U340" s="69">
        <v>1</v>
      </c>
      <c r="V340" s="71"/>
      <c r="W340" s="66">
        <v>3</v>
      </c>
      <c r="X340" s="71"/>
      <c r="Y340" s="67">
        <v>5</v>
      </c>
      <c r="Z340" s="71"/>
      <c r="AA340" s="70"/>
      <c r="AB340" s="79"/>
      <c r="AC340" s="121">
        <v>2</v>
      </c>
      <c r="AD340" s="79"/>
      <c r="AE340" s="66">
        <v>4</v>
      </c>
      <c r="AF340" s="79"/>
      <c r="AG340" s="111">
        <v>6</v>
      </c>
      <c r="AH340" s="73"/>
      <c r="AI340" s="79"/>
      <c r="AJ340" s="121">
        <v>2</v>
      </c>
      <c r="AK340" s="79"/>
      <c r="AL340" s="66">
        <v>4</v>
      </c>
      <c r="AM340" s="79"/>
      <c r="AN340" s="220">
        <v>6</v>
      </c>
      <c r="AO340" s="260"/>
      <c r="AP340" s="246"/>
      <c r="AQ340" s="261"/>
      <c r="AR340" s="76"/>
      <c r="AS340" s="66">
        <v>2</v>
      </c>
      <c r="AT340" s="111">
        <v>3</v>
      </c>
      <c r="AU340" s="71"/>
      <c r="AV340" s="79"/>
      <c r="AW340" s="69">
        <v>6</v>
      </c>
      <c r="AX340" s="70"/>
      <c r="AY340" s="69">
        <v>1</v>
      </c>
      <c r="AZ340" s="71"/>
      <c r="BA340" s="66">
        <v>3</v>
      </c>
      <c r="BB340" s="67">
        <v>4</v>
      </c>
      <c r="BC340" s="71"/>
      <c r="BD340" s="71"/>
      <c r="BE340" s="70"/>
      <c r="BF340" s="79"/>
      <c r="BG340" s="121">
        <v>2</v>
      </c>
      <c r="BH340" s="79"/>
      <c r="BI340" s="66">
        <v>4</v>
      </c>
      <c r="BJ340" s="79"/>
      <c r="BK340" s="111">
        <v>6</v>
      </c>
      <c r="BL340" s="73"/>
      <c r="BM340" s="79"/>
      <c r="BN340" s="121">
        <v>2</v>
      </c>
      <c r="BO340" s="79"/>
      <c r="BP340" s="66">
        <v>4</v>
      </c>
      <c r="BQ340" s="79"/>
      <c r="BR340" s="220">
        <v>6</v>
      </c>
      <c r="BS340" s="98" t="s">
        <v>385</v>
      </c>
      <c r="BT340" s="64" t="s">
        <v>571</v>
      </c>
      <c r="BU340" s="64" t="str">
        <f t="shared" si="53"/>
        <v>0/2/0/2/0/3/0</v>
      </c>
      <c r="BV340" s="64" t="s">
        <v>675</v>
      </c>
      <c r="BW340" s="64" t="s">
        <v>378</v>
      </c>
      <c r="BX340" s="64"/>
      <c r="BY340" s="64" t="s">
        <v>755</v>
      </c>
      <c r="BZ340" s="64"/>
      <c r="CA340" s="64"/>
      <c r="CB340" s="64" t="s">
        <v>571</v>
      </c>
      <c r="CC340" s="64">
        <v>0</v>
      </c>
      <c r="CD340" s="64">
        <v>2</v>
      </c>
      <c r="CE340" s="64">
        <v>0</v>
      </c>
      <c r="CF340" s="64">
        <v>2</v>
      </c>
      <c r="CG340" s="64">
        <v>0</v>
      </c>
      <c r="CH340" s="64">
        <v>3</v>
      </c>
      <c r="CI340" s="64">
        <v>0</v>
      </c>
      <c r="CJ340" s="64" t="str">
        <f t="shared" si="54"/>
        <v>SECO3047</v>
      </c>
      <c r="CK340" s="64" t="s">
        <v>675</v>
      </c>
      <c r="CL340" s="64" t="b">
        <f t="shared" si="55"/>
        <v>1</v>
      </c>
      <c r="CM340" s="148">
        <v>0</v>
      </c>
      <c r="CN340" s="148">
        <v>2</v>
      </c>
      <c r="CO340" s="148">
        <v>0</v>
      </c>
      <c r="CP340" s="148">
        <v>2</v>
      </c>
      <c r="CQ340" s="148">
        <v>0</v>
      </c>
      <c r="CR340" s="148">
        <v>3</v>
      </c>
      <c r="CS340" s="148">
        <v>0</v>
      </c>
      <c r="CT340"/>
      <c r="CU340"/>
    </row>
    <row r="341" spans="1:101" ht="15.6" x14ac:dyDescent="0.3">
      <c r="A341" s="64">
        <v>3048</v>
      </c>
      <c r="B341" s="64" t="str">
        <f t="shared" si="52"/>
        <v>3048</v>
      </c>
      <c r="C341" s="64" t="s">
        <v>131</v>
      </c>
      <c r="D341" s="64" t="str">
        <f t="shared" si="59"/>
        <v>Mayorista</v>
      </c>
      <c r="E341" s="64">
        <v>5</v>
      </c>
      <c r="F341" s="64" t="s">
        <v>5</v>
      </c>
      <c r="G341" s="64">
        <f t="shared" si="56"/>
        <v>6</v>
      </c>
      <c r="H341" s="64">
        <f t="shared" si="57"/>
        <v>5</v>
      </c>
      <c r="I341" s="64">
        <f t="shared" si="58"/>
        <v>-1</v>
      </c>
      <c r="J341" s="64" t="s">
        <v>522</v>
      </c>
      <c r="K341" s="64" t="s">
        <v>540</v>
      </c>
      <c r="L341" s="64" t="s">
        <v>595</v>
      </c>
      <c r="M341" s="64" t="s">
        <v>590</v>
      </c>
      <c r="N341" s="84">
        <v>1</v>
      </c>
      <c r="O341" s="66">
        <v>2</v>
      </c>
      <c r="P341" s="90">
        <v>3</v>
      </c>
      <c r="Q341" s="111">
        <v>4</v>
      </c>
      <c r="R341" s="78">
        <v>5</v>
      </c>
      <c r="S341" s="121">
        <v>6</v>
      </c>
      <c r="T341" s="70"/>
      <c r="U341" s="69">
        <v>1</v>
      </c>
      <c r="V341" s="84">
        <v>2</v>
      </c>
      <c r="W341" s="66">
        <v>3</v>
      </c>
      <c r="X341" s="99">
        <v>4</v>
      </c>
      <c r="Y341" s="67">
        <v>5</v>
      </c>
      <c r="Z341" s="78">
        <v>6</v>
      </c>
      <c r="AA341" s="70"/>
      <c r="AB341" s="78">
        <v>1</v>
      </c>
      <c r="AC341" s="69">
        <v>2</v>
      </c>
      <c r="AD341" s="84">
        <v>3</v>
      </c>
      <c r="AE341" s="66">
        <v>4</v>
      </c>
      <c r="AF341" s="99">
        <v>5</v>
      </c>
      <c r="AG341" s="67">
        <v>6</v>
      </c>
      <c r="AH341" s="70"/>
      <c r="AI341" s="78">
        <v>1</v>
      </c>
      <c r="AJ341" s="121">
        <v>2</v>
      </c>
      <c r="AK341" s="84">
        <v>3</v>
      </c>
      <c r="AL341" s="66">
        <v>4</v>
      </c>
      <c r="AM341" s="90"/>
      <c r="AN341" s="220">
        <v>6</v>
      </c>
      <c r="AO341" s="260"/>
      <c r="AP341" s="246"/>
      <c r="AQ341" s="261"/>
      <c r="AR341" s="84">
        <v>1</v>
      </c>
      <c r="AS341" s="66">
        <v>2</v>
      </c>
      <c r="AT341" s="111">
        <v>3</v>
      </c>
      <c r="AU341" s="78">
        <v>4</v>
      </c>
      <c r="AV341" s="79"/>
      <c r="AW341" s="121">
        <v>6</v>
      </c>
      <c r="AX341" s="70"/>
      <c r="AY341" s="69">
        <v>1</v>
      </c>
      <c r="AZ341" s="84">
        <v>2</v>
      </c>
      <c r="BA341" s="66">
        <v>3</v>
      </c>
      <c r="BB341" s="67">
        <v>4</v>
      </c>
      <c r="BC341" s="71"/>
      <c r="BD341" s="78">
        <v>6</v>
      </c>
      <c r="BE341" s="70"/>
      <c r="BF341" s="78">
        <v>1</v>
      </c>
      <c r="BG341" s="69">
        <v>2</v>
      </c>
      <c r="BH341" s="84">
        <v>3</v>
      </c>
      <c r="BI341" s="66">
        <v>4</v>
      </c>
      <c r="BJ341" s="77"/>
      <c r="BK341" s="67">
        <v>6</v>
      </c>
      <c r="BL341" s="70"/>
      <c r="BM341" s="78">
        <v>1</v>
      </c>
      <c r="BN341" s="121">
        <v>2</v>
      </c>
      <c r="BO341" s="84">
        <v>3</v>
      </c>
      <c r="BP341" s="66">
        <v>4</v>
      </c>
      <c r="BQ341" s="81"/>
      <c r="BR341" s="220">
        <v>6</v>
      </c>
      <c r="BS341" s="98" t="s">
        <v>385</v>
      </c>
      <c r="BT341" s="64" t="s">
        <v>735</v>
      </c>
      <c r="BU341" s="64" t="str">
        <f t="shared" si="53"/>
        <v>2/2/2/2/3/3/0</v>
      </c>
      <c r="BV341" s="64" t="s">
        <v>695</v>
      </c>
      <c r="BW341" s="64" t="s">
        <v>378</v>
      </c>
      <c r="BX341" s="64" t="s">
        <v>753</v>
      </c>
      <c r="BY341" s="64" t="s">
        <v>755</v>
      </c>
      <c r="BZ341" s="64" t="s">
        <v>756</v>
      </c>
      <c r="CA341" s="64"/>
      <c r="CB341" s="64" t="s">
        <v>571</v>
      </c>
      <c r="CC341" s="64">
        <v>2</v>
      </c>
      <c r="CD341" s="64">
        <v>2</v>
      </c>
      <c r="CE341" s="64">
        <v>2</v>
      </c>
      <c r="CF341" s="64">
        <v>2</v>
      </c>
      <c r="CG341" s="64">
        <v>3</v>
      </c>
      <c r="CH341" s="64">
        <v>3</v>
      </c>
      <c r="CI341" s="64">
        <v>0</v>
      </c>
      <c r="CJ341" s="64" t="str">
        <f t="shared" si="54"/>
        <v>SECO3048</v>
      </c>
      <c r="CK341" s="64" t="s">
        <v>695</v>
      </c>
      <c r="CL341" s="64" t="b">
        <f t="shared" si="55"/>
        <v>1</v>
      </c>
      <c r="CM341" s="148">
        <v>2</v>
      </c>
      <c r="CN341" s="148">
        <v>2</v>
      </c>
      <c r="CO341" s="148">
        <v>2</v>
      </c>
      <c r="CP341" s="148">
        <v>2</v>
      </c>
      <c r="CQ341" s="148">
        <v>3</v>
      </c>
      <c r="CR341" s="148">
        <v>3</v>
      </c>
      <c r="CS341" s="148">
        <v>0</v>
      </c>
      <c r="CT341" t="s">
        <v>761</v>
      </c>
      <c r="CV341" s="1"/>
      <c r="CW341" s="1"/>
    </row>
    <row r="342" spans="1:101" ht="15.6" hidden="1" x14ac:dyDescent="0.3">
      <c r="A342" s="64">
        <v>3049</v>
      </c>
      <c r="B342" s="64" t="str">
        <f t="shared" si="52"/>
        <v>3049</v>
      </c>
      <c r="C342" s="64" t="s">
        <v>132</v>
      </c>
      <c r="D342" s="64" t="str">
        <f t="shared" si="59"/>
        <v>Mayorista</v>
      </c>
      <c r="E342" s="64">
        <v>5</v>
      </c>
      <c r="F342" s="64" t="s">
        <v>8</v>
      </c>
      <c r="G342" s="64">
        <f t="shared" si="56"/>
        <v>3</v>
      </c>
      <c r="H342" s="64">
        <f t="shared" si="57"/>
        <v>3</v>
      </c>
      <c r="I342" s="64">
        <f t="shared" si="58"/>
        <v>0</v>
      </c>
      <c r="J342" s="64" t="s">
        <v>523</v>
      </c>
      <c r="K342" s="64" t="s">
        <v>540</v>
      </c>
      <c r="L342" s="64" t="s">
        <v>595</v>
      </c>
      <c r="M342" s="64" t="s">
        <v>590</v>
      </c>
      <c r="N342" s="79"/>
      <c r="O342" s="85">
        <v>2</v>
      </c>
      <c r="P342" s="71"/>
      <c r="Q342" s="99">
        <v>4</v>
      </c>
      <c r="R342" s="79"/>
      <c r="S342" s="128">
        <v>6</v>
      </c>
      <c r="T342" s="70"/>
      <c r="U342" s="128">
        <v>1</v>
      </c>
      <c r="V342" s="71"/>
      <c r="W342" s="89">
        <v>3</v>
      </c>
      <c r="X342" s="71"/>
      <c r="Y342" s="90">
        <v>5</v>
      </c>
      <c r="Z342" s="71"/>
      <c r="AA342" s="70"/>
      <c r="AB342" s="79"/>
      <c r="AC342" s="128">
        <v>2</v>
      </c>
      <c r="AD342" s="79"/>
      <c r="AE342" s="89">
        <v>4</v>
      </c>
      <c r="AF342" s="79"/>
      <c r="AG342" s="90">
        <v>6</v>
      </c>
      <c r="AH342" s="73"/>
      <c r="AI342" s="79"/>
      <c r="AJ342" s="109">
        <v>2</v>
      </c>
      <c r="AK342" s="79"/>
      <c r="AL342" s="85">
        <v>4</v>
      </c>
      <c r="AM342" s="79"/>
      <c r="AN342" s="213">
        <v>6</v>
      </c>
      <c r="AO342" s="254"/>
      <c r="AP342" s="198"/>
      <c r="AQ342" s="255"/>
      <c r="AR342" s="79"/>
      <c r="AS342" s="85">
        <v>2</v>
      </c>
      <c r="AT342" s="99">
        <v>3</v>
      </c>
      <c r="AU342" s="77"/>
      <c r="AV342" s="79"/>
      <c r="AW342" s="128">
        <v>6</v>
      </c>
      <c r="AX342" s="70"/>
      <c r="AY342" s="128">
        <v>1</v>
      </c>
      <c r="AZ342" s="71"/>
      <c r="BA342" s="89">
        <v>3</v>
      </c>
      <c r="BB342" s="99">
        <v>4</v>
      </c>
      <c r="BC342" s="81"/>
      <c r="BD342" s="71"/>
      <c r="BE342" s="70"/>
      <c r="BF342" s="79"/>
      <c r="BG342" s="128">
        <v>2</v>
      </c>
      <c r="BH342" s="79"/>
      <c r="BI342" s="89">
        <v>4</v>
      </c>
      <c r="BJ342" s="79"/>
      <c r="BK342" s="90">
        <v>6</v>
      </c>
      <c r="BL342" s="73"/>
      <c r="BM342" s="79"/>
      <c r="BN342" s="109">
        <v>2</v>
      </c>
      <c r="BO342" s="79"/>
      <c r="BP342" s="85">
        <v>4</v>
      </c>
      <c r="BQ342" s="79"/>
      <c r="BR342" s="213">
        <v>6</v>
      </c>
      <c r="BS342" s="98" t="s">
        <v>722</v>
      </c>
      <c r="BT342" s="64" t="s">
        <v>735</v>
      </c>
      <c r="BU342" s="64" t="str">
        <f t="shared" si="53"/>
        <v>0/2/0/2/0/3/0</v>
      </c>
      <c r="BV342" s="64" t="s">
        <v>556</v>
      </c>
      <c r="BW342" s="64" t="s">
        <v>378</v>
      </c>
      <c r="BX342" s="64"/>
      <c r="BY342" s="64" t="s">
        <v>755</v>
      </c>
      <c r="BZ342" s="64"/>
      <c r="CA342" s="64"/>
      <c r="CB342" s="64" t="s">
        <v>571</v>
      </c>
      <c r="CC342" s="64">
        <v>0</v>
      </c>
      <c r="CD342" s="64">
        <v>2</v>
      </c>
      <c r="CE342" s="64">
        <v>0</v>
      </c>
      <c r="CF342" s="64">
        <v>2</v>
      </c>
      <c r="CG342" s="64">
        <v>0</v>
      </c>
      <c r="CH342" s="64">
        <v>3</v>
      </c>
      <c r="CI342" s="64">
        <v>0</v>
      </c>
      <c r="CJ342" s="64" t="str">
        <f t="shared" si="54"/>
        <v>SECO3049</v>
      </c>
      <c r="CK342" s="64" t="s">
        <v>556</v>
      </c>
      <c r="CL342" s="64" t="b">
        <f t="shared" si="55"/>
        <v>0</v>
      </c>
      <c r="CM342" s="148">
        <v>1</v>
      </c>
      <c r="CN342" s="148">
        <v>0</v>
      </c>
      <c r="CO342" s="148">
        <v>1</v>
      </c>
      <c r="CP342" s="148">
        <v>0</v>
      </c>
      <c r="CQ342" s="148">
        <v>1</v>
      </c>
      <c r="CR342" s="148">
        <v>0</v>
      </c>
      <c r="CS342" s="148">
        <v>0</v>
      </c>
      <c r="CV342" s="1"/>
      <c r="CW342" s="1"/>
    </row>
    <row r="343" spans="1:101" ht="15.6" hidden="1" x14ac:dyDescent="0.3">
      <c r="A343" s="64">
        <v>3051</v>
      </c>
      <c r="B343" s="64" t="str">
        <f t="shared" si="52"/>
        <v>3051</v>
      </c>
      <c r="C343" s="64" t="s">
        <v>91</v>
      </c>
      <c r="D343" s="64" t="str">
        <f t="shared" si="59"/>
        <v>Mayorista</v>
      </c>
      <c r="E343" s="64">
        <v>13</v>
      </c>
      <c r="F343" s="64" t="s">
        <v>6</v>
      </c>
      <c r="G343" s="64">
        <f t="shared" si="56"/>
        <v>4</v>
      </c>
      <c r="H343" s="64">
        <f t="shared" si="57"/>
        <v>4</v>
      </c>
      <c r="I343" s="64">
        <f t="shared" si="58"/>
        <v>0</v>
      </c>
      <c r="J343" s="64" t="s">
        <v>524</v>
      </c>
      <c r="K343" s="64" t="s">
        <v>540</v>
      </c>
      <c r="L343" s="64" t="s">
        <v>595</v>
      </c>
      <c r="M343" s="64" t="s">
        <v>590</v>
      </c>
      <c r="N343" s="66">
        <v>1</v>
      </c>
      <c r="O343" s="89">
        <v>2</v>
      </c>
      <c r="P343" s="71"/>
      <c r="Q343" s="90">
        <v>4</v>
      </c>
      <c r="R343" s="79"/>
      <c r="S343" s="109">
        <v>6</v>
      </c>
      <c r="T343" s="95"/>
      <c r="U343" s="128">
        <v>1</v>
      </c>
      <c r="V343" s="153">
        <v>2</v>
      </c>
      <c r="W343" s="89">
        <v>3</v>
      </c>
      <c r="X343" s="79"/>
      <c r="Y343" s="90">
        <v>5</v>
      </c>
      <c r="Z343" s="79"/>
      <c r="AA343" s="95"/>
      <c r="AB343" s="79"/>
      <c r="AC343" s="128">
        <v>2</v>
      </c>
      <c r="AD343" s="153">
        <v>3</v>
      </c>
      <c r="AE343" s="89">
        <v>4</v>
      </c>
      <c r="AF343" s="79"/>
      <c r="AG343" s="90">
        <v>6</v>
      </c>
      <c r="AH343" s="73"/>
      <c r="AI343" s="79"/>
      <c r="AJ343" s="109">
        <v>2</v>
      </c>
      <c r="AK343" s="66">
        <v>3</v>
      </c>
      <c r="AL343" s="85">
        <v>4</v>
      </c>
      <c r="AM343" s="79"/>
      <c r="AN343" s="213">
        <v>6</v>
      </c>
      <c r="AO343" s="254"/>
      <c r="AP343" s="198"/>
      <c r="AQ343" s="255"/>
      <c r="AR343" s="66">
        <v>1</v>
      </c>
      <c r="AS343" s="89">
        <v>2</v>
      </c>
      <c r="AT343" s="99">
        <v>3</v>
      </c>
      <c r="AU343" s="81"/>
      <c r="AV343" s="79"/>
      <c r="AW343" s="109">
        <v>6</v>
      </c>
      <c r="AX343" s="95"/>
      <c r="AY343" s="128">
        <v>1</v>
      </c>
      <c r="AZ343" s="153">
        <v>2</v>
      </c>
      <c r="BA343" s="89">
        <v>3</v>
      </c>
      <c r="BB343" s="99">
        <v>4</v>
      </c>
      <c r="BC343" s="81"/>
      <c r="BD343" s="79"/>
      <c r="BE343" s="95"/>
      <c r="BF343" s="79"/>
      <c r="BG343" s="128">
        <v>2</v>
      </c>
      <c r="BH343" s="153">
        <v>3</v>
      </c>
      <c r="BI343" s="89">
        <v>4</v>
      </c>
      <c r="BJ343" s="79"/>
      <c r="BK343" s="90">
        <v>6</v>
      </c>
      <c r="BL343" s="73"/>
      <c r="BM343" s="79"/>
      <c r="BN343" s="109">
        <v>2</v>
      </c>
      <c r="BO343" s="66">
        <v>3</v>
      </c>
      <c r="BP343" s="85">
        <v>4</v>
      </c>
      <c r="BQ343" s="79"/>
      <c r="BR343" s="213">
        <v>6</v>
      </c>
      <c r="BS343" s="98" t="s">
        <v>722</v>
      </c>
      <c r="BT343" s="64" t="s">
        <v>745</v>
      </c>
      <c r="BU343" s="64" t="str">
        <f t="shared" si="53"/>
        <v>2/2/0/2/0/3/0</v>
      </c>
      <c r="BV343" s="64" t="s">
        <v>677</v>
      </c>
      <c r="BW343" s="64" t="s">
        <v>378</v>
      </c>
      <c r="BX343" s="64"/>
      <c r="BY343" s="64" t="s">
        <v>755</v>
      </c>
      <c r="BZ343" s="64"/>
      <c r="CA343" s="64"/>
      <c r="CB343" s="64" t="s">
        <v>571</v>
      </c>
      <c r="CC343" s="64">
        <v>2</v>
      </c>
      <c r="CD343" s="64">
        <v>2</v>
      </c>
      <c r="CE343" s="64">
        <v>0</v>
      </c>
      <c r="CF343" s="64">
        <v>2</v>
      </c>
      <c r="CG343" s="64">
        <v>0</v>
      </c>
      <c r="CH343" s="64">
        <v>3</v>
      </c>
      <c r="CI343" s="64">
        <v>0</v>
      </c>
      <c r="CJ343" s="64" t="str">
        <f t="shared" si="54"/>
        <v>SECO3051</v>
      </c>
      <c r="CK343" s="64" t="s">
        <v>677</v>
      </c>
      <c r="CL343" s="64" t="b">
        <f t="shared" si="55"/>
        <v>0</v>
      </c>
      <c r="CM343" s="148">
        <v>1</v>
      </c>
      <c r="CN343" s="148">
        <v>1</v>
      </c>
      <c r="CO343" s="148">
        <v>1</v>
      </c>
      <c r="CP343" s="148">
        <v>0</v>
      </c>
      <c r="CQ343" s="148">
        <v>1</v>
      </c>
      <c r="CR343" s="148">
        <v>0</v>
      </c>
      <c r="CS343" s="148">
        <v>0</v>
      </c>
      <c r="CV343" s="1"/>
      <c r="CW343" s="1"/>
    </row>
    <row r="344" spans="1:101" ht="15.6" x14ac:dyDescent="0.3">
      <c r="A344" s="64">
        <v>3053</v>
      </c>
      <c r="B344" s="64" t="str">
        <f t="shared" si="52"/>
        <v>3053</v>
      </c>
      <c r="C344" s="64" t="s">
        <v>93</v>
      </c>
      <c r="D344" s="64" t="str">
        <f t="shared" si="59"/>
        <v>Mayorista</v>
      </c>
      <c r="E344" s="64">
        <v>13</v>
      </c>
      <c r="F344" s="64" t="s">
        <v>8</v>
      </c>
      <c r="G344" s="64">
        <f t="shared" si="56"/>
        <v>5</v>
      </c>
      <c r="H344" s="64">
        <f t="shared" si="57"/>
        <v>4</v>
      </c>
      <c r="I344" s="64">
        <f t="shared" si="58"/>
        <v>-1</v>
      </c>
      <c r="J344" s="64" t="s">
        <v>525</v>
      </c>
      <c r="K344" s="64" t="s">
        <v>540</v>
      </c>
      <c r="L344" s="64" t="s">
        <v>595</v>
      </c>
      <c r="M344" s="64" t="s">
        <v>590</v>
      </c>
      <c r="N344" s="66">
        <v>1</v>
      </c>
      <c r="O344" s="79"/>
      <c r="P344" s="69">
        <v>3</v>
      </c>
      <c r="Q344" s="99">
        <v>4</v>
      </c>
      <c r="R344" s="183">
        <v>5</v>
      </c>
      <c r="S344" s="128">
        <v>6</v>
      </c>
      <c r="T344" s="70"/>
      <c r="U344" s="128">
        <v>1</v>
      </c>
      <c r="V344" s="153">
        <v>2</v>
      </c>
      <c r="W344" s="71"/>
      <c r="X344" s="69">
        <v>4</v>
      </c>
      <c r="Y344" s="90">
        <v>5</v>
      </c>
      <c r="Z344" s="181">
        <v>6</v>
      </c>
      <c r="AA344" s="70"/>
      <c r="AB344" s="181">
        <v>1</v>
      </c>
      <c r="AC344" s="109">
        <v>2</v>
      </c>
      <c r="AD344" s="66">
        <v>3</v>
      </c>
      <c r="AE344" s="79"/>
      <c r="AF344" s="69">
        <v>5</v>
      </c>
      <c r="AG344" s="90">
        <v>6</v>
      </c>
      <c r="AH344" s="73"/>
      <c r="AI344" s="181">
        <v>1</v>
      </c>
      <c r="AJ344" s="109">
        <v>2</v>
      </c>
      <c r="AK344" s="66">
        <v>3</v>
      </c>
      <c r="AL344" s="79">
        <v>4</v>
      </c>
      <c r="AM344" s="69"/>
      <c r="AN344" s="213">
        <v>6</v>
      </c>
      <c r="AO344" s="254"/>
      <c r="AP344" s="198"/>
      <c r="AQ344" s="255"/>
      <c r="AR344" s="66">
        <v>1</v>
      </c>
      <c r="AS344" s="79"/>
      <c r="AT344" s="99">
        <v>3</v>
      </c>
      <c r="AU344" s="169">
        <v>4</v>
      </c>
      <c r="AV344" s="64"/>
      <c r="AW344" s="128">
        <v>6</v>
      </c>
      <c r="AX344" s="70"/>
      <c r="AY344" s="128">
        <v>1</v>
      </c>
      <c r="AZ344" s="153">
        <v>2</v>
      </c>
      <c r="BA344" s="71"/>
      <c r="BB344" s="99">
        <v>4</v>
      </c>
      <c r="BC344" s="81"/>
      <c r="BD344" s="181">
        <v>6</v>
      </c>
      <c r="BE344" s="70"/>
      <c r="BF344" s="181">
        <v>1</v>
      </c>
      <c r="BG344" s="109">
        <v>2</v>
      </c>
      <c r="BH344" s="66">
        <v>3</v>
      </c>
      <c r="BI344" s="79"/>
      <c r="BJ344" s="71"/>
      <c r="BK344" s="90">
        <v>6</v>
      </c>
      <c r="BL344" s="73"/>
      <c r="BM344" s="181">
        <v>1</v>
      </c>
      <c r="BN344" s="109">
        <v>2</v>
      </c>
      <c r="BO344" s="66">
        <v>3</v>
      </c>
      <c r="BP344" s="79"/>
      <c r="BQ344" s="71"/>
      <c r="BR344" s="213">
        <v>6</v>
      </c>
      <c r="BS344" s="98" t="s">
        <v>722</v>
      </c>
      <c r="BT344" s="64" t="s">
        <v>571</v>
      </c>
      <c r="BU344" s="64" t="str">
        <f t="shared" si="53"/>
        <v>2/0/2/2/3/3/0</v>
      </c>
      <c r="BV344" s="64" t="s">
        <v>671</v>
      </c>
      <c r="BW344" s="64" t="s">
        <v>378</v>
      </c>
      <c r="BX344" s="64" t="s">
        <v>753</v>
      </c>
      <c r="BY344" s="64" t="s">
        <v>755</v>
      </c>
      <c r="BZ344" s="64" t="s">
        <v>756</v>
      </c>
      <c r="CA344" s="64"/>
      <c r="CB344" s="64" t="s">
        <v>571</v>
      </c>
      <c r="CC344" s="64">
        <v>2</v>
      </c>
      <c r="CD344" s="64">
        <v>0</v>
      </c>
      <c r="CE344" s="64">
        <v>2</v>
      </c>
      <c r="CF344" s="64">
        <v>2</v>
      </c>
      <c r="CG344" s="64">
        <v>3</v>
      </c>
      <c r="CH344" s="64">
        <v>3</v>
      </c>
      <c r="CI344" s="64">
        <v>0</v>
      </c>
      <c r="CJ344" s="64" t="str">
        <f t="shared" si="54"/>
        <v>SECO3053</v>
      </c>
      <c r="CK344" s="64" t="s">
        <v>671</v>
      </c>
      <c r="CL344" s="64" t="b">
        <f t="shared" si="55"/>
        <v>0</v>
      </c>
      <c r="CM344" s="148">
        <v>1</v>
      </c>
      <c r="CN344" s="148">
        <v>1</v>
      </c>
      <c r="CO344" s="148">
        <v>0</v>
      </c>
      <c r="CP344" s="148">
        <v>1</v>
      </c>
      <c r="CQ344" s="148">
        <v>1</v>
      </c>
      <c r="CR344" s="148">
        <v>2</v>
      </c>
      <c r="CS344" s="148">
        <v>0</v>
      </c>
      <c r="CT344" t="s">
        <v>761</v>
      </c>
      <c r="CV344" s="1"/>
      <c r="CW344" s="1"/>
    </row>
    <row r="345" spans="1:101" ht="15.6" x14ac:dyDescent="0.3">
      <c r="A345" s="64">
        <v>3056</v>
      </c>
      <c r="B345" s="64" t="str">
        <f t="shared" si="52"/>
        <v>3056</v>
      </c>
      <c r="C345" s="64" t="s">
        <v>94</v>
      </c>
      <c r="D345" s="64" t="str">
        <f t="shared" si="59"/>
        <v>Mayorista</v>
      </c>
      <c r="E345" s="64">
        <v>13</v>
      </c>
      <c r="F345" s="64" t="s">
        <v>6</v>
      </c>
      <c r="G345" s="64">
        <f t="shared" si="56"/>
        <v>5</v>
      </c>
      <c r="H345" s="64">
        <f t="shared" si="57"/>
        <v>4</v>
      </c>
      <c r="I345" s="64">
        <f t="shared" si="58"/>
        <v>-1</v>
      </c>
      <c r="J345" s="64" t="s">
        <v>526</v>
      </c>
      <c r="K345" s="64" t="s">
        <v>540</v>
      </c>
      <c r="L345" s="64" t="s">
        <v>595</v>
      </c>
      <c r="M345" s="64" t="s">
        <v>590</v>
      </c>
      <c r="N345" s="66">
        <v>1</v>
      </c>
      <c r="O345" s="89">
        <v>2</v>
      </c>
      <c r="P345" s="69">
        <v>3</v>
      </c>
      <c r="Q345" s="99">
        <v>4</v>
      </c>
      <c r="R345" s="71"/>
      <c r="S345" s="128">
        <v>6</v>
      </c>
      <c r="T345" s="70"/>
      <c r="U345" s="128">
        <v>1</v>
      </c>
      <c r="V345" s="153">
        <v>2</v>
      </c>
      <c r="W345" s="89">
        <v>3</v>
      </c>
      <c r="X345" s="69">
        <v>4</v>
      </c>
      <c r="Y345" s="90">
        <v>5</v>
      </c>
      <c r="Z345" s="71"/>
      <c r="AA345" s="70"/>
      <c r="AB345" s="79"/>
      <c r="AC345" s="109">
        <v>2</v>
      </c>
      <c r="AD345" s="66">
        <v>3</v>
      </c>
      <c r="AE345" s="85">
        <v>4</v>
      </c>
      <c r="AF345" s="69">
        <v>5</v>
      </c>
      <c r="AG345" s="90">
        <v>6</v>
      </c>
      <c r="AH345" s="73"/>
      <c r="AI345" s="79"/>
      <c r="AJ345" s="109">
        <v>2</v>
      </c>
      <c r="AK345" s="66">
        <v>3</v>
      </c>
      <c r="AL345" s="85">
        <v>4</v>
      </c>
      <c r="AM345" s="69"/>
      <c r="AN345" s="213">
        <v>6</v>
      </c>
      <c r="AO345" s="254"/>
      <c r="AP345" s="198"/>
      <c r="AQ345" s="255"/>
      <c r="AR345" s="66">
        <v>1</v>
      </c>
      <c r="AS345" s="89">
        <v>2</v>
      </c>
      <c r="AT345" s="99">
        <v>3</v>
      </c>
      <c r="AU345" s="77"/>
      <c r="AV345" s="71"/>
      <c r="AW345" s="128">
        <v>6</v>
      </c>
      <c r="AX345" s="70"/>
      <c r="AY345" s="128">
        <v>1</v>
      </c>
      <c r="AZ345" s="153">
        <v>2</v>
      </c>
      <c r="BA345" s="89">
        <v>3</v>
      </c>
      <c r="BB345" s="99">
        <v>4</v>
      </c>
      <c r="BC345" s="81"/>
      <c r="BD345" s="71"/>
      <c r="BE345" s="70"/>
      <c r="BF345" s="79"/>
      <c r="BG345" s="109">
        <v>2</v>
      </c>
      <c r="BH345" s="66">
        <v>3</v>
      </c>
      <c r="BI345" s="85">
        <v>4</v>
      </c>
      <c r="BJ345" s="71"/>
      <c r="BK345" s="90">
        <v>6</v>
      </c>
      <c r="BL345" s="73"/>
      <c r="BM345" s="79"/>
      <c r="BN345" s="109">
        <v>2</v>
      </c>
      <c r="BO345" s="66">
        <v>3</v>
      </c>
      <c r="BP345" s="85">
        <v>4</v>
      </c>
      <c r="BQ345" s="71"/>
      <c r="BR345" s="213">
        <v>6</v>
      </c>
      <c r="BS345" s="98" t="s">
        <v>722</v>
      </c>
      <c r="BT345" s="64" t="s">
        <v>571</v>
      </c>
      <c r="BU345" s="64" t="str">
        <f t="shared" si="53"/>
        <v>2/2/2/2/0/3/0</v>
      </c>
      <c r="BV345" s="64" t="s">
        <v>564</v>
      </c>
      <c r="BW345" s="64" t="s">
        <v>378</v>
      </c>
      <c r="BX345" s="64" t="s">
        <v>753</v>
      </c>
      <c r="BY345" s="64" t="s">
        <v>755</v>
      </c>
      <c r="BZ345" s="64"/>
      <c r="CA345" s="64"/>
      <c r="CB345" s="64" t="s">
        <v>571</v>
      </c>
      <c r="CC345" s="64">
        <v>2</v>
      </c>
      <c r="CD345" s="64">
        <v>2</v>
      </c>
      <c r="CE345" s="64">
        <v>2</v>
      </c>
      <c r="CF345" s="64">
        <v>2</v>
      </c>
      <c r="CG345" s="64">
        <v>0</v>
      </c>
      <c r="CH345" s="64">
        <v>3</v>
      </c>
      <c r="CI345" s="64">
        <v>0</v>
      </c>
      <c r="CJ345" s="64" t="str">
        <f t="shared" si="54"/>
        <v>SECO3056</v>
      </c>
      <c r="CK345" s="64" t="s">
        <v>564</v>
      </c>
      <c r="CL345" s="64" t="b">
        <f t="shared" si="55"/>
        <v>0</v>
      </c>
      <c r="CM345" s="148">
        <v>1</v>
      </c>
      <c r="CN345" s="148">
        <v>1</v>
      </c>
      <c r="CO345" s="148">
        <v>1</v>
      </c>
      <c r="CP345" s="148">
        <v>1</v>
      </c>
      <c r="CQ345" s="148">
        <v>1</v>
      </c>
      <c r="CR345" s="148">
        <v>0</v>
      </c>
      <c r="CS345" s="148">
        <v>0</v>
      </c>
      <c r="CT345" t="s">
        <v>761</v>
      </c>
      <c r="CV345" s="1"/>
      <c r="CW345" s="1"/>
    </row>
    <row r="346" spans="1:101" ht="15.6" x14ac:dyDescent="0.3">
      <c r="A346" s="64">
        <v>3057</v>
      </c>
      <c r="B346" s="64" t="str">
        <f t="shared" si="52"/>
        <v>3057</v>
      </c>
      <c r="C346" s="64" t="s">
        <v>95</v>
      </c>
      <c r="D346" s="64" t="str">
        <f t="shared" si="59"/>
        <v>Mayorista</v>
      </c>
      <c r="E346" s="64">
        <v>13</v>
      </c>
      <c r="F346" s="64" t="s">
        <v>5</v>
      </c>
      <c r="G346" s="64">
        <f t="shared" si="56"/>
        <v>6</v>
      </c>
      <c r="H346" s="64">
        <f t="shared" si="57"/>
        <v>5</v>
      </c>
      <c r="I346" s="64">
        <f t="shared" si="58"/>
        <v>-1</v>
      </c>
      <c r="J346" s="64" t="s">
        <v>527</v>
      </c>
      <c r="K346" s="64" t="s">
        <v>540</v>
      </c>
      <c r="L346" s="64" t="s">
        <v>595</v>
      </c>
      <c r="M346" s="64" t="s">
        <v>590</v>
      </c>
      <c r="N346" s="153">
        <v>1</v>
      </c>
      <c r="O346" s="89">
        <v>2</v>
      </c>
      <c r="P346" s="121">
        <v>3</v>
      </c>
      <c r="Q346" s="99">
        <v>4</v>
      </c>
      <c r="R346" s="181">
        <v>5</v>
      </c>
      <c r="S346" s="109">
        <v>6</v>
      </c>
      <c r="T346" s="70"/>
      <c r="U346" s="128">
        <v>1</v>
      </c>
      <c r="V346" s="153">
        <v>2</v>
      </c>
      <c r="W346" s="89">
        <v>3</v>
      </c>
      <c r="X346" s="69">
        <v>4</v>
      </c>
      <c r="Y346" s="90">
        <v>5</v>
      </c>
      <c r="Z346" s="181">
        <v>6</v>
      </c>
      <c r="AA346" s="70"/>
      <c r="AB346" s="181">
        <v>1</v>
      </c>
      <c r="AC346" s="128">
        <v>2</v>
      </c>
      <c r="AD346" s="153">
        <v>3</v>
      </c>
      <c r="AE346" s="89">
        <v>4</v>
      </c>
      <c r="AF346" s="69">
        <v>5</v>
      </c>
      <c r="AG346" s="90">
        <v>6</v>
      </c>
      <c r="AH346" s="73"/>
      <c r="AI346" s="183">
        <v>1</v>
      </c>
      <c r="AJ346" s="109">
        <v>2</v>
      </c>
      <c r="AK346" s="66">
        <v>3</v>
      </c>
      <c r="AL346" s="89">
        <v>4</v>
      </c>
      <c r="AM346" s="121"/>
      <c r="AN346" s="213">
        <v>6</v>
      </c>
      <c r="AO346" s="254"/>
      <c r="AP346" s="198"/>
      <c r="AQ346" s="255"/>
      <c r="AR346" s="153">
        <v>1</v>
      </c>
      <c r="AS346" s="89">
        <v>2</v>
      </c>
      <c r="AT346" s="99">
        <v>3</v>
      </c>
      <c r="AU346" s="169">
        <v>4</v>
      </c>
      <c r="AV346" s="135"/>
      <c r="AW346" s="109">
        <v>6</v>
      </c>
      <c r="AX346" s="70"/>
      <c r="AY346" s="128">
        <v>1</v>
      </c>
      <c r="AZ346" s="153">
        <v>2</v>
      </c>
      <c r="BA346" s="89">
        <v>3</v>
      </c>
      <c r="BB346" s="99">
        <v>4</v>
      </c>
      <c r="BC346" s="81"/>
      <c r="BD346" s="181">
        <v>6</v>
      </c>
      <c r="BE346" s="70"/>
      <c r="BF346" s="181">
        <v>1</v>
      </c>
      <c r="BG346" s="128">
        <v>2</v>
      </c>
      <c r="BH346" s="153">
        <v>3</v>
      </c>
      <c r="BI346" s="89">
        <v>4</v>
      </c>
      <c r="BJ346" s="71"/>
      <c r="BK346" s="90">
        <v>6</v>
      </c>
      <c r="BL346" s="73"/>
      <c r="BM346" s="183">
        <v>1</v>
      </c>
      <c r="BN346" s="109">
        <v>2</v>
      </c>
      <c r="BO346" s="66">
        <v>3</v>
      </c>
      <c r="BP346" s="89">
        <v>4</v>
      </c>
      <c r="BQ346" s="79"/>
      <c r="BR346" s="213">
        <v>6</v>
      </c>
      <c r="BS346" s="98" t="s">
        <v>722</v>
      </c>
      <c r="BT346" s="64" t="s">
        <v>742</v>
      </c>
      <c r="BU346" s="64" t="str">
        <f t="shared" si="53"/>
        <v>2/2/2/2/3/3/0</v>
      </c>
      <c r="BV346" s="64" t="s">
        <v>551</v>
      </c>
      <c r="BW346" s="64" t="s">
        <v>378</v>
      </c>
      <c r="BX346" s="64" t="s">
        <v>753</v>
      </c>
      <c r="BY346" s="64" t="s">
        <v>755</v>
      </c>
      <c r="BZ346" s="64" t="s">
        <v>756</v>
      </c>
      <c r="CA346" s="64"/>
      <c r="CB346" s="64" t="s">
        <v>571</v>
      </c>
      <c r="CC346" s="64">
        <v>2</v>
      </c>
      <c r="CD346" s="64">
        <v>2</v>
      </c>
      <c r="CE346" s="64">
        <v>2</v>
      </c>
      <c r="CF346" s="64">
        <v>2</v>
      </c>
      <c r="CG346" s="64">
        <v>3</v>
      </c>
      <c r="CH346" s="64">
        <v>3</v>
      </c>
      <c r="CI346" s="64">
        <v>0</v>
      </c>
      <c r="CJ346" s="64" t="str">
        <f t="shared" si="54"/>
        <v>SECO3057</v>
      </c>
      <c r="CK346" s="64" t="s">
        <v>551</v>
      </c>
      <c r="CL346" s="64" t="b">
        <f t="shared" si="55"/>
        <v>0</v>
      </c>
      <c r="CM346" s="148">
        <v>1</v>
      </c>
      <c r="CN346" s="148">
        <v>1</v>
      </c>
      <c r="CO346" s="148">
        <v>1</v>
      </c>
      <c r="CP346" s="148">
        <v>1</v>
      </c>
      <c r="CQ346" s="148">
        <v>1</v>
      </c>
      <c r="CR346" s="148">
        <v>2</v>
      </c>
      <c r="CS346" s="148">
        <v>0</v>
      </c>
      <c r="CT346" t="s">
        <v>761</v>
      </c>
      <c r="CV346" s="1"/>
      <c r="CW346" s="1"/>
    </row>
    <row r="347" spans="1:101" s="1" customFormat="1" ht="15.6" x14ac:dyDescent="0.3">
      <c r="A347" s="64">
        <v>3058</v>
      </c>
      <c r="B347" s="64" t="str">
        <f t="shared" si="52"/>
        <v>3058</v>
      </c>
      <c r="C347" s="64" t="s">
        <v>96</v>
      </c>
      <c r="D347" s="64" t="str">
        <f t="shared" si="59"/>
        <v>Mayorista</v>
      </c>
      <c r="E347" s="64">
        <v>13</v>
      </c>
      <c r="F347" s="64" t="s">
        <v>8</v>
      </c>
      <c r="G347" s="64">
        <f t="shared" si="56"/>
        <v>6</v>
      </c>
      <c r="H347" s="64">
        <f t="shared" si="57"/>
        <v>5</v>
      </c>
      <c r="I347" s="64">
        <f t="shared" si="58"/>
        <v>-1</v>
      </c>
      <c r="J347" s="64" t="s">
        <v>528</v>
      </c>
      <c r="K347" s="64" t="s">
        <v>540</v>
      </c>
      <c r="L347" s="64" t="s">
        <v>595</v>
      </c>
      <c r="M347" s="64" t="s">
        <v>590</v>
      </c>
      <c r="N347" s="153">
        <v>1</v>
      </c>
      <c r="O347" s="89">
        <v>2</v>
      </c>
      <c r="P347" s="121">
        <v>3</v>
      </c>
      <c r="Q347" s="99">
        <v>4</v>
      </c>
      <c r="R347" s="181">
        <v>5</v>
      </c>
      <c r="S347" s="109">
        <v>6</v>
      </c>
      <c r="T347" s="70"/>
      <c r="U347" s="128">
        <v>1</v>
      </c>
      <c r="V347" s="153">
        <v>2</v>
      </c>
      <c r="W347" s="89">
        <v>3</v>
      </c>
      <c r="X347" s="69">
        <v>4</v>
      </c>
      <c r="Y347" s="90">
        <v>5</v>
      </c>
      <c r="Z347" s="181">
        <v>6</v>
      </c>
      <c r="AA347" s="70"/>
      <c r="AB347" s="181">
        <v>1</v>
      </c>
      <c r="AC347" s="128">
        <v>2</v>
      </c>
      <c r="AD347" s="153">
        <v>3</v>
      </c>
      <c r="AE347" s="89">
        <v>4</v>
      </c>
      <c r="AF347" s="69">
        <v>5</v>
      </c>
      <c r="AG347" s="90">
        <v>6</v>
      </c>
      <c r="AH347" s="73"/>
      <c r="AI347" s="183">
        <v>1</v>
      </c>
      <c r="AJ347" s="109">
        <v>2</v>
      </c>
      <c r="AK347" s="66">
        <v>3</v>
      </c>
      <c r="AL347" s="89">
        <v>4</v>
      </c>
      <c r="AM347" s="121"/>
      <c r="AN347" s="213">
        <v>6</v>
      </c>
      <c r="AO347" s="254"/>
      <c r="AP347" s="198"/>
      <c r="AQ347" s="255"/>
      <c r="AR347" s="153">
        <v>1</v>
      </c>
      <c r="AS347" s="89">
        <v>2</v>
      </c>
      <c r="AT347" s="99">
        <v>3</v>
      </c>
      <c r="AU347" s="169">
        <v>4</v>
      </c>
      <c r="AV347" s="135"/>
      <c r="AW347" s="109">
        <v>6</v>
      </c>
      <c r="AX347" s="70"/>
      <c r="AY347" s="128">
        <v>1</v>
      </c>
      <c r="AZ347" s="153">
        <v>2</v>
      </c>
      <c r="BA347" s="89">
        <v>3</v>
      </c>
      <c r="BB347" s="99">
        <v>4</v>
      </c>
      <c r="BC347" s="81"/>
      <c r="BD347" s="181">
        <v>6</v>
      </c>
      <c r="BE347" s="70"/>
      <c r="BF347" s="181">
        <v>1</v>
      </c>
      <c r="BG347" s="128">
        <v>2</v>
      </c>
      <c r="BH347" s="153">
        <v>3</v>
      </c>
      <c r="BI347" s="89">
        <v>4</v>
      </c>
      <c r="BJ347" s="71"/>
      <c r="BK347" s="90">
        <v>6</v>
      </c>
      <c r="BL347" s="73"/>
      <c r="BM347" s="183">
        <v>1</v>
      </c>
      <c r="BN347" s="109">
        <v>2</v>
      </c>
      <c r="BO347" s="66">
        <v>3</v>
      </c>
      <c r="BP347" s="89">
        <v>4</v>
      </c>
      <c r="BQ347" s="79"/>
      <c r="BR347" s="213">
        <v>6</v>
      </c>
      <c r="BS347" s="98" t="s">
        <v>722</v>
      </c>
      <c r="BT347" s="64" t="s">
        <v>745</v>
      </c>
      <c r="BU347" s="64" t="str">
        <f t="shared" si="53"/>
        <v>2/2/2/2/3/3/0</v>
      </c>
      <c r="BV347" s="64" t="s">
        <v>551</v>
      </c>
      <c r="BW347" s="64" t="s">
        <v>378</v>
      </c>
      <c r="BX347" s="64" t="s">
        <v>753</v>
      </c>
      <c r="BY347" s="64" t="s">
        <v>755</v>
      </c>
      <c r="BZ347" s="64" t="s">
        <v>756</v>
      </c>
      <c r="CA347" s="64"/>
      <c r="CB347" s="64" t="s">
        <v>571</v>
      </c>
      <c r="CC347" s="64">
        <v>2</v>
      </c>
      <c r="CD347" s="64">
        <v>2</v>
      </c>
      <c r="CE347" s="64">
        <v>2</v>
      </c>
      <c r="CF347" s="64">
        <v>2</v>
      </c>
      <c r="CG347" s="64">
        <v>3</v>
      </c>
      <c r="CH347" s="64">
        <v>3</v>
      </c>
      <c r="CI347" s="64">
        <v>0</v>
      </c>
      <c r="CJ347" s="64" t="str">
        <f t="shared" si="54"/>
        <v>SECO3058</v>
      </c>
      <c r="CK347" s="64" t="s">
        <v>551</v>
      </c>
      <c r="CL347" s="64" t="b">
        <f t="shared" si="55"/>
        <v>0</v>
      </c>
      <c r="CM347" s="148">
        <v>1</v>
      </c>
      <c r="CN347" s="148">
        <v>1</v>
      </c>
      <c r="CO347" s="148">
        <v>1</v>
      </c>
      <c r="CP347" s="148">
        <v>1</v>
      </c>
      <c r="CQ347" s="148">
        <v>1</v>
      </c>
      <c r="CR347" s="148">
        <v>2</v>
      </c>
      <c r="CS347" s="148">
        <v>0</v>
      </c>
      <c r="CT347" t="s">
        <v>761</v>
      </c>
      <c r="CU347"/>
    </row>
    <row r="348" spans="1:101" s="1" customFormat="1" ht="15.6" x14ac:dyDescent="0.3">
      <c r="A348" s="64">
        <v>3063</v>
      </c>
      <c r="B348" s="64" t="str">
        <f t="shared" si="52"/>
        <v>3063</v>
      </c>
      <c r="C348" s="64" t="s">
        <v>100</v>
      </c>
      <c r="D348" s="64" t="str">
        <f t="shared" si="59"/>
        <v>Mayorista</v>
      </c>
      <c r="E348" s="64">
        <v>13</v>
      </c>
      <c r="F348" s="64" t="s">
        <v>5</v>
      </c>
      <c r="G348" s="64">
        <f t="shared" si="56"/>
        <v>4</v>
      </c>
      <c r="H348" s="64">
        <f t="shared" si="57"/>
        <v>3</v>
      </c>
      <c r="I348" s="64">
        <f t="shared" si="58"/>
        <v>-1</v>
      </c>
      <c r="J348" s="64" t="s">
        <v>532</v>
      </c>
      <c r="K348" s="64" t="s">
        <v>540</v>
      </c>
      <c r="L348" s="64" t="s">
        <v>596</v>
      </c>
      <c r="M348" s="64" t="s">
        <v>592</v>
      </c>
      <c r="N348" s="71"/>
      <c r="O348" s="89">
        <v>2</v>
      </c>
      <c r="P348" s="121">
        <v>3</v>
      </c>
      <c r="Q348" s="99">
        <v>4</v>
      </c>
      <c r="R348" s="71"/>
      <c r="S348" s="109">
        <v>6</v>
      </c>
      <c r="T348" s="70"/>
      <c r="U348" s="128">
        <v>1</v>
      </c>
      <c r="V348" s="79"/>
      <c r="W348" s="89">
        <v>3</v>
      </c>
      <c r="X348" s="69">
        <v>4</v>
      </c>
      <c r="Y348" s="90">
        <v>5</v>
      </c>
      <c r="Z348" s="79"/>
      <c r="AA348" s="70"/>
      <c r="AB348" s="79"/>
      <c r="AC348" s="128">
        <v>2</v>
      </c>
      <c r="AD348" s="79"/>
      <c r="AE348" s="89">
        <v>4</v>
      </c>
      <c r="AF348" s="69">
        <v>5</v>
      </c>
      <c r="AG348" s="90">
        <v>6</v>
      </c>
      <c r="AH348" s="73"/>
      <c r="AI348" s="79"/>
      <c r="AJ348" s="109">
        <v>2</v>
      </c>
      <c r="AK348" s="79"/>
      <c r="AL348" s="89">
        <v>4</v>
      </c>
      <c r="AM348" s="121"/>
      <c r="AN348" s="213">
        <v>6</v>
      </c>
      <c r="AO348" s="254"/>
      <c r="AP348" s="198"/>
      <c r="AQ348" s="255"/>
      <c r="AR348" s="71"/>
      <c r="AS348" s="89">
        <v>2</v>
      </c>
      <c r="AT348" s="99">
        <v>3</v>
      </c>
      <c r="AU348" s="77"/>
      <c r="AV348" s="71"/>
      <c r="AW348" s="109">
        <v>6</v>
      </c>
      <c r="AX348" s="70"/>
      <c r="AY348" s="128">
        <v>1</v>
      </c>
      <c r="AZ348" s="79"/>
      <c r="BA348" s="89">
        <v>3</v>
      </c>
      <c r="BB348" s="99">
        <v>4</v>
      </c>
      <c r="BC348" s="81"/>
      <c r="BD348" s="79"/>
      <c r="BE348" s="70"/>
      <c r="BF348" s="79"/>
      <c r="BG348" s="128">
        <v>2</v>
      </c>
      <c r="BH348" s="79"/>
      <c r="BI348" s="89">
        <v>4</v>
      </c>
      <c r="BJ348" s="71"/>
      <c r="BK348" s="90">
        <v>6</v>
      </c>
      <c r="BL348" s="73"/>
      <c r="BM348" s="79"/>
      <c r="BN348" s="109">
        <v>2</v>
      </c>
      <c r="BO348" s="79"/>
      <c r="BP348" s="89">
        <v>4</v>
      </c>
      <c r="BQ348" s="79"/>
      <c r="BR348" s="213">
        <v>6</v>
      </c>
      <c r="BS348" s="98" t="s">
        <v>722</v>
      </c>
      <c r="BT348" s="64" t="s">
        <v>745</v>
      </c>
      <c r="BU348" s="64" t="str">
        <f t="shared" si="53"/>
        <v>0/2/2/2/0/3/0</v>
      </c>
      <c r="BV348" s="64" t="s">
        <v>707</v>
      </c>
      <c r="BW348" s="64" t="s">
        <v>378</v>
      </c>
      <c r="BX348" s="64" t="s">
        <v>753</v>
      </c>
      <c r="BY348" s="64" t="s">
        <v>755</v>
      </c>
      <c r="BZ348" s="64"/>
      <c r="CA348" s="64"/>
      <c r="CB348" s="64" t="s">
        <v>571</v>
      </c>
      <c r="CC348" s="64">
        <v>0</v>
      </c>
      <c r="CD348" s="64">
        <v>2</v>
      </c>
      <c r="CE348" s="64">
        <v>2</v>
      </c>
      <c r="CF348" s="64">
        <v>2</v>
      </c>
      <c r="CG348" s="64">
        <v>0</v>
      </c>
      <c r="CH348" s="64">
        <v>3</v>
      </c>
      <c r="CI348" s="64">
        <v>0</v>
      </c>
      <c r="CJ348" s="64" t="str">
        <f t="shared" si="54"/>
        <v>SECO3063</v>
      </c>
      <c r="CK348" s="64" t="s">
        <v>707</v>
      </c>
      <c r="CL348" s="64" t="b">
        <f t="shared" si="55"/>
        <v>0</v>
      </c>
      <c r="CM348" s="148">
        <v>1</v>
      </c>
      <c r="CN348" s="148">
        <v>0</v>
      </c>
      <c r="CO348" s="148">
        <v>1</v>
      </c>
      <c r="CP348" s="148">
        <v>1</v>
      </c>
      <c r="CQ348" s="148">
        <v>1</v>
      </c>
      <c r="CR348" s="148">
        <v>0</v>
      </c>
      <c r="CS348" s="148">
        <v>0</v>
      </c>
      <c r="CT348" t="s">
        <v>761</v>
      </c>
      <c r="CU348"/>
    </row>
    <row r="349" spans="1:101" ht="15.6" x14ac:dyDescent="0.3">
      <c r="A349" s="64">
        <v>3064</v>
      </c>
      <c r="B349" s="64" t="str">
        <f t="shared" si="52"/>
        <v>3064</v>
      </c>
      <c r="C349" s="64" t="s">
        <v>101</v>
      </c>
      <c r="D349" s="64" t="str">
        <f t="shared" si="59"/>
        <v>Mayorista</v>
      </c>
      <c r="E349" s="64">
        <v>13</v>
      </c>
      <c r="F349" s="64" t="s">
        <v>5</v>
      </c>
      <c r="G349" s="64">
        <f t="shared" si="56"/>
        <v>6</v>
      </c>
      <c r="H349" s="64">
        <f t="shared" si="57"/>
        <v>5</v>
      </c>
      <c r="I349" s="64">
        <f t="shared" si="58"/>
        <v>-1</v>
      </c>
      <c r="J349" s="64" t="s">
        <v>533</v>
      </c>
      <c r="K349" s="64" t="s">
        <v>540</v>
      </c>
      <c r="L349" s="64" t="s">
        <v>595</v>
      </c>
      <c r="M349" s="64" t="s">
        <v>590</v>
      </c>
      <c r="N349" s="153">
        <v>1</v>
      </c>
      <c r="O349" s="89">
        <v>2</v>
      </c>
      <c r="P349" s="121">
        <v>3</v>
      </c>
      <c r="Q349" s="99">
        <v>4</v>
      </c>
      <c r="R349" s="181">
        <v>5</v>
      </c>
      <c r="S349" s="109">
        <v>6</v>
      </c>
      <c r="T349" s="70"/>
      <c r="U349" s="128">
        <v>1</v>
      </c>
      <c r="V349" s="153">
        <v>2</v>
      </c>
      <c r="W349" s="89">
        <v>3</v>
      </c>
      <c r="X349" s="69">
        <v>4</v>
      </c>
      <c r="Y349" s="90">
        <v>5</v>
      </c>
      <c r="Z349" s="181">
        <v>6</v>
      </c>
      <c r="AA349" s="70"/>
      <c r="AB349" s="181">
        <v>1</v>
      </c>
      <c r="AC349" s="128">
        <v>2</v>
      </c>
      <c r="AD349" s="153">
        <v>3</v>
      </c>
      <c r="AE349" s="89">
        <v>4</v>
      </c>
      <c r="AF349" s="69">
        <v>5</v>
      </c>
      <c r="AG349" s="90">
        <v>6</v>
      </c>
      <c r="AH349" s="73"/>
      <c r="AI349" s="183">
        <v>1</v>
      </c>
      <c r="AJ349" s="109">
        <v>2</v>
      </c>
      <c r="AK349" s="66">
        <v>3</v>
      </c>
      <c r="AL349" s="89">
        <v>4</v>
      </c>
      <c r="AM349" s="121"/>
      <c r="AN349" s="213">
        <v>6</v>
      </c>
      <c r="AO349" s="254"/>
      <c r="AP349" s="198"/>
      <c r="AQ349" s="255"/>
      <c r="AR349" s="153">
        <v>1</v>
      </c>
      <c r="AS349" s="89">
        <v>2</v>
      </c>
      <c r="AT349" s="99">
        <v>3</v>
      </c>
      <c r="AU349" s="169">
        <v>4</v>
      </c>
      <c r="AV349" s="135"/>
      <c r="AW349" s="109">
        <v>6</v>
      </c>
      <c r="AX349" s="70"/>
      <c r="AY349" s="128">
        <v>1</v>
      </c>
      <c r="AZ349" s="153">
        <v>2</v>
      </c>
      <c r="BA349" s="89">
        <v>3</v>
      </c>
      <c r="BB349" s="99">
        <v>4</v>
      </c>
      <c r="BC349" s="81"/>
      <c r="BD349" s="181">
        <v>6</v>
      </c>
      <c r="BE349" s="70"/>
      <c r="BF349" s="181">
        <v>1</v>
      </c>
      <c r="BG349" s="128">
        <v>2</v>
      </c>
      <c r="BH349" s="153">
        <v>3</v>
      </c>
      <c r="BI349" s="89">
        <v>4</v>
      </c>
      <c r="BJ349" s="71"/>
      <c r="BK349" s="90">
        <v>6</v>
      </c>
      <c r="BL349" s="73"/>
      <c r="BM349" s="183">
        <v>1</v>
      </c>
      <c r="BN349" s="109">
        <v>2</v>
      </c>
      <c r="BO349" s="66">
        <v>3</v>
      </c>
      <c r="BP349" s="89">
        <v>4</v>
      </c>
      <c r="BQ349" s="79"/>
      <c r="BR349" s="213">
        <v>6</v>
      </c>
      <c r="BS349" s="98" t="s">
        <v>722</v>
      </c>
      <c r="BT349" s="64" t="s">
        <v>740</v>
      </c>
      <c r="BU349" s="64" t="str">
        <f t="shared" si="53"/>
        <v>2/2/2/2/3/3/0</v>
      </c>
      <c r="BV349" s="64" t="s">
        <v>551</v>
      </c>
      <c r="BW349" s="64" t="s">
        <v>378</v>
      </c>
      <c r="BX349" s="64" t="s">
        <v>753</v>
      </c>
      <c r="BY349" s="64" t="s">
        <v>755</v>
      </c>
      <c r="BZ349" s="64" t="s">
        <v>756</v>
      </c>
      <c r="CA349" s="64"/>
      <c r="CB349" s="64" t="s">
        <v>571</v>
      </c>
      <c r="CC349" s="64">
        <v>2</v>
      </c>
      <c r="CD349" s="64">
        <v>2</v>
      </c>
      <c r="CE349" s="64">
        <v>2</v>
      </c>
      <c r="CF349" s="64">
        <v>2</v>
      </c>
      <c r="CG349" s="64">
        <v>3</v>
      </c>
      <c r="CH349" s="64">
        <v>3</v>
      </c>
      <c r="CI349" s="64">
        <v>0</v>
      </c>
      <c r="CJ349" s="64" t="str">
        <f t="shared" si="54"/>
        <v>SECO3064</v>
      </c>
      <c r="CK349" s="64" t="s">
        <v>551</v>
      </c>
      <c r="CL349" s="64" t="b">
        <f t="shared" si="55"/>
        <v>0</v>
      </c>
      <c r="CM349" s="148">
        <v>1</v>
      </c>
      <c r="CN349" s="148">
        <v>1</v>
      </c>
      <c r="CO349" s="148">
        <v>1</v>
      </c>
      <c r="CP349" s="148">
        <v>1</v>
      </c>
      <c r="CQ349" s="148">
        <v>1</v>
      </c>
      <c r="CR349" s="148">
        <v>2</v>
      </c>
      <c r="CS349" s="148">
        <v>0</v>
      </c>
      <c r="CT349" t="s">
        <v>761</v>
      </c>
      <c r="CV349" s="1"/>
      <c r="CW349" s="1"/>
    </row>
    <row r="350" spans="1:101" ht="15.6" x14ac:dyDescent="0.3">
      <c r="A350" s="64">
        <v>3069</v>
      </c>
      <c r="B350" s="64" t="str">
        <f t="shared" si="52"/>
        <v>3069</v>
      </c>
      <c r="C350" s="64" t="s">
        <v>151</v>
      </c>
      <c r="D350" s="64" t="str">
        <f t="shared" si="59"/>
        <v>Mayorista</v>
      </c>
      <c r="E350" s="64">
        <v>6</v>
      </c>
      <c r="F350" s="64" t="s">
        <v>6</v>
      </c>
      <c r="G350" s="64">
        <f t="shared" si="56"/>
        <v>3</v>
      </c>
      <c r="H350" s="64">
        <f t="shared" si="57"/>
        <v>2</v>
      </c>
      <c r="I350" s="64">
        <f t="shared" si="58"/>
        <v>-1</v>
      </c>
      <c r="J350" s="64" t="s">
        <v>535</v>
      </c>
      <c r="K350" s="64" t="s">
        <v>540</v>
      </c>
      <c r="L350" s="64" t="s">
        <v>595</v>
      </c>
      <c r="M350" s="64" t="s">
        <v>590</v>
      </c>
      <c r="N350" s="66">
        <v>1</v>
      </c>
      <c r="O350" s="80"/>
      <c r="P350" s="67">
        <v>3</v>
      </c>
      <c r="Q350" s="79"/>
      <c r="R350" s="69">
        <v>5</v>
      </c>
      <c r="S350" s="71"/>
      <c r="T350" s="70"/>
      <c r="U350" s="80"/>
      <c r="V350" s="153">
        <v>2</v>
      </c>
      <c r="W350" s="80"/>
      <c r="X350" s="83">
        <v>4</v>
      </c>
      <c r="Y350" s="79"/>
      <c r="Z350" s="141">
        <v>6</v>
      </c>
      <c r="AA350" s="70"/>
      <c r="AB350" s="141">
        <v>1</v>
      </c>
      <c r="AC350" s="79"/>
      <c r="AD350" s="153">
        <v>3</v>
      </c>
      <c r="AE350" s="71"/>
      <c r="AF350" s="83">
        <v>5</v>
      </c>
      <c r="AG350" s="71"/>
      <c r="AH350" s="73"/>
      <c r="AI350" s="69">
        <v>1</v>
      </c>
      <c r="AJ350" s="80"/>
      <c r="AK350" s="66">
        <v>3</v>
      </c>
      <c r="AL350" s="80">
        <v>4</v>
      </c>
      <c r="AM350" s="67"/>
      <c r="AN350" s="208"/>
      <c r="AO350" s="258"/>
      <c r="AP350" s="245"/>
      <c r="AQ350" s="259"/>
      <c r="AR350" s="66">
        <v>1</v>
      </c>
      <c r="AS350" s="80"/>
      <c r="AT350" s="71"/>
      <c r="AU350" s="69">
        <v>4</v>
      </c>
      <c r="AV350" s="71"/>
      <c r="AW350" s="71"/>
      <c r="AX350" s="70"/>
      <c r="AY350" s="80"/>
      <c r="AZ350" s="153">
        <v>2</v>
      </c>
      <c r="BA350" s="80"/>
      <c r="BB350" s="79"/>
      <c r="BC350" s="79"/>
      <c r="BD350" s="141">
        <v>6</v>
      </c>
      <c r="BE350" s="70"/>
      <c r="BF350" s="141">
        <v>1</v>
      </c>
      <c r="BG350" s="79"/>
      <c r="BH350" s="153">
        <v>3</v>
      </c>
      <c r="BI350" s="71"/>
      <c r="BJ350" s="79"/>
      <c r="BK350" s="71"/>
      <c r="BL350" s="73"/>
      <c r="BM350" s="69">
        <v>1</v>
      </c>
      <c r="BN350" s="80"/>
      <c r="BO350" s="66">
        <v>3</v>
      </c>
      <c r="BP350" s="80"/>
      <c r="BQ350" s="71"/>
      <c r="BR350" s="208"/>
      <c r="BS350" s="98" t="s">
        <v>385</v>
      </c>
      <c r="BT350" s="64" t="s">
        <v>738</v>
      </c>
      <c r="BU350" s="64" t="str">
        <f t="shared" si="53"/>
        <v>2/0/2/0/3/0/0</v>
      </c>
      <c r="BV350" s="64" t="s">
        <v>670</v>
      </c>
      <c r="BW350" s="64" t="s">
        <v>378</v>
      </c>
      <c r="BX350" s="64" t="s">
        <v>753</v>
      </c>
      <c r="BY350" s="64"/>
      <c r="BZ350" s="64" t="s">
        <v>756</v>
      </c>
      <c r="CA350" s="64"/>
      <c r="CB350" s="64" t="s">
        <v>571</v>
      </c>
      <c r="CC350" s="64">
        <v>2</v>
      </c>
      <c r="CD350" s="64">
        <v>0</v>
      </c>
      <c r="CE350" s="64">
        <v>2</v>
      </c>
      <c r="CF350" s="64">
        <v>0</v>
      </c>
      <c r="CG350" s="64">
        <v>3</v>
      </c>
      <c r="CH350" s="64">
        <v>0</v>
      </c>
      <c r="CI350" s="64">
        <v>0</v>
      </c>
      <c r="CJ350" s="64" t="str">
        <f t="shared" si="54"/>
        <v>SECO3069</v>
      </c>
      <c r="CK350" s="64" t="s">
        <v>670</v>
      </c>
      <c r="CL350" s="64" t="b">
        <f t="shared" si="55"/>
        <v>1</v>
      </c>
      <c r="CM350" s="148">
        <v>2</v>
      </c>
      <c r="CN350" s="148">
        <v>0</v>
      </c>
      <c r="CO350" s="148">
        <v>2</v>
      </c>
      <c r="CP350" s="148">
        <v>0</v>
      </c>
      <c r="CQ350" s="148">
        <v>3</v>
      </c>
      <c r="CR350" s="148">
        <v>0</v>
      </c>
      <c r="CS350" s="148">
        <v>0</v>
      </c>
      <c r="CT350" t="s">
        <v>761</v>
      </c>
      <c r="CV350" s="1"/>
      <c r="CW350" s="1"/>
    </row>
    <row r="351" spans="1:101" ht="15.6" x14ac:dyDescent="0.3">
      <c r="A351" s="64">
        <v>3143</v>
      </c>
      <c r="B351" s="64" t="str">
        <f t="shared" si="52"/>
        <v>3143</v>
      </c>
      <c r="C351" s="64" t="s">
        <v>252</v>
      </c>
      <c r="D351" s="64" t="str">
        <f t="shared" si="59"/>
        <v>Mayorista</v>
      </c>
      <c r="E351" s="64">
        <v>9</v>
      </c>
      <c r="F351" s="64" t="s">
        <v>6</v>
      </c>
      <c r="G351" s="64">
        <f t="shared" si="56"/>
        <v>3</v>
      </c>
      <c r="H351" s="64">
        <f t="shared" si="57"/>
        <v>3</v>
      </c>
      <c r="I351" s="64">
        <f t="shared" si="58"/>
        <v>0</v>
      </c>
      <c r="J351" s="64" t="s">
        <v>536</v>
      </c>
      <c r="K351" s="64" t="s">
        <v>540</v>
      </c>
      <c r="L351" s="64" t="s">
        <v>595</v>
      </c>
      <c r="M351" s="64" t="s">
        <v>590</v>
      </c>
      <c r="N351" s="164">
        <v>1</v>
      </c>
      <c r="O351" s="79"/>
      <c r="P351" s="67">
        <v>3</v>
      </c>
      <c r="Q351" s="71"/>
      <c r="R351" s="121">
        <v>5</v>
      </c>
      <c r="S351" s="71"/>
      <c r="T351" s="70"/>
      <c r="U351" s="71"/>
      <c r="V351" s="153">
        <v>2</v>
      </c>
      <c r="W351" s="79"/>
      <c r="X351" s="83">
        <v>4</v>
      </c>
      <c r="Y351" s="71"/>
      <c r="Z351" s="141">
        <v>6</v>
      </c>
      <c r="AA351" s="70"/>
      <c r="AB351" s="71"/>
      <c r="AC351" s="153">
        <v>2</v>
      </c>
      <c r="AD351" s="79"/>
      <c r="AE351" s="83">
        <v>4</v>
      </c>
      <c r="AF351" s="71"/>
      <c r="AG351" s="141">
        <v>6</v>
      </c>
      <c r="AH351" s="73"/>
      <c r="AI351" s="121">
        <v>1</v>
      </c>
      <c r="AJ351" s="79"/>
      <c r="AK351" s="66">
        <v>3</v>
      </c>
      <c r="AL351" s="79">
        <v>4</v>
      </c>
      <c r="AM351" s="83"/>
      <c r="AN351" s="211"/>
      <c r="AO351" s="260"/>
      <c r="AP351" s="246"/>
      <c r="AQ351" s="261"/>
      <c r="AR351" s="164">
        <v>1</v>
      </c>
      <c r="AS351" s="79"/>
      <c r="AT351" s="67">
        <v>3</v>
      </c>
      <c r="AU351" s="69">
        <v>4</v>
      </c>
      <c r="AV351" s="79"/>
      <c r="AW351" s="71"/>
      <c r="AX351" s="70"/>
      <c r="AY351" s="71"/>
      <c r="AZ351" s="153">
        <v>2</v>
      </c>
      <c r="BA351" s="79"/>
      <c r="BB351" s="83">
        <v>4</v>
      </c>
      <c r="BC351" s="71"/>
      <c r="BD351" s="141">
        <v>6</v>
      </c>
      <c r="BE351" s="70"/>
      <c r="BF351" s="71"/>
      <c r="BG351" s="153">
        <v>2</v>
      </c>
      <c r="BH351" s="79"/>
      <c r="BI351" s="83">
        <v>4</v>
      </c>
      <c r="BJ351" s="71"/>
      <c r="BK351" s="141">
        <v>6</v>
      </c>
      <c r="BL351" s="73"/>
      <c r="BM351" s="121">
        <v>1</v>
      </c>
      <c r="BN351" s="79"/>
      <c r="BO351" s="66">
        <v>3</v>
      </c>
      <c r="BP351" s="79"/>
      <c r="BQ351" s="83">
        <v>5</v>
      </c>
      <c r="BR351" s="211"/>
      <c r="BS351" s="98" t="s">
        <v>385</v>
      </c>
      <c r="BT351" s="64" t="s">
        <v>734</v>
      </c>
      <c r="BU351" s="64" t="str">
        <f t="shared" si="53"/>
        <v>2/0/2/0/3/0/0</v>
      </c>
      <c r="BV351" s="64" t="s">
        <v>670</v>
      </c>
      <c r="BW351" s="64" t="s">
        <v>378</v>
      </c>
      <c r="BX351" s="64"/>
      <c r="BY351" s="64"/>
      <c r="BZ351" s="64" t="s">
        <v>756</v>
      </c>
      <c r="CA351" s="64"/>
      <c r="CB351" s="64" t="s">
        <v>571</v>
      </c>
      <c r="CC351" s="64">
        <v>2</v>
      </c>
      <c r="CD351" s="64">
        <v>0</v>
      </c>
      <c r="CE351" s="64">
        <v>2</v>
      </c>
      <c r="CF351" s="64">
        <v>0</v>
      </c>
      <c r="CG351" s="64">
        <v>3</v>
      </c>
      <c r="CH351" s="64">
        <v>0</v>
      </c>
      <c r="CI351" s="64">
        <v>0</v>
      </c>
      <c r="CJ351" s="64" t="str">
        <f t="shared" si="54"/>
        <v>SECO3143</v>
      </c>
      <c r="CK351" s="64" t="s">
        <v>670</v>
      </c>
      <c r="CL351" s="64" t="b">
        <f t="shared" si="55"/>
        <v>1</v>
      </c>
      <c r="CM351" s="148">
        <v>2</v>
      </c>
      <c r="CN351" s="148">
        <v>0</v>
      </c>
      <c r="CO351" s="148">
        <v>2</v>
      </c>
      <c r="CP351" s="148">
        <v>0</v>
      </c>
      <c r="CQ351" s="148">
        <v>3</v>
      </c>
      <c r="CR351" s="148">
        <v>0</v>
      </c>
      <c r="CS351" s="148">
        <v>0</v>
      </c>
      <c r="CT351" t="s">
        <v>761</v>
      </c>
      <c r="CV351" s="1"/>
      <c r="CW351" s="1"/>
    </row>
    <row r="352" spans="1:101" ht="15.6" x14ac:dyDescent="0.3">
      <c r="A352" s="64">
        <v>3162</v>
      </c>
      <c r="B352" s="64" t="str">
        <f t="shared" si="52"/>
        <v>3162</v>
      </c>
      <c r="C352" s="64" t="s">
        <v>102</v>
      </c>
      <c r="D352" s="64" t="str">
        <f t="shared" si="59"/>
        <v>Mayorista</v>
      </c>
      <c r="E352" s="64">
        <v>13</v>
      </c>
      <c r="F352" s="64" t="s">
        <v>5</v>
      </c>
      <c r="G352" s="64">
        <f t="shared" si="56"/>
        <v>6</v>
      </c>
      <c r="H352" s="64">
        <f t="shared" si="57"/>
        <v>5</v>
      </c>
      <c r="I352" s="64">
        <f t="shared" si="58"/>
        <v>-1</v>
      </c>
      <c r="J352" s="64" t="s">
        <v>537</v>
      </c>
      <c r="K352" s="64" t="s">
        <v>540</v>
      </c>
      <c r="L352" s="64" t="s">
        <v>596</v>
      </c>
      <c r="M352" s="64" t="s">
        <v>592</v>
      </c>
      <c r="N352" s="153">
        <v>1</v>
      </c>
      <c r="O352" s="89">
        <v>2</v>
      </c>
      <c r="P352" s="121">
        <v>3</v>
      </c>
      <c r="Q352" s="99">
        <v>4</v>
      </c>
      <c r="R352" s="181">
        <v>5</v>
      </c>
      <c r="S352" s="109">
        <v>6</v>
      </c>
      <c r="T352" s="70"/>
      <c r="U352" s="128">
        <v>1</v>
      </c>
      <c r="V352" s="153">
        <v>2</v>
      </c>
      <c r="W352" s="89">
        <v>3</v>
      </c>
      <c r="X352" s="69">
        <v>4</v>
      </c>
      <c r="Y352" s="90">
        <v>5</v>
      </c>
      <c r="Z352" s="181">
        <v>6</v>
      </c>
      <c r="AA352" s="70"/>
      <c r="AB352" s="183">
        <v>1</v>
      </c>
      <c r="AC352" s="109">
        <v>2</v>
      </c>
      <c r="AD352" s="66">
        <v>3</v>
      </c>
      <c r="AE352" s="89">
        <v>4</v>
      </c>
      <c r="AF352" s="121">
        <v>5</v>
      </c>
      <c r="AG352" s="90">
        <v>6</v>
      </c>
      <c r="AH352" s="73"/>
      <c r="AI352" s="183">
        <v>1</v>
      </c>
      <c r="AJ352" s="109">
        <v>2</v>
      </c>
      <c r="AK352" s="66">
        <v>3</v>
      </c>
      <c r="AL352" s="89">
        <v>4</v>
      </c>
      <c r="AM352" s="121"/>
      <c r="AN352" s="213">
        <v>6</v>
      </c>
      <c r="AO352" s="254"/>
      <c r="AP352" s="198"/>
      <c r="AQ352" s="255"/>
      <c r="AR352" s="153">
        <v>1</v>
      </c>
      <c r="AS352" s="89">
        <v>2</v>
      </c>
      <c r="AT352" s="99">
        <v>3</v>
      </c>
      <c r="AU352" s="169">
        <v>4</v>
      </c>
      <c r="AV352" s="135"/>
      <c r="AW352" s="109">
        <v>6</v>
      </c>
      <c r="AX352" s="70"/>
      <c r="AY352" s="128">
        <v>1</v>
      </c>
      <c r="AZ352" s="153">
        <v>2</v>
      </c>
      <c r="BA352" s="89">
        <v>3</v>
      </c>
      <c r="BB352" s="99">
        <v>4</v>
      </c>
      <c r="BC352" s="81"/>
      <c r="BD352" s="181">
        <v>6</v>
      </c>
      <c r="BE352" s="70"/>
      <c r="BF352" s="183">
        <v>1</v>
      </c>
      <c r="BG352" s="109">
        <v>2</v>
      </c>
      <c r="BH352" s="66">
        <v>3</v>
      </c>
      <c r="BI352" s="89">
        <v>4</v>
      </c>
      <c r="BJ352" s="79"/>
      <c r="BK352" s="90">
        <v>6</v>
      </c>
      <c r="BL352" s="73"/>
      <c r="BM352" s="183">
        <v>1</v>
      </c>
      <c r="BN352" s="109">
        <v>2</v>
      </c>
      <c r="BO352" s="66">
        <v>3</v>
      </c>
      <c r="BP352" s="89">
        <v>4</v>
      </c>
      <c r="BQ352" s="79"/>
      <c r="BR352" s="213">
        <v>6</v>
      </c>
      <c r="BS352" s="98" t="s">
        <v>722</v>
      </c>
      <c r="BT352" s="64" t="s">
        <v>571</v>
      </c>
      <c r="BU352" s="64" t="str">
        <f t="shared" si="53"/>
        <v>2/2/2/2/3/3/0</v>
      </c>
      <c r="BV352" s="64" t="s">
        <v>551</v>
      </c>
      <c r="BW352" s="64" t="s">
        <v>378</v>
      </c>
      <c r="BX352" s="64" t="s">
        <v>753</v>
      </c>
      <c r="BY352" s="64" t="s">
        <v>755</v>
      </c>
      <c r="BZ352" s="64" t="s">
        <v>756</v>
      </c>
      <c r="CA352" s="64"/>
      <c r="CB352" s="64" t="s">
        <v>571</v>
      </c>
      <c r="CC352" s="64">
        <v>2</v>
      </c>
      <c r="CD352" s="64">
        <v>2</v>
      </c>
      <c r="CE352" s="64">
        <v>2</v>
      </c>
      <c r="CF352" s="64">
        <v>2</v>
      </c>
      <c r="CG352" s="64">
        <v>3</v>
      </c>
      <c r="CH352" s="64">
        <v>3</v>
      </c>
      <c r="CI352" s="64">
        <v>0</v>
      </c>
      <c r="CJ352" s="64" t="str">
        <f t="shared" si="54"/>
        <v>SECO3162</v>
      </c>
      <c r="CK352" s="64" t="s">
        <v>551</v>
      </c>
      <c r="CL352" s="64" t="b">
        <f t="shared" si="55"/>
        <v>0</v>
      </c>
      <c r="CM352" s="148">
        <v>1</v>
      </c>
      <c r="CN352" s="148">
        <v>1</v>
      </c>
      <c r="CO352" s="148">
        <v>1</v>
      </c>
      <c r="CP352" s="148">
        <v>1</v>
      </c>
      <c r="CQ352" s="148">
        <v>1</v>
      </c>
      <c r="CR352" s="148">
        <v>2</v>
      </c>
      <c r="CS352" s="148">
        <v>0</v>
      </c>
      <c r="CT352" t="s">
        <v>761</v>
      </c>
      <c r="CV352" s="1"/>
      <c r="CW352" s="1"/>
    </row>
    <row r="353" spans="1:101" ht="15.6" x14ac:dyDescent="0.3">
      <c r="A353" s="64">
        <v>3163</v>
      </c>
      <c r="B353" s="64" t="str">
        <f t="shared" si="52"/>
        <v>3163</v>
      </c>
      <c r="C353" s="64" t="s">
        <v>193</v>
      </c>
      <c r="D353" s="64" t="str">
        <f t="shared" si="59"/>
        <v>Mayorista</v>
      </c>
      <c r="E353" s="64">
        <v>8</v>
      </c>
      <c r="F353" s="64" t="s">
        <v>6</v>
      </c>
      <c r="G353" s="64">
        <f t="shared" si="56"/>
        <v>6</v>
      </c>
      <c r="H353" s="64">
        <f t="shared" si="57"/>
        <v>5</v>
      </c>
      <c r="I353" s="64">
        <f t="shared" si="58"/>
        <v>-1</v>
      </c>
      <c r="J353" s="64" t="s">
        <v>404</v>
      </c>
      <c r="K353" s="64" t="s">
        <v>540</v>
      </c>
      <c r="L353" s="64" t="s">
        <v>588</v>
      </c>
      <c r="M353" s="64" t="s">
        <v>571</v>
      </c>
      <c r="N353" s="165">
        <v>1</v>
      </c>
      <c r="O353" s="103">
        <v>2</v>
      </c>
      <c r="P353" s="128">
        <v>3</v>
      </c>
      <c r="Q353" s="153">
        <v>4</v>
      </c>
      <c r="R353" s="166">
        <v>5</v>
      </c>
      <c r="S353" s="99">
        <v>6</v>
      </c>
      <c r="T353" s="70"/>
      <c r="U353" s="90">
        <v>1</v>
      </c>
      <c r="V353" s="165">
        <v>2</v>
      </c>
      <c r="W353" s="103">
        <v>3</v>
      </c>
      <c r="X353" s="128">
        <v>4</v>
      </c>
      <c r="Y353" s="153">
        <v>5</v>
      </c>
      <c r="Z353" s="181">
        <v>6</v>
      </c>
      <c r="AA353" s="70"/>
      <c r="AB353" s="90">
        <v>1</v>
      </c>
      <c r="AC353" s="165">
        <v>2</v>
      </c>
      <c r="AD353" s="103">
        <v>3</v>
      </c>
      <c r="AE353" s="128">
        <v>4</v>
      </c>
      <c r="AF353" s="153">
        <v>5</v>
      </c>
      <c r="AG353" s="181">
        <v>6</v>
      </c>
      <c r="AH353" s="73"/>
      <c r="AI353" s="109">
        <v>1</v>
      </c>
      <c r="AJ353" s="66">
        <v>2</v>
      </c>
      <c r="AK353" s="167">
        <v>3</v>
      </c>
      <c r="AL353" s="90">
        <v>4</v>
      </c>
      <c r="AM353" s="165"/>
      <c r="AN353" s="232">
        <v>6</v>
      </c>
      <c r="AO353" s="266"/>
      <c r="AP353" s="249"/>
      <c r="AQ353" s="267"/>
      <c r="AR353" s="165">
        <v>1</v>
      </c>
      <c r="AS353" s="103">
        <v>2</v>
      </c>
      <c r="AT353" s="128">
        <v>3</v>
      </c>
      <c r="AU353" s="169">
        <v>4</v>
      </c>
      <c r="AV353" s="79"/>
      <c r="AW353" s="99">
        <v>6</v>
      </c>
      <c r="AX353" s="70"/>
      <c r="AY353" s="90">
        <v>1</v>
      </c>
      <c r="AZ353" s="165">
        <v>2</v>
      </c>
      <c r="BA353" s="103">
        <v>3</v>
      </c>
      <c r="BB353" s="128">
        <v>4</v>
      </c>
      <c r="BC353" s="71"/>
      <c r="BD353" s="181">
        <v>6</v>
      </c>
      <c r="BE353" s="70"/>
      <c r="BF353" s="90">
        <v>1</v>
      </c>
      <c r="BG353" s="165">
        <v>2</v>
      </c>
      <c r="BH353" s="103">
        <v>3</v>
      </c>
      <c r="BI353" s="128">
        <v>4</v>
      </c>
      <c r="BJ353" s="71"/>
      <c r="BK353" s="181">
        <v>6</v>
      </c>
      <c r="BL353" s="73"/>
      <c r="BM353" s="109">
        <v>1</v>
      </c>
      <c r="BN353" s="79"/>
      <c r="BO353" s="167">
        <v>3</v>
      </c>
      <c r="BP353" s="90">
        <v>4</v>
      </c>
      <c r="BQ353" s="165">
        <v>5</v>
      </c>
      <c r="BR353" s="232">
        <v>6</v>
      </c>
      <c r="BS353" s="64" t="s">
        <v>544</v>
      </c>
      <c r="BT353" s="64" t="s">
        <v>732</v>
      </c>
      <c r="BU353" s="64" t="str">
        <f t="shared" si="53"/>
        <v>4/4/5/5/5/5/0</v>
      </c>
      <c r="BV353" s="64" t="s">
        <v>711</v>
      </c>
      <c r="BW353" s="64" t="s">
        <v>12</v>
      </c>
      <c r="BX353" s="64" t="s">
        <v>754</v>
      </c>
      <c r="BY353" s="64"/>
      <c r="BZ353" s="64" t="s">
        <v>756</v>
      </c>
      <c r="CA353" s="64"/>
      <c r="CB353" s="64" t="s">
        <v>571</v>
      </c>
      <c r="CC353" s="64">
        <v>4</v>
      </c>
      <c r="CD353" s="64">
        <v>4</v>
      </c>
      <c r="CE353" s="64">
        <v>5</v>
      </c>
      <c r="CF353" s="64">
        <v>5</v>
      </c>
      <c r="CG353" s="64">
        <v>5</v>
      </c>
      <c r="CH353" s="64">
        <v>5</v>
      </c>
      <c r="CI353" s="64">
        <v>0</v>
      </c>
      <c r="CJ353" s="64" t="str">
        <f t="shared" si="54"/>
        <v>SECO3163</v>
      </c>
      <c r="CK353" s="64" t="s">
        <v>711</v>
      </c>
      <c r="CL353" s="64" t="b">
        <f t="shared" si="55"/>
        <v>1</v>
      </c>
      <c r="CM353" s="148">
        <v>4</v>
      </c>
      <c r="CN353" s="148">
        <v>4</v>
      </c>
      <c r="CO353" s="148">
        <v>5</v>
      </c>
      <c r="CP353" s="148">
        <v>5</v>
      </c>
      <c r="CQ353" s="148">
        <v>5</v>
      </c>
      <c r="CR353" s="148">
        <v>5</v>
      </c>
      <c r="CS353" s="148">
        <v>0</v>
      </c>
      <c r="CT353" t="s">
        <v>761</v>
      </c>
      <c r="CV353" s="1"/>
      <c r="CW353" s="1"/>
    </row>
    <row r="354" spans="1:101" ht="15.6" hidden="1" x14ac:dyDescent="0.3">
      <c r="A354" s="64">
        <v>3164</v>
      </c>
      <c r="B354" s="64" t="str">
        <f t="shared" si="52"/>
        <v>3164</v>
      </c>
      <c r="C354" s="64" t="s">
        <v>198</v>
      </c>
      <c r="D354" s="64" t="str">
        <f t="shared" si="59"/>
        <v>Mayorista</v>
      </c>
      <c r="E354" s="64">
        <v>8</v>
      </c>
      <c r="F354" s="64" t="s">
        <v>6</v>
      </c>
      <c r="G354" s="64">
        <f t="shared" si="56"/>
        <v>2</v>
      </c>
      <c r="H354" s="64">
        <f t="shared" si="57"/>
        <v>2</v>
      </c>
      <c r="I354" s="64">
        <f t="shared" si="58"/>
        <v>0</v>
      </c>
      <c r="J354" s="64" t="s">
        <v>403</v>
      </c>
      <c r="K354" s="64" t="s">
        <v>540</v>
      </c>
      <c r="L354" s="64" t="s">
        <v>588</v>
      </c>
      <c r="M354" s="64" t="s">
        <v>571</v>
      </c>
      <c r="N354" s="79"/>
      <c r="O354" s="103">
        <v>2</v>
      </c>
      <c r="P354" s="71"/>
      <c r="Q354" s="71"/>
      <c r="R354" s="79"/>
      <c r="S354" s="99">
        <v>6</v>
      </c>
      <c r="T354" s="70"/>
      <c r="U354" s="90">
        <v>1</v>
      </c>
      <c r="V354" s="79"/>
      <c r="W354" s="103">
        <v>3</v>
      </c>
      <c r="X354" s="71"/>
      <c r="Y354" s="71"/>
      <c r="Z354" s="79"/>
      <c r="AA354" s="70"/>
      <c r="AB354" s="90">
        <v>1</v>
      </c>
      <c r="AC354" s="79"/>
      <c r="AD354" s="103">
        <v>3</v>
      </c>
      <c r="AE354" s="71"/>
      <c r="AF354" s="71"/>
      <c r="AG354" s="79"/>
      <c r="AH354" s="73"/>
      <c r="AI354" s="79"/>
      <c r="AJ354" s="79"/>
      <c r="AK354" s="90">
        <v>3</v>
      </c>
      <c r="AL354" s="79">
        <v>4</v>
      </c>
      <c r="AM354" s="105"/>
      <c r="AN354" s="215"/>
      <c r="AO354" s="262"/>
      <c r="AP354" s="247"/>
      <c r="AQ354" s="263"/>
      <c r="AR354" s="79"/>
      <c r="AS354" s="103">
        <v>2</v>
      </c>
      <c r="AT354" s="71"/>
      <c r="AU354" s="71"/>
      <c r="AV354" s="79"/>
      <c r="AW354" s="99">
        <v>6</v>
      </c>
      <c r="AX354" s="70"/>
      <c r="AY354" s="90">
        <v>1</v>
      </c>
      <c r="AZ354" s="79"/>
      <c r="BA354" s="103">
        <v>3</v>
      </c>
      <c r="BB354" s="71"/>
      <c r="BC354" s="71"/>
      <c r="BD354" s="79"/>
      <c r="BE354" s="70"/>
      <c r="BF354" s="90">
        <v>1</v>
      </c>
      <c r="BG354" s="79"/>
      <c r="BH354" s="103">
        <v>3</v>
      </c>
      <c r="BI354" s="71"/>
      <c r="BJ354" s="71"/>
      <c r="BK354" s="79"/>
      <c r="BL354" s="73"/>
      <c r="BM354" s="79"/>
      <c r="BN354" s="79"/>
      <c r="BO354" s="90">
        <v>3</v>
      </c>
      <c r="BP354" s="79"/>
      <c r="BQ354" s="105">
        <v>5</v>
      </c>
      <c r="BR354" s="215"/>
      <c r="BS354" s="87" t="s">
        <v>541</v>
      </c>
      <c r="BT354" s="64" t="s">
        <v>732</v>
      </c>
      <c r="BU354" s="64" t="str">
        <f t="shared" si="53"/>
        <v>0/3/0/0/0/4/0</v>
      </c>
      <c r="BV354" s="64" t="s">
        <v>664</v>
      </c>
      <c r="BW354" s="64" t="s">
        <v>12</v>
      </c>
      <c r="BX354" s="64"/>
      <c r="BY354" s="64"/>
      <c r="BZ354" s="64"/>
      <c r="CA354" s="64"/>
      <c r="CB354" s="64" t="s">
        <v>571</v>
      </c>
      <c r="CC354" s="64">
        <v>0</v>
      </c>
      <c r="CD354" s="64">
        <v>3</v>
      </c>
      <c r="CE354" s="64">
        <v>0</v>
      </c>
      <c r="CF354" s="64">
        <v>0</v>
      </c>
      <c r="CG354" s="64">
        <v>0</v>
      </c>
      <c r="CH354" s="64">
        <v>4</v>
      </c>
      <c r="CI354" s="64">
        <v>0</v>
      </c>
      <c r="CJ354" s="64" t="str">
        <f t="shared" si="54"/>
        <v>SECO3164</v>
      </c>
      <c r="CK354" s="64" t="s">
        <v>664</v>
      </c>
      <c r="CL354" s="64" t="b">
        <f t="shared" si="55"/>
        <v>1</v>
      </c>
      <c r="CM354" s="148">
        <v>0</v>
      </c>
      <c r="CN354" s="148">
        <v>3</v>
      </c>
      <c r="CO354" s="148">
        <v>0</v>
      </c>
      <c r="CP354" s="148">
        <v>0</v>
      </c>
      <c r="CQ354" s="148">
        <v>0</v>
      </c>
      <c r="CR354" s="148">
        <v>4</v>
      </c>
      <c r="CS354" s="148">
        <v>0</v>
      </c>
      <c r="CT354" t="s">
        <v>761</v>
      </c>
      <c r="CV354" s="1"/>
      <c r="CW354" s="1"/>
    </row>
    <row r="355" spans="1:101" s="1" customFormat="1" ht="15.6" hidden="1" x14ac:dyDescent="0.3">
      <c r="A355" s="64">
        <v>3166</v>
      </c>
      <c r="B355" s="64" t="str">
        <f t="shared" si="52"/>
        <v>3166</v>
      </c>
      <c r="C355" s="64" t="s">
        <v>175</v>
      </c>
      <c r="D355" s="64" t="str">
        <f t="shared" si="59"/>
        <v>Mayorista</v>
      </c>
      <c r="E355" s="64">
        <v>8</v>
      </c>
      <c r="F355" s="64" t="s">
        <v>6</v>
      </c>
      <c r="G355" s="64">
        <f t="shared" si="56"/>
        <v>2</v>
      </c>
      <c r="H355" s="64">
        <f t="shared" si="57"/>
        <v>1</v>
      </c>
      <c r="I355" s="64">
        <f t="shared" si="58"/>
        <v>-1</v>
      </c>
      <c r="J355" s="64" t="s">
        <v>514</v>
      </c>
      <c r="K355" s="64" t="s">
        <v>540</v>
      </c>
      <c r="L355" s="64" t="s">
        <v>595</v>
      </c>
      <c r="M355" s="64" t="s">
        <v>590</v>
      </c>
      <c r="N355" s="76"/>
      <c r="O355" s="71"/>
      <c r="P355" s="71"/>
      <c r="Q355" s="110">
        <v>4</v>
      </c>
      <c r="R355" s="71"/>
      <c r="S355" s="69">
        <v>6</v>
      </c>
      <c r="T355" s="70"/>
      <c r="U355" s="69">
        <v>1</v>
      </c>
      <c r="V355" s="79"/>
      <c r="W355" s="79"/>
      <c r="X355" s="71"/>
      <c r="Y355" s="110">
        <v>5</v>
      </c>
      <c r="Z355" s="79"/>
      <c r="AA355" s="70"/>
      <c r="AB355" s="69">
        <v>1</v>
      </c>
      <c r="AC355" s="79"/>
      <c r="AD355" s="79"/>
      <c r="AE355" s="71"/>
      <c r="AF355" s="110">
        <v>5</v>
      </c>
      <c r="AG355" s="79"/>
      <c r="AH355" s="73"/>
      <c r="AI355" s="80"/>
      <c r="AJ355" s="69">
        <v>2</v>
      </c>
      <c r="AK355" s="79"/>
      <c r="AL355" s="79"/>
      <c r="AM355" s="71"/>
      <c r="AN355" s="235">
        <v>6</v>
      </c>
      <c r="AO355" s="256"/>
      <c r="AP355" s="244"/>
      <c r="AQ355" s="257"/>
      <c r="AR355" s="76"/>
      <c r="AS355" s="71"/>
      <c r="AT355" s="71"/>
      <c r="AU355" s="71"/>
      <c r="AV355" s="71"/>
      <c r="AW355" s="69">
        <v>6</v>
      </c>
      <c r="AX355" s="70"/>
      <c r="AY355" s="69">
        <v>1</v>
      </c>
      <c r="AZ355" s="79"/>
      <c r="BA355" s="79"/>
      <c r="BB355" s="71"/>
      <c r="BC355" s="71"/>
      <c r="BD355" s="79"/>
      <c r="BE355" s="70"/>
      <c r="BF355" s="69">
        <v>1</v>
      </c>
      <c r="BG355" s="79"/>
      <c r="BH355" s="79"/>
      <c r="BI355" s="71"/>
      <c r="BJ355" s="71"/>
      <c r="BK355" s="79"/>
      <c r="BL355" s="73"/>
      <c r="BM355" s="80"/>
      <c r="BN355" s="69">
        <v>2</v>
      </c>
      <c r="BO355" s="79"/>
      <c r="BP355" s="79"/>
      <c r="BQ355" s="71"/>
      <c r="BR355" s="205"/>
      <c r="BS355" s="98" t="s">
        <v>385</v>
      </c>
      <c r="BT355" s="64" t="s">
        <v>734</v>
      </c>
      <c r="BU355" s="64" t="str">
        <f t="shared" si="53"/>
        <v>0/0/0/2/0/3/0</v>
      </c>
      <c r="BV355" s="64" t="s">
        <v>668</v>
      </c>
      <c r="BW355" s="64" t="s">
        <v>378</v>
      </c>
      <c r="BX355" s="64" t="s">
        <v>754</v>
      </c>
      <c r="BY355" s="64"/>
      <c r="BZ355" s="64"/>
      <c r="CA355" s="64"/>
      <c r="CB355" s="64" t="s">
        <v>571</v>
      </c>
      <c r="CC355" s="64">
        <v>0</v>
      </c>
      <c r="CD355" s="64">
        <v>0</v>
      </c>
      <c r="CE355" s="64">
        <v>0</v>
      </c>
      <c r="CF355" s="64">
        <v>2</v>
      </c>
      <c r="CG355" s="64">
        <v>0</v>
      </c>
      <c r="CH355" s="64">
        <v>3</v>
      </c>
      <c r="CI355" s="64">
        <v>0</v>
      </c>
      <c r="CJ355" s="64" t="str">
        <f t="shared" si="54"/>
        <v>SECO3166</v>
      </c>
      <c r="CK355" s="64" t="s">
        <v>668</v>
      </c>
      <c r="CL355" s="64" t="b">
        <f t="shared" si="55"/>
        <v>1</v>
      </c>
      <c r="CM355" s="148">
        <v>0</v>
      </c>
      <c r="CN355" s="148">
        <v>0</v>
      </c>
      <c r="CO355" s="148">
        <v>0</v>
      </c>
      <c r="CP355" s="148">
        <v>2</v>
      </c>
      <c r="CQ355" s="148">
        <v>0</v>
      </c>
      <c r="CR355" s="148">
        <v>3</v>
      </c>
      <c r="CS355" s="148">
        <v>0</v>
      </c>
      <c r="CT355"/>
      <c r="CU355"/>
    </row>
    <row r="356" spans="1:101" s="1" customFormat="1" ht="15.6" hidden="1" x14ac:dyDescent="0.3">
      <c r="A356" s="64">
        <v>3167</v>
      </c>
      <c r="B356" s="64" t="str">
        <f t="shared" si="52"/>
        <v>3167</v>
      </c>
      <c r="C356" s="64" t="s">
        <v>194</v>
      </c>
      <c r="D356" s="64" t="str">
        <f t="shared" si="59"/>
        <v>Mayorista</v>
      </c>
      <c r="E356" s="64">
        <v>8</v>
      </c>
      <c r="F356" s="64" t="s">
        <v>6</v>
      </c>
      <c r="G356" s="64">
        <f t="shared" si="56"/>
        <v>2</v>
      </c>
      <c r="H356" s="64">
        <f t="shared" si="57"/>
        <v>1</v>
      </c>
      <c r="I356" s="64">
        <f t="shared" si="58"/>
        <v>-1</v>
      </c>
      <c r="J356" s="64" t="s">
        <v>404</v>
      </c>
      <c r="K356" s="64" t="s">
        <v>540</v>
      </c>
      <c r="L356" s="64" t="s">
        <v>588</v>
      </c>
      <c r="M356" s="64" t="s">
        <v>571</v>
      </c>
      <c r="N356" s="79"/>
      <c r="O356" s="90">
        <v>2</v>
      </c>
      <c r="P356" s="71"/>
      <c r="Q356" s="103">
        <v>4</v>
      </c>
      <c r="R356" s="79"/>
      <c r="S356" s="71"/>
      <c r="T356" s="70"/>
      <c r="U356" s="71"/>
      <c r="V356" s="79"/>
      <c r="W356" s="129">
        <v>3</v>
      </c>
      <c r="X356" s="71"/>
      <c r="Y356" s="103">
        <v>5</v>
      </c>
      <c r="Z356" s="79"/>
      <c r="AA356" s="70"/>
      <c r="AB356" s="71"/>
      <c r="AC356" s="79"/>
      <c r="AD356" s="129">
        <v>3</v>
      </c>
      <c r="AE356" s="71"/>
      <c r="AF356" s="103">
        <v>5</v>
      </c>
      <c r="AG356" s="79"/>
      <c r="AH356" s="73"/>
      <c r="AI356" s="79"/>
      <c r="AJ356" s="103">
        <v>2</v>
      </c>
      <c r="AK356" s="79"/>
      <c r="AL356" s="79"/>
      <c r="AM356" s="79"/>
      <c r="AN356" s="213">
        <v>6</v>
      </c>
      <c r="AO356" s="254"/>
      <c r="AP356" s="198"/>
      <c r="AQ356" s="255"/>
      <c r="AR356" s="79"/>
      <c r="AS356" s="90">
        <v>2</v>
      </c>
      <c r="AT356" s="71"/>
      <c r="AU356" s="77"/>
      <c r="AV356" s="79"/>
      <c r="AW356" s="71"/>
      <c r="AX356" s="70"/>
      <c r="AY356" s="71"/>
      <c r="AZ356" s="79"/>
      <c r="BA356" s="129">
        <v>3</v>
      </c>
      <c r="BB356" s="71"/>
      <c r="BC356" s="77"/>
      <c r="BD356" s="79"/>
      <c r="BE356" s="70"/>
      <c r="BF356" s="71"/>
      <c r="BG356" s="79"/>
      <c r="BH356" s="129">
        <v>3</v>
      </c>
      <c r="BI356" s="71"/>
      <c r="BJ356" s="77"/>
      <c r="BK356" s="79"/>
      <c r="BL356" s="73"/>
      <c r="BM356" s="79"/>
      <c r="BN356" s="77"/>
      <c r="BO356" s="79"/>
      <c r="BP356" s="79"/>
      <c r="BQ356" s="79"/>
      <c r="BR356" s="213">
        <v>6</v>
      </c>
      <c r="BS356" s="82" t="s">
        <v>544</v>
      </c>
      <c r="BT356" s="64" t="s">
        <v>732</v>
      </c>
      <c r="BU356" s="64" t="str">
        <f t="shared" si="53"/>
        <v>0/4/0/5/0/0/0</v>
      </c>
      <c r="BV356" s="64" t="s">
        <v>663</v>
      </c>
      <c r="BW356" s="64" t="s">
        <v>12</v>
      </c>
      <c r="BX356" s="64" t="s">
        <v>754</v>
      </c>
      <c r="BY356" s="64"/>
      <c r="BZ356" s="64"/>
      <c r="CA356" s="64"/>
      <c r="CB356" s="64" t="s">
        <v>571</v>
      </c>
      <c r="CC356" s="64">
        <v>0</v>
      </c>
      <c r="CD356" s="64">
        <v>4</v>
      </c>
      <c r="CE356" s="64">
        <v>0</v>
      </c>
      <c r="CF356" s="64">
        <v>5</v>
      </c>
      <c r="CG356" s="64">
        <v>0</v>
      </c>
      <c r="CH356" s="64">
        <v>0</v>
      </c>
      <c r="CI356" s="64">
        <v>0</v>
      </c>
      <c r="CJ356" s="64" t="str">
        <f t="shared" si="54"/>
        <v>SECO3167</v>
      </c>
      <c r="CK356" s="64" t="s">
        <v>663</v>
      </c>
      <c r="CL356" s="64" t="b">
        <f t="shared" si="55"/>
        <v>1</v>
      </c>
      <c r="CM356" s="148">
        <v>0</v>
      </c>
      <c r="CN356" s="148">
        <v>4</v>
      </c>
      <c r="CO356" s="148">
        <v>0</v>
      </c>
      <c r="CP356" s="148">
        <v>5</v>
      </c>
      <c r="CQ356" s="148">
        <v>0</v>
      </c>
      <c r="CR356" s="148">
        <v>0</v>
      </c>
      <c r="CS356" s="148">
        <v>0</v>
      </c>
      <c r="CT356"/>
      <c r="CU356"/>
    </row>
    <row r="357" spans="1:101" s="1" customFormat="1" ht="15.6" x14ac:dyDescent="0.3">
      <c r="A357" s="64">
        <v>3168</v>
      </c>
      <c r="B357" s="64" t="str">
        <f t="shared" si="52"/>
        <v>3168</v>
      </c>
      <c r="C357" s="64" t="s">
        <v>253</v>
      </c>
      <c r="D357" s="64" t="str">
        <f t="shared" si="59"/>
        <v>Mayorista</v>
      </c>
      <c r="E357" s="64">
        <v>9</v>
      </c>
      <c r="F357" s="64" t="s">
        <v>6</v>
      </c>
      <c r="G357" s="64">
        <f t="shared" si="56"/>
        <v>3</v>
      </c>
      <c r="H357" s="64">
        <f t="shared" si="57"/>
        <v>3</v>
      </c>
      <c r="I357" s="64">
        <f t="shared" si="58"/>
        <v>0</v>
      </c>
      <c r="J357" s="64" t="s">
        <v>536</v>
      </c>
      <c r="K357" s="64" t="s">
        <v>540</v>
      </c>
      <c r="L357" s="64" t="s">
        <v>595</v>
      </c>
      <c r="M357" s="64" t="s">
        <v>590</v>
      </c>
      <c r="N357" s="164">
        <v>1</v>
      </c>
      <c r="O357" s="79"/>
      <c r="P357" s="67">
        <v>3</v>
      </c>
      <c r="Q357" s="71"/>
      <c r="R357" s="121">
        <v>5</v>
      </c>
      <c r="S357" s="71"/>
      <c r="T357" s="70"/>
      <c r="U357" s="71"/>
      <c r="V357" s="153">
        <v>2</v>
      </c>
      <c r="W357" s="79"/>
      <c r="X357" s="83">
        <v>4</v>
      </c>
      <c r="Y357" s="71"/>
      <c r="Z357" s="141">
        <v>6</v>
      </c>
      <c r="AA357" s="70"/>
      <c r="AB357" s="71"/>
      <c r="AC357" s="153">
        <v>2</v>
      </c>
      <c r="AD357" s="79"/>
      <c r="AE357" s="83">
        <v>4</v>
      </c>
      <c r="AF357" s="71"/>
      <c r="AG357" s="141">
        <v>6</v>
      </c>
      <c r="AH357" s="73"/>
      <c r="AI357" s="121">
        <v>1</v>
      </c>
      <c r="AJ357" s="79"/>
      <c r="AK357" s="66">
        <v>3</v>
      </c>
      <c r="AL357" s="79">
        <v>4</v>
      </c>
      <c r="AM357" s="83"/>
      <c r="AN357" s="211"/>
      <c r="AO357" s="260"/>
      <c r="AP357" s="246"/>
      <c r="AQ357" s="261"/>
      <c r="AR357" s="164">
        <v>1</v>
      </c>
      <c r="AS357" s="79"/>
      <c r="AT357" s="67">
        <v>3</v>
      </c>
      <c r="AU357" s="69">
        <v>4</v>
      </c>
      <c r="AV357" s="79"/>
      <c r="AW357" s="71"/>
      <c r="AX357" s="70"/>
      <c r="AY357" s="71"/>
      <c r="AZ357" s="153">
        <v>2</v>
      </c>
      <c r="BA357" s="79"/>
      <c r="BB357" s="83">
        <v>4</v>
      </c>
      <c r="BC357" s="71"/>
      <c r="BD357" s="141">
        <v>6</v>
      </c>
      <c r="BE357" s="70"/>
      <c r="BF357" s="71"/>
      <c r="BG357" s="153">
        <v>2</v>
      </c>
      <c r="BH357" s="79"/>
      <c r="BI357" s="83">
        <v>4</v>
      </c>
      <c r="BJ357" s="71"/>
      <c r="BK357" s="141">
        <v>6</v>
      </c>
      <c r="BL357" s="73"/>
      <c r="BM357" s="121">
        <v>1</v>
      </c>
      <c r="BN357" s="79"/>
      <c r="BO357" s="66">
        <v>3</v>
      </c>
      <c r="BP357" s="79"/>
      <c r="BQ357" s="83">
        <v>5</v>
      </c>
      <c r="BR357" s="211"/>
      <c r="BS357" s="98" t="s">
        <v>385</v>
      </c>
      <c r="BT357" s="64" t="s">
        <v>734</v>
      </c>
      <c r="BU357" s="64" t="str">
        <f t="shared" si="53"/>
        <v>2/0/2/0/3/0/0</v>
      </c>
      <c r="BV357" s="64" t="s">
        <v>670</v>
      </c>
      <c r="BW357" s="64" t="s">
        <v>378</v>
      </c>
      <c r="BX357" s="64"/>
      <c r="BY357" s="64"/>
      <c r="BZ357" s="64" t="s">
        <v>756</v>
      </c>
      <c r="CA357" s="64"/>
      <c r="CB357" s="64" t="s">
        <v>571</v>
      </c>
      <c r="CC357" s="64">
        <v>2</v>
      </c>
      <c r="CD357" s="64">
        <v>0</v>
      </c>
      <c r="CE357" s="64">
        <v>2</v>
      </c>
      <c r="CF357" s="64">
        <v>0</v>
      </c>
      <c r="CG357" s="64">
        <v>3</v>
      </c>
      <c r="CH357" s="64">
        <v>0</v>
      </c>
      <c r="CI357" s="64">
        <v>0</v>
      </c>
      <c r="CJ357" s="64" t="str">
        <f t="shared" si="54"/>
        <v>SECO3168</v>
      </c>
      <c r="CK357" s="64" t="s">
        <v>670</v>
      </c>
      <c r="CL357" s="64" t="b">
        <f t="shared" si="55"/>
        <v>1</v>
      </c>
      <c r="CM357" s="148">
        <v>2</v>
      </c>
      <c r="CN357" s="148">
        <v>0</v>
      </c>
      <c r="CO357" s="148">
        <v>2</v>
      </c>
      <c r="CP357" s="148">
        <v>0</v>
      </c>
      <c r="CQ357" s="148">
        <v>3</v>
      </c>
      <c r="CR357" s="148">
        <v>0</v>
      </c>
      <c r="CS357" s="148">
        <v>0</v>
      </c>
      <c r="CT357" t="s">
        <v>761</v>
      </c>
      <c r="CU357"/>
    </row>
    <row r="358" spans="1:101" s="1" customFormat="1" ht="15.6" hidden="1" x14ac:dyDescent="0.3">
      <c r="A358" s="64">
        <v>3169</v>
      </c>
      <c r="B358" s="64" t="str">
        <f t="shared" si="52"/>
        <v>3169</v>
      </c>
      <c r="C358" s="64" t="s">
        <v>173</v>
      </c>
      <c r="D358" s="64" t="str">
        <f t="shared" si="59"/>
        <v>Mayorista</v>
      </c>
      <c r="E358" s="64">
        <v>7</v>
      </c>
      <c r="F358" s="64" t="s">
        <v>6</v>
      </c>
      <c r="G358" s="64">
        <f t="shared" si="56"/>
        <v>3</v>
      </c>
      <c r="H358" s="64">
        <f t="shared" si="57"/>
        <v>2</v>
      </c>
      <c r="I358" s="64">
        <f t="shared" si="58"/>
        <v>-1</v>
      </c>
      <c r="J358" s="64" t="s">
        <v>538</v>
      </c>
      <c r="K358" s="64" t="s">
        <v>540</v>
      </c>
      <c r="L358" s="64" t="s">
        <v>595</v>
      </c>
      <c r="M358" s="64" t="s">
        <v>590</v>
      </c>
      <c r="N358" s="79"/>
      <c r="O358" s="66">
        <v>2</v>
      </c>
      <c r="P358" s="71"/>
      <c r="Q358" s="67">
        <v>4</v>
      </c>
      <c r="R358" s="71"/>
      <c r="S358" s="69">
        <v>6</v>
      </c>
      <c r="T358" s="70"/>
      <c r="U358" s="69">
        <v>1</v>
      </c>
      <c r="V358" s="79"/>
      <c r="W358" s="66">
        <v>3</v>
      </c>
      <c r="X358" s="79"/>
      <c r="Y358" s="67">
        <v>5</v>
      </c>
      <c r="Z358" s="79"/>
      <c r="AA358" s="70"/>
      <c r="AB358" s="69">
        <v>1</v>
      </c>
      <c r="AC358" s="79"/>
      <c r="AD358" s="66">
        <v>3</v>
      </c>
      <c r="AE358" s="79"/>
      <c r="AF358" s="67">
        <v>5</v>
      </c>
      <c r="AG358" s="79"/>
      <c r="AH358" s="73"/>
      <c r="AI358" s="80"/>
      <c r="AJ358" s="69">
        <v>2</v>
      </c>
      <c r="AK358" s="79"/>
      <c r="AL358" s="66">
        <v>4</v>
      </c>
      <c r="AM358" s="79"/>
      <c r="AN358" s="216">
        <v>6</v>
      </c>
      <c r="AO358" s="262"/>
      <c r="AP358" s="247"/>
      <c r="AQ358" s="263"/>
      <c r="AR358" s="79"/>
      <c r="AS358" s="66">
        <v>2</v>
      </c>
      <c r="AT358" s="71"/>
      <c r="AU358" s="71"/>
      <c r="AV358" s="71"/>
      <c r="AW358" s="69">
        <v>6</v>
      </c>
      <c r="AX358" s="70"/>
      <c r="AY358" s="69">
        <v>1</v>
      </c>
      <c r="AZ358" s="79"/>
      <c r="BA358" s="66">
        <v>3</v>
      </c>
      <c r="BB358" s="79"/>
      <c r="BC358" s="71"/>
      <c r="BD358" s="79"/>
      <c r="BE358" s="70"/>
      <c r="BF358" s="69">
        <v>1</v>
      </c>
      <c r="BG358" s="79"/>
      <c r="BH358" s="66">
        <v>3</v>
      </c>
      <c r="BI358" s="79"/>
      <c r="BJ358" s="71"/>
      <c r="BK358" s="79"/>
      <c r="BL358" s="73"/>
      <c r="BM358" s="80"/>
      <c r="BN358" s="69">
        <v>2</v>
      </c>
      <c r="BO358" s="79"/>
      <c r="BP358" s="66">
        <v>4</v>
      </c>
      <c r="BQ358" s="79"/>
      <c r="BR358" s="216">
        <v>6</v>
      </c>
      <c r="BS358" s="98" t="s">
        <v>385</v>
      </c>
      <c r="BT358" s="64" t="s">
        <v>736</v>
      </c>
      <c r="BU358" s="64" t="str">
        <f t="shared" si="53"/>
        <v>0/2/0/2/0/3/0</v>
      </c>
      <c r="BV358" s="64" t="s">
        <v>675</v>
      </c>
      <c r="BW358" s="64" t="s">
        <v>378</v>
      </c>
      <c r="BX358" s="64" t="s">
        <v>754</v>
      </c>
      <c r="BY358" s="64"/>
      <c r="BZ358" s="64"/>
      <c r="CA358" s="64"/>
      <c r="CB358" s="64" t="s">
        <v>571</v>
      </c>
      <c r="CC358" s="64">
        <v>0</v>
      </c>
      <c r="CD358" s="64">
        <v>2</v>
      </c>
      <c r="CE358" s="64">
        <v>0</v>
      </c>
      <c r="CF358" s="64">
        <v>2</v>
      </c>
      <c r="CG358" s="64">
        <v>0</v>
      </c>
      <c r="CH358" s="64">
        <v>3</v>
      </c>
      <c r="CI358" s="64">
        <v>0</v>
      </c>
      <c r="CJ358" s="64" t="str">
        <f t="shared" si="54"/>
        <v>SECO3169</v>
      </c>
      <c r="CK358" s="64" t="s">
        <v>675</v>
      </c>
      <c r="CL358" s="64" t="b">
        <f t="shared" si="55"/>
        <v>1</v>
      </c>
      <c r="CM358" s="148">
        <v>0</v>
      </c>
      <c r="CN358" s="148">
        <v>2</v>
      </c>
      <c r="CO358" s="148">
        <v>0</v>
      </c>
      <c r="CP358" s="148">
        <v>2</v>
      </c>
      <c r="CQ358" s="148">
        <v>0</v>
      </c>
      <c r="CR358" s="148">
        <v>3</v>
      </c>
      <c r="CS358" s="148">
        <v>0</v>
      </c>
      <c r="CT358"/>
      <c r="CU358"/>
    </row>
    <row r="359" spans="1:101" s="1" customFormat="1" ht="15.6" x14ac:dyDescent="0.3">
      <c r="A359" s="64">
        <v>3170</v>
      </c>
      <c r="B359" s="64" t="str">
        <f t="shared" si="52"/>
        <v>3170</v>
      </c>
      <c r="C359" s="64" t="s">
        <v>103</v>
      </c>
      <c r="D359" s="64" t="str">
        <f t="shared" si="59"/>
        <v>Mayorista</v>
      </c>
      <c r="E359" s="64">
        <v>13</v>
      </c>
      <c r="F359" s="64" t="s">
        <v>7</v>
      </c>
      <c r="G359" s="64">
        <f t="shared" si="56"/>
        <v>6</v>
      </c>
      <c r="H359" s="64">
        <f t="shared" si="57"/>
        <v>5</v>
      </c>
      <c r="I359" s="64">
        <f t="shared" si="58"/>
        <v>-1</v>
      </c>
      <c r="J359" s="64" t="s">
        <v>539</v>
      </c>
      <c r="K359" s="64" t="s">
        <v>540</v>
      </c>
      <c r="L359" s="64" t="s">
        <v>595</v>
      </c>
      <c r="M359" s="64" t="s">
        <v>590</v>
      </c>
      <c r="N359" s="153">
        <v>1</v>
      </c>
      <c r="O359" s="89">
        <v>2</v>
      </c>
      <c r="P359" s="121">
        <v>3</v>
      </c>
      <c r="Q359" s="99">
        <v>4</v>
      </c>
      <c r="R359" s="181">
        <v>5</v>
      </c>
      <c r="S359" s="109">
        <v>6</v>
      </c>
      <c r="T359" s="70"/>
      <c r="U359" s="128">
        <v>1</v>
      </c>
      <c r="V359" s="153">
        <v>2</v>
      </c>
      <c r="W359" s="89">
        <v>3</v>
      </c>
      <c r="X359" s="69">
        <v>4</v>
      </c>
      <c r="Y359" s="90">
        <v>5</v>
      </c>
      <c r="Z359" s="181">
        <v>6</v>
      </c>
      <c r="AA359" s="70"/>
      <c r="AB359" s="181">
        <v>1</v>
      </c>
      <c r="AC359" s="128">
        <v>2</v>
      </c>
      <c r="AD359" s="153">
        <v>3</v>
      </c>
      <c r="AE359" s="89">
        <v>4</v>
      </c>
      <c r="AF359" s="69">
        <v>5</v>
      </c>
      <c r="AG359" s="90">
        <v>6</v>
      </c>
      <c r="AH359" s="73"/>
      <c r="AI359" s="183">
        <v>1</v>
      </c>
      <c r="AJ359" s="109">
        <v>2</v>
      </c>
      <c r="AK359" s="66">
        <v>3</v>
      </c>
      <c r="AL359" s="89">
        <v>4</v>
      </c>
      <c r="AM359" s="121"/>
      <c r="AN359" s="213">
        <v>6</v>
      </c>
      <c r="AO359" s="254"/>
      <c r="AP359" s="198"/>
      <c r="AQ359" s="255"/>
      <c r="AR359" s="153">
        <v>1</v>
      </c>
      <c r="AS359" s="89">
        <v>2</v>
      </c>
      <c r="AT359" s="99">
        <v>3</v>
      </c>
      <c r="AU359" s="169">
        <v>4</v>
      </c>
      <c r="AV359" s="135"/>
      <c r="AW359" s="109">
        <v>6</v>
      </c>
      <c r="AX359" s="70"/>
      <c r="AY359" s="128">
        <v>1</v>
      </c>
      <c r="AZ359" s="153">
        <v>2</v>
      </c>
      <c r="BA359" s="89">
        <v>3</v>
      </c>
      <c r="BB359" s="99">
        <v>4</v>
      </c>
      <c r="BC359" s="81"/>
      <c r="BD359" s="181">
        <v>6</v>
      </c>
      <c r="BE359" s="70"/>
      <c r="BF359" s="181">
        <v>1</v>
      </c>
      <c r="BG359" s="128">
        <v>2</v>
      </c>
      <c r="BH359" s="153">
        <v>3</v>
      </c>
      <c r="BI359" s="89">
        <v>4</v>
      </c>
      <c r="BJ359" s="71"/>
      <c r="BK359" s="90">
        <v>6</v>
      </c>
      <c r="BL359" s="73"/>
      <c r="BM359" s="183">
        <v>1</v>
      </c>
      <c r="BN359" s="109">
        <v>2</v>
      </c>
      <c r="BO359" s="66">
        <v>3</v>
      </c>
      <c r="BP359" s="89">
        <v>4</v>
      </c>
      <c r="BQ359" s="79"/>
      <c r="BR359" s="213">
        <v>6</v>
      </c>
      <c r="BS359" s="98" t="s">
        <v>722</v>
      </c>
      <c r="BT359" s="64" t="s">
        <v>739</v>
      </c>
      <c r="BU359" s="64" t="str">
        <f t="shared" si="53"/>
        <v>2/2/2/2/3/3/0</v>
      </c>
      <c r="BV359" s="64" t="s">
        <v>551</v>
      </c>
      <c r="BW359" s="64" t="s">
        <v>378</v>
      </c>
      <c r="BX359" s="64" t="s">
        <v>753</v>
      </c>
      <c r="BY359" s="64" t="s">
        <v>755</v>
      </c>
      <c r="BZ359" s="64" t="s">
        <v>756</v>
      </c>
      <c r="CA359" s="64"/>
      <c r="CB359" s="64" t="s">
        <v>571</v>
      </c>
      <c r="CC359" s="64">
        <v>2</v>
      </c>
      <c r="CD359" s="64">
        <v>2</v>
      </c>
      <c r="CE359" s="64">
        <v>2</v>
      </c>
      <c r="CF359" s="64">
        <v>2</v>
      </c>
      <c r="CG359" s="64">
        <v>3</v>
      </c>
      <c r="CH359" s="64">
        <v>3</v>
      </c>
      <c r="CI359" s="64">
        <v>0</v>
      </c>
      <c r="CJ359" s="64" t="str">
        <f t="shared" si="54"/>
        <v>SECO3170</v>
      </c>
      <c r="CK359" s="64" t="s">
        <v>551</v>
      </c>
      <c r="CL359" s="64" t="b">
        <f t="shared" si="55"/>
        <v>0</v>
      </c>
      <c r="CM359" s="148">
        <v>1</v>
      </c>
      <c r="CN359" s="148">
        <v>1</v>
      </c>
      <c r="CO359" s="148">
        <v>1</v>
      </c>
      <c r="CP359" s="148">
        <v>1</v>
      </c>
      <c r="CQ359" s="148">
        <v>1</v>
      </c>
      <c r="CR359" s="148">
        <v>2</v>
      </c>
      <c r="CS359" s="148">
        <v>0</v>
      </c>
      <c r="CT359" t="s">
        <v>761</v>
      </c>
      <c r="CU359"/>
    </row>
    <row r="360" spans="1:101" s="1" customFormat="1" ht="15.6" x14ac:dyDescent="0.3">
      <c r="A360" s="64">
        <v>3501</v>
      </c>
      <c r="B360" s="64" t="str">
        <f t="shared" si="52"/>
        <v>3501</v>
      </c>
      <c r="C360" s="64" t="s">
        <v>566</v>
      </c>
      <c r="D360" s="64" t="s">
        <v>565</v>
      </c>
      <c r="E360" s="64">
        <v>13</v>
      </c>
      <c r="F360" s="64" t="s">
        <v>5</v>
      </c>
      <c r="G360" s="64">
        <f t="shared" si="56"/>
        <v>6</v>
      </c>
      <c r="H360" s="64">
        <f t="shared" si="57"/>
        <v>5</v>
      </c>
      <c r="I360" s="64">
        <f t="shared" si="58"/>
        <v>-1</v>
      </c>
      <c r="J360" s="64" t="s">
        <v>543</v>
      </c>
      <c r="K360" s="64" t="s">
        <v>543</v>
      </c>
      <c r="L360" s="64" t="s">
        <v>598</v>
      </c>
      <c r="M360" s="64" t="s">
        <v>593</v>
      </c>
      <c r="N360" s="66">
        <v>1</v>
      </c>
      <c r="O360" s="89">
        <v>2</v>
      </c>
      <c r="P360" s="69">
        <v>3</v>
      </c>
      <c r="Q360" s="99">
        <v>4</v>
      </c>
      <c r="R360" s="183">
        <v>5</v>
      </c>
      <c r="S360" s="128">
        <v>6</v>
      </c>
      <c r="T360" s="70"/>
      <c r="U360" s="128">
        <v>1</v>
      </c>
      <c r="V360" s="153">
        <v>2</v>
      </c>
      <c r="W360" s="89">
        <v>3</v>
      </c>
      <c r="X360" s="69">
        <v>4</v>
      </c>
      <c r="Y360" s="90">
        <v>5</v>
      </c>
      <c r="Z360" s="181">
        <v>6</v>
      </c>
      <c r="AA360" s="70"/>
      <c r="AB360" s="181">
        <v>1</v>
      </c>
      <c r="AC360" s="128">
        <v>2</v>
      </c>
      <c r="AD360" s="153">
        <v>3</v>
      </c>
      <c r="AE360" s="89">
        <v>4</v>
      </c>
      <c r="AF360" s="69">
        <v>5</v>
      </c>
      <c r="AG360" s="90">
        <v>6</v>
      </c>
      <c r="AH360" s="73"/>
      <c r="AI360" s="181">
        <v>1</v>
      </c>
      <c r="AJ360" s="109">
        <v>2</v>
      </c>
      <c r="AK360" s="66">
        <v>3</v>
      </c>
      <c r="AL360" s="85">
        <v>4</v>
      </c>
      <c r="AM360" s="69"/>
      <c r="AN360" s="213">
        <v>6</v>
      </c>
      <c r="AO360" s="254"/>
      <c r="AP360" s="198"/>
      <c r="AQ360" s="255"/>
      <c r="AR360" s="66">
        <v>1</v>
      </c>
      <c r="AS360" s="89">
        <v>2</v>
      </c>
      <c r="AT360" s="99">
        <v>3</v>
      </c>
      <c r="AU360" s="169">
        <v>4</v>
      </c>
      <c r="AV360" s="64"/>
      <c r="AW360" s="128">
        <v>6</v>
      </c>
      <c r="AX360" s="70"/>
      <c r="AY360" s="128">
        <v>1</v>
      </c>
      <c r="AZ360" s="153">
        <v>2</v>
      </c>
      <c r="BA360" s="89">
        <v>3</v>
      </c>
      <c r="BB360" s="99">
        <v>4</v>
      </c>
      <c r="BC360" s="81"/>
      <c r="BD360" s="181">
        <v>6</v>
      </c>
      <c r="BE360" s="70"/>
      <c r="BF360" s="181">
        <v>1</v>
      </c>
      <c r="BG360" s="128">
        <v>2</v>
      </c>
      <c r="BH360" s="153">
        <v>3</v>
      </c>
      <c r="BI360" s="89">
        <v>4</v>
      </c>
      <c r="BJ360" s="71"/>
      <c r="BK360" s="90">
        <v>6</v>
      </c>
      <c r="BL360" s="73"/>
      <c r="BM360" s="181">
        <v>1</v>
      </c>
      <c r="BN360" s="109">
        <v>2</v>
      </c>
      <c r="BO360" s="66">
        <v>3</v>
      </c>
      <c r="BP360" s="85">
        <v>4</v>
      </c>
      <c r="BQ360" s="71"/>
      <c r="BR360" s="213">
        <v>6</v>
      </c>
      <c r="BS360" s="98" t="s">
        <v>722</v>
      </c>
      <c r="BT360" s="64" t="s">
        <v>743</v>
      </c>
      <c r="BU360" s="64" t="str">
        <f t="shared" si="53"/>
        <v>2/2/2/2/3/3/0</v>
      </c>
      <c r="BV360" s="64" t="s">
        <v>551</v>
      </c>
      <c r="BW360" s="64" t="s">
        <v>378</v>
      </c>
      <c r="BX360" s="64" t="s">
        <v>753</v>
      </c>
      <c r="BY360" s="64" t="s">
        <v>755</v>
      </c>
      <c r="BZ360" s="64" t="s">
        <v>756</v>
      </c>
      <c r="CA360" s="64"/>
      <c r="CB360" s="64" t="s">
        <v>571</v>
      </c>
      <c r="CC360" s="64">
        <v>2</v>
      </c>
      <c r="CD360" s="64">
        <v>2</v>
      </c>
      <c r="CE360" s="64">
        <v>2</v>
      </c>
      <c r="CF360" s="64">
        <v>2</v>
      </c>
      <c r="CG360" s="64">
        <v>3</v>
      </c>
      <c r="CH360" s="64">
        <v>3</v>
      </c>
      <c r="CI360" s="64">
        <v>0</v>
      </c>
      <c r="CJ360" s="64" t="str">
        <f t="shared" si="54"/>
        <v>SECO3501</v>
      </c>
      <c r="CK360" s="64" t="s">
        <v>551</v>
      </c>
      <c r="CL360" s="64" t="b">
        <f t="shared" si="55"/>
        <v>0</v>
      </c>
      <c r="CM360" s="148">
        <v>1</v>
      </c>
      <c r="CN360" s="148">
        <v>1</v>
      </c>
      <c r="CO360" s="148">
        <v>1</v>
      </c>
      <c r="CP360" s="148">
        <v>1</v>
      </c>
      <c r="CQ360" s="148">
        <v>1</v>
      </c>
      <c r="CR360" s="148">
        <v>2</v>
      </c>
      <c r="CS360" s="148">
        <v>0</v>
      </c>
      <c r="CT360" t="s">
        <v>761</v>
      </c>
      <c r="CU360"/>
    </row>
    <row r="361" spans="1:101" s="1" customFormat="1" ht="15.6" x14ac:dyDescent="0.3">
      <c r="A361" s="64">
        <v>3502</v>
      </c>
      <c r="B361" s="64" t="str">
        <f t="shared" si="52"/>
        <v>3502</v>
      </c>
      <c r="C361" s="64" t="s">
        <v>568</v>
      </c>
      <c r="D361" s="64" t="s">
        <v>565</v>
      </c>
      <c r="E361" s="64">
        <v>13</v>
      </c>
      <c r="F361" s="64" t="s">
        <v>5</v>
      </c>
      <c r="G361" s="64">
        <f t="shared" si="56"/>
        <v>6</v>
      </c>
      <c r="H361" s="64">
        <f t="shared" si="57"/>
        <v>5</v>
      </c>
      <c r="I361" s="64">
        <f t="shared" si="58"/>
        <v>-1</v>
      </c>
      <c r="J361" s="64" t="s">
        <v>531</v>
      </c>
      <c r="K361" s="64" t="s">
        <v>540</v>
      </c>
      <c r="L361" s="64" t="s">
        <v>598</v>
      </c>
      <c r="M361" s="64" t="s">
        <v>593</v>
      </c>
      <c r="N361" s="66">
        <v>1</v>
      </c>
      <c r="O361" s="89">
        <v>2</v>
      </c>
      <c r="P361" s="121">
        <v>3</v>
      </c>
      <c r="Q361" s="99">
        <v>4</v>
      </c>
      <c r="R361" s="183">
        <v>5</v>
      </c>
      <c r="S361" s="128">
        <v>6</v>
      </c>
      <c r="T361" s="70"/>
      <c r="U361" s="128">
        <v>1</v>
      </c>
      <c r="V361" s="153">
        <v>2</v>
      </c>
      <c r="W361" s="89">
        <v>3</v>
      </c>
      <c r="X361" s="69">
        <v>4</v>
      </c>
      <c r="Y361" s="90">
        <v>5</v>
      </c>
      <c r="Z361" s="181">
        <v>6</v>
      </c>
      <c r="AA361" s="70"/>
      <c r="AB361" s="181">
        <v>1</v>
      </c>
      <c r="AC361" s="128">
        <v>2</v>
      </c>
      <c r="AD361" s="153">
        <v>3</v>
      </c>
      <c r="AE361" s="89">
        <v>4</v>
      </c>
      <c r="AF361" s="69">
        <v>5</v>
      </c>
      <c r="AG361" s="90">
        <v>6</v>
      </c>
      <c r="AH361" s="73"/>
      <c r="AI361" s="181">
        <v>1</v>
      </c>
      <c r="AJ361" s="109">
        <v>2</v>
      </c>
      <c r="AK361" s="66">
        <v>3</v>
      </c>
      <c r="AL361" s="89">
        <v>4</v>
      </c>
      <c r="AM361" s="69"/>
      <c r="AN361" s="213">
        <v>6</v>
      </c>
      <c r="AO361" s="254"/>
      <c r="AP361" s="198"/>
      <c r="AQ361" s="255"/>
      <c r="AR361" s="66">
        <v>1</v>
      </c>
      <c r="AS361" s="89">
        <v>2</v>
      </c>
      <c r="AT361" s="99">
        <v>3</v>
      </c>
      <c r="AU361" s="169">
        <v>4</v>
      </c>
      <c r="AV361" s="64"/>
      <c r="AW361" s="128">
        <v>6</v>
      </c>
      <c r="AX361" s="70"/>
      <c r="AY361" s="128">
        <v>1</v>
      </c>
      <c r="AZ361" s="153">
        <v>2</v>
      </c>
      <c r="BA361" s="89">
        <v>3</v>
      </c>
      <c r="BB361" s="99">
        <v>4</v>
      </c>
      <c r="BC361" s="81"/>
      <c r="BD361" s="181">
        <v>6</v>
      </c>
      <c r="BE361" s="70"/>
      <c r="BF361" s="181">
        <v>1</v>
      </c>
      <c r="BG361" s="128">
        <v>2</v>
      </c>
      <c r="BH361" s="153">
        <v>3</v>
      </c>
      <c r="BI361" s="89">
        <v>4</v>
      </c>
      <c r="BJ361" s="71"/>
      <c r="BK361" s="90">
        <v>6</v>
      </c>
      <c r="BL361" s="73"/>
      <c r="BM361" s="181">
        <v>1</v>
      </c>
      <c r="BN361" s="109">
        <v>2</v>
      </c>
      <c r="BO361" s="66">
        <v>3</v>
      </c>
      <c r="BP361" s="89">
        <v>4</v>
      </c>
      <c r="BQ361" s="71"/>
      <c r="BR361" s="213">
        <v>6</v>
      </c>
      <c r="BS361" s="98" t="s">
        <v>722</v>
      </c>
      <c r="BT361" s="64" t="s">
        <v>740</v>
      </c>
      <c r="BU361" s="64" t="str">
        <f t="shared" si="53"/>
        <v>2/2/2/2/3/3/0</v>
      </c>
      <c r="BV361" s="64" t="s">
        <v>551</v>
      </c>
      <c r="BW361" s="64" t="s">
        <v>378</v>
      </c>
      <c r="BX361" s="64" t="s">
        <v>753</v>
      </c>
      <c r="BY361" s="64" t="s">
        <v>755</v>
      </c>
      <c r="BZ361" s="64" t="s">
        <v>756</v>
      </c>
      <c r="CA361" s="64"/>
      <c r="CB361" s="64" t="s">
        <v>571</v>
      </c>
      <c r="CC361" s="64">
        <v>2</v>
      </c>
      <c r="CD361" s="64">
        <v>2</v>
      </c>
      <c r="CE361" s="64">
        <v>2</v>
      </c>
      <c r="CF361" s="64">
        <v>2</v>
      </c>
      <c r="CG361" s="64">
        <v>3</v>
      </c>
      <c r="CH361" s="64">
        <v>3</v>
      </c>
      <c r="CI361" s="64">
        <v>0</v>
      </c>
      <c r="CJ361" s="64" t="str">
        <f t="shared" si="54"/>
        <v>SECO3502</v>
      </c>
      <c r="CK361" s="64" t="s">
        <v>551</v>
      </c>
      <c r="CL361" s="64" t="b">
        <f t="shared" si="55"/>
        <v>0</v>
      </c>
      <c r="CM361" s="148">
        <v>1</v>
      </c>
      <c r="CN361" s="148">
        <v>1</v>
      </c>
      <c r="CO361" s="148">
        <v>1</v>
      </c>
      <c r="CP361" s="148">
        <v>1</v>
      </c>
      <c r="CQ361" s="148">
        <v>1</v>
      </c>
      <c r="CR361" s="148">
        <v>2</v>
      </c>
      <c r="CS361" s="148">
        <v>0</v>
      </c>
      <c r="CT361" t="s">
        <v>761</v>
      </c>
      <c r="CU361"/>
      <c r="CW361"/>
    </row>
    <row r="362" spans="1:101" ht="15.6" x14ac:dyDescent="0.3">
      <c r="A362" s="64">
        <v>3503</v>
      </c>
      <c r="B362" s="64" t="str">
        <f t="shared" si="52"/>
        <v>3503</v>
      </c>
      <c r="C362" s="64" t="s">
        <v>567</v>
      </c>
      <c r="D362" s="64" t="s">
        <v>565</v>
      </c>
      <c r="E362" s="64">
        <v>13</v>
      </c>
      <c r="F362" s="64" t="s">
        <v>5</v>
      </c>
      <c r="G362" s="64">
        <f t="shared" si="56"/>
        <v>6</v>
      </c>
      <c r="H362" s="64">
        <f t="shared" si="57"/>
        <v>5</v>
      </c>
      <c r="I362" s="64">
        <f t="shared" si="58"/>
        <v>-1</v>
      </c>
      <c r="J362" s="64" t="s">
        <v>529</v>
      </c>
      <c r="K362" s="64" t="s">
        <v>540</v>
      </c>
      <c r="L362" s="64" t="s">
        <v>598</v>
      </c>
      <c r="M362" s="64" t="s">
        <v>593</v>
      </c>
      <c r="N362" s="66">
        <v>1</v>
      </c>
      <c r="O362" s="89">
        <v>2</v>
      </c>
      <c r="P362" s="121">
        <v>3</v>
      </c>
      <c r="Q362" s="99">
        <v>4</v>
      </c>
      <c r="R362" s="183">
        <v>5</v>
      </c>
      <c r="S362" s="128">
        <v>6</v>
      </c>
      <c r="T362" s="70"/>
      <c r="U362" s="128">
        <v>1</v>
      </c>
      <c r="V362" s="153">
        <v>2</v>
      </c>
      <c r="W362" s="89">
        <v>3</v>
      </c>
      <c r="X362" s="69">
        <v>4</v>
      </c>
      <c r="Y362" s="90">
        <v>5</v>
      </c>
      <c r="Z362" s="181">
        <v>6</v>
      </c>
      <c r="AA362" s="70"/>
      <c r="AB362" s="181">
        <v>1</v>
      </c>
      <c r="AC362" s="128">
        <v>2</v>
      </c>
      <c r="AD362" s="153">
        <v>3</v>
      </c>
      <c r="AE362" s="89">
        <v>4</v>
      </c>
      <c r="AF362" s="69">
        <v>5</v>
      </c>
      <c r="AG362" s="90">
        <v>6</v>
      </c>
      <c r="AH362" s="73"/>
      <c r="AI362" s="181">
        <v>1</v>
      </c>
      <c r="AJ362" s="109">
        <v>2</v>
      </c>
      <c r="AK362" s="66">
        <v>3</v>
      </c>
      <c r="AL362" s="89">
        <v>4</v>
      </c>
      <c r="AM362" s="69"/>
      <c r="AN362" s="213">
        <v>6</v>
      </c>
      <c r="AO362" s="254"/>
      <c r="AP362" s="198"/>
      <c r="AQ362" s="255"/>
      <c r="AR362" s="66">
        <v>1</v>
      </c>
      <c r="AS362" s="89">
        <v>2</v>
      </c>
      <c r="AT362" s="99">
        <v>3</v>
      </c>
      <c r="AU362" s="169">
        <v>4</v>
      </c>
      <c r="AV362" s="64"/>
      <c r="AW362" s="128">
        <v>6</v>
      </c>
      <c r="AX362" s="70"/>
      <c r="AY362" s="128">
        <v>1</v>
      </c>
      <c r="AZ362" s="153">
        <v>2</v>
      </c>
      <c r="BA362" s="89">
        <v>3</v>
      </c>
      <c r="BB362" s="99">
        <v>4</v>
      </c>
      <c r="BC362" s="81"/>
      <c r="BD362" s="181">
        <v>6</v>
      </c>
      <c r="BE362" s="70"/>
      <c r="BF362" s="181">
        <v>1</v>
      </c>
      <c r="BG362" s="128">
        <v>2</v>
      </c>
      <c r="BH362" s="153">
        <v>3</v>
      </c>
      <c r="BI362" s="89">
        <v>4</v>
      </c>
      <c r="BJ362" s="71"/>
      <c r="BK362" s="90">
        <v>6</v>
      </c>
      <c r="BL362" s="73"/>
      <c r="BM362" s="181">
        <v>1</v>
      </c>
      <c r="BN362" s="109">
        <v>2</v>
      </c>
      <c r="BO362" s="66">
        <v>3</v>
      </c>
      <c r="BP362" s="89">
        <v>4</v>
      </c>
      <c r="BQ362" s="71"/>
      <c r="BR362" s="213">
        <v>6</v>
      </c>
      <c r="BS362" s="98" t="s">
        <v>722</v>
      </c>
      <c r="BT362" s="64" t="s">
        <v>740</v>
      </c>
      <c r="BU362" s="64" t="str">
        <f t="shared" si="53"/>
        <v>2/2/2/2/3/3/0</v>
      </c>
      <c r="BV362" s="64" t="s">
        <v>551</v>
      </c>
      <c r="BW362" s="64" t="s">
        <v>378</v>
      </c>
      <c r="BX362" s="64" t="s">
        <v>753</v>
      </c>
      <c r="BY362" s="64" t="s">
        <v>755</v>
      </c>
      <c r="BZ362" s="64" t="s">
        <v>756</v>
      </c>
      <c r="CA362" s="64"/>
      <c r="CB362" s="64" t="s">
        <v>571</v>
      </c>
      <c r="CC362" s="64">
        <v>2</v>
      </c>
      <c r="CD362" s="64">
        <v>2</v>
      </c>
      <c r="CE362" s="64">
        <v>2</v>
      </c>
      <c r="CF362" s="64">
        <v>2</v>
      </c>
      <c r="CG362" s="64">
        <v>3</v>
      </c>
      <c r="CH362" s="64">
        <v>3</v>
      </c>
      <c r="CI362" s="64">
        <v>0</v>
      </c>
      <c r="CJ362" s="64" t="str">
        <f t="shared" si="54"/>
        <v>SECO3503</v>
      </c>
      <c r="CK362" s="64" t="s">
        <v>551</v>
      </c>
      <c r="CL362" s="64" t="b">
        <f t="shared" si="55"/>
        <v>0</v>
      </c>
      <c r="CM362" s="148">
        <v>1</v>
      </c>
      <c r="CN362" s="148">
        <v>1</v>
      </c>
      <c r="CO362" s="148">
        <v>1</v>
      </c>
      <c r="CP362" s="148">
        <v>1</v>
      </c>
      <c r="CQ362" s="148">
        <v>1</v>
      </c>
      <c r="CR362" s="148">
        <v>2</v>
      </c>
      <c r="CS362" s="148">
        <v>0</v>
      </c>
      <c r="CT362" t="s">
        <v>761</v>
      </c>
      <c r="CV362" s="1"/>
    </row>
    <row r="363" spans="1:101" ht="15.6" x14ac:dyDescent="0.3">
      <c r="A363" s="64">
        <v>3504</v>
      </c>
      <c r="B363" s="64" t="str">
        <f t="shared" si="52"/>
        <v>3504</v>
      </c>
      <c r="C363" s="64" t="s">
        <v>569</v>
      </c>
      <c r="D363" s="64" t="s">
        <v>565</v>
      </c>
      <c r="E363" s="64">
        <v>6</v>
      </c>
      <c r="F363" s="64" t="s">
        <v>6</v>
      </c>
      <c r="G363" s="64">
        <f t="shared" si="56"/>
        <v>6</v>
      </c>
      <c r="H363" s="64">
        <f t="shared" si="57"/>
        <v>5</v>
      </c>
      <c r="I363" s="64">
        <f t="shared" si="58"/>
        <v>-1</v>
      </c>
      <c r="J363" s="64" t="s">
        <v>534</v>
      </c>
      <c r="K363" s="64" t="s">
        <v>540</v>
      </c>
      <c r="L363" s="64" t="s">
        <v>599</v>
      </c>
      <c r="M363" s="64" t="s">
        <v>591</v>
      </c>
      <c r="N363" s="66">
        <v>1</v>
      </c>
      <c r="O363" s="89">
        <v>2</v>
      </c>
      <c r="P363" s="121">
        <v>3</v>
      </c>
      <c r="Q363" s="99">
        <v>4</v>
      </c>
      <c r="R363" s="183">
        <v>5</v>
      </c>
      <c r="S363" s="128">
        <v>6</v>
      </c>
      <c r="T363" s="70"/>
      <c r="U363" s="128">
        <v>1</v>
      </c>
      <c r="V363" s="153">
        <v>2</v>
      </c>
      <c r="W363" s="89">
        <v>3</v>
      </c>
      <c r="X363" s="69">
        <v>4</v>
      </c>
      <c r="Y363" s="90">
        <v>5</v>
      </c>
      <c r="Z363" s="181">
        <v>6</v>
      </c>
      <c r="AA363" s="70"/>
      <c r="AB363" s="181">
        <v>1</v>
      </c>
      <c r="AC363" s="128">
        <v>2</v>
      </c>
      <c r="AD363" s="153">
        <v>3</v>
      </c>
      <c r="AE363" s="89">
        <v>4</v>
      </c>
      <c r="AF363" s="69">
        <v>5</v>
      </c>
      <c r="AG363" s="90">
        <v>6</v>
      </c>
      <c r="AH363" s="73"/>
      <c r="AI363" s="181">
        <v>1</v>
      </c>
      <c r="AJ363" s="109">
        <v>2</v>
      </c>
      <c r="AK363" s="66">
        <v>3</v>
      </c>
      <c r="AL363" s="89">
        <v>4</v>
      </c>
      <c r="AM363" s="69"/>
      <c r="AN363" s="213">
        <v>6</v>
      </c>
      <c r="AO363" s="254"/>
      <c r="AP363" s="198"/>
      <c r="AQ363" s="255"/>
      <c r="AR363" s="66">
        <v>1</v>
      </c>
      <c r="AS363" s="89">
        <v>2</v>
      </c>
      <c r="AT363" s="99">
        <v>3</v>
      </c>
      <c r="AU363" s="169">
        <v>4</v>
      </c>
      <c r="AV363" s="64"/>
      <c r="AW363" s="128">
        <v>6</v>
      </c>
      <c r="AX363" s="70"/>
      <c r="AY363" s="128">
        <v>1</v>
      </c>
      <c r="AZ363" s="153">
        <v>2</v>
      </c>
      <c r="BA363" s="89">
        <v>3</v>
      </c>
      <c r="BB363" s="99">
        <v>4</v>
      </c>
      <c r="BC363" s="81"/>
      <c r="BD363" s="181">
        <v>6</v>
      </c>
      <c r="BE363" s="70"/>
      <c r="BF363" s="181">
        <v>1</v>
      </c>
      <c r="BG363" s="128">
        <v>2</v>
      </c>
      <c r="BH363" s="153">
        <v>3</v>
      </c>
      <c r="BI363" s="89">
        <v>4</v>
      </c>
      <c r="BJ363" s="71"/>
      <c r="BK363" s="90">
        <v>6</v>
      </c>
      <c r="BL363" s="73"/>
      <c r="BM363" s="181">
        <v>1</v>
      </c>
      <c r="BN363" s="109">
        <v>2</v>
      </c>
      <c r="BO363" s="66">
        <v>3</v>
      </c>
      <c r="BP363" s="89">
        <v>4</v>
      </c>
      <c r="BQ363" s="71"/>
      <c r="BR363" s="213">
        <v>6</v>
      </c>
      <c r="BS363" s="98" t="s">
        <v>722</v>
      </c>
      <c r="BT363" s="64" t="s">
        <v>738</v>
      </c>
      <c r="BU363" s="64" t="str">
        <f t="shared" si="53"/>
        <v>2/2/2/2/3/3/0</v>
      </c>
      <c r="BV363" s="64" t="s">
        <v>551</v>
      </c>
      <c r="BW363" s="64" t="s">
        <v>378</v>
      </c>
      <c r="BX363" s="64" t="s">
        <v>753</v>
      </c>
      <c r="BY363" s="64" t="s">
        <v>755</v>
      </c>
      <c r="BZ363" s="64" t="s">
        <v>756</v>
      </c>
      <c r="CA363" s="64"/>
      <c r="CB363" s="64" t="s">
        <v>571</v>
      </c>
      <c r="CC363" s="64">
        <v>2</v>
      </c>
      <c r="CD363" s="64">
        <v>2</v>
      </c>
      <c r="CE363" s="64">
        <v>2</v>
      </c>
      <c r="CF363" s="64">
        <v>2</v>
      </c>
      <c r="CG363" s="64">
        <v>3</v>
      </c>
      <c r="CH363" s="64">
        <v>3</v>
      </c>
      <c r="CI363" s="64">
        <v>0</v>
      </c>
      <c r="CJ363" s="64" t="str">
        <f t="shared" si="54"/>
        <v>SECO3504</v>
      </c>
      <c r="CK363" s="64" t="s">
        <v>551</v>
      </c>
      <c r="CL363" s="64" t="b">
        <f t="shared" si="55"/>
        <v>0</v>
      </c>
      <c r="CM363" s="148">
        <v>1</v>
      </c>
      <c r="CN363" s="148">
        <v>1</v>
      </c>
      <c r="CO363" s="148">
        <v>1</v>
      </c>
      <c r="CP363" s="148">
        <v>1</v>
      </c>
      <c r="CQ363" s="148">
        <v>1</v>
      </c>
      <c r="CR363" s="148">
        <v>2</v>
      </c>
      <c r="CS363" s="148">
        <v>0</v>
      </c>
      <c r="CT363" t="s">
        <v>761</v>
      </c>
      <c r="CV363" s="1"/>
    </row>
    <row r="364" spans="1:101" ht="15.6" x14ac:dyDescent="0.3">
      <c r="A364" s="64">
        <v>3506</v>
      </c>
      <c r="B364" s="64" t="str">
        <f t="shared" si="52"/>
        <v>3506</v>
      </c>
      <c r="C364" s="64" t="s">
        <v>625</v>
      </c>
      <c r="D364" s="64" t="s">
        <v>565</v>
      </c>
      <c r="E364" s="64">
        <v>13</v>
      </c>
      <c r="F364" s="64" t="s">
        <v>8</v>
      </c>
      <c r="G364" s="64">
        <f t="shared" si="56"/>
        <v>6</v>
      </c>
      <c r="H364" s="64">
        <f t="shared" si="57"/>
        <v>5</v>
      </c>
      <c r="I364" s="64">
        <f t="shared" si="58"/>
        <v>-1</v>
      </c>
      <c r="J364" s="64"/>
      <c r="K364" s="64"/>
      <c r="L364" s="64"/>
      <c r="M364" s="64"/>
      <c r="N364" s="66">
        <v>1</v>
      </c>
      <c r="O364" s="89">
        <v>2</v>
      </c>
      <c r="P364" s="69">
        <v>3</v>
      </c>
      <c r="Q364" s="99">
        <v>4</v>
      </c>
      <c r="R364" s="181">
        <v>5</v>
      </c>
      <c r="S364" s="128">
        <v>6</v>
      </c>
      <c r="T364" s="70"/>
      <c r="U364" s="128">
        <v>1</v>
      </c>
      <c r="V364" s="153">
        <v>2</v>
      </c>
      <c r="W364" s="89">
        <v>3</v>
      </c>
      <c r="X364" s="69">
        <v>4</v>
      </c>
      <c r="Y364" s="90">
        <v>5</v>
      </c>
      <c r="Z364" s="181">
        <v>6</v>
      </c>
      <c r="AA364" s="70"/>
      <c r="AB364" s="181">
        <v>1</v>
      </c>
      <c r="AC364" s="128">
        <v>2</v>
      </c>
      <c r="AD364" s="153">
        <v>3</v>
      </c>
      <c r="AE364" s="89">
        <v>4</v>
      </c>
      <c r="AF364" s="69">
        <v>5</v>
      </c>
      <c r="AG364" s="90">
        <v>6</v>
      </c>
      <c r="AH364" s="73"/>
      <c r="AI364" s="183">
        <v>1</v>
      </c>
      <c r="AJ364" s="109">
        <v>2</v>
      </c>
      <c r="AK364" s="66">
        <v>3</v>
      </c>
      <c r="AL364" s="85">
        <v>4</v>
      </c>
      <c r="AM364" s="69"/>
      <c r="AN364" s="213">
        <v>6</v>
      </c>
      <c r="AO364" s="254"/>
      <c r="AP364" s="198"/>
      <c r="AQ364" s="255"/>
      <c r="AR364" s="66">
        <v>1</v>
      </c>
      <c r="AS364" s="89">
        <v>2</v>
      </c>
      <c r="AT364" s="99">
        <v>3</v>
      </c>
      <c r="AU364" s="169">
        <v>4</v>
      </c>
      <c r="AV364" s="135"/>
      <c r="AW364" s="128">
        <v>6</v>
      </c>
      <c r="AX364" s="70"/>
      <c r="AY364" s="128">
        <v>1</v>
      </c>
      <c r="AZ364" s="153">
        <v>2</v>
      </c>
      <c r="BA364" s="89">
        <v>3</v>
      </c>
      <c r="BB364" s="99">
        <v>4</v>
      </c>
      <c r="BC364" s="81"/>
      <c r="BD364" s="181">
        <v>6</v>
      </c>
      <c r="BE364" s="70"/>
      <c r="BF364" s="181">
        <v>1</v>
      </c>
      <c r="BG364" s="128">
        <v>2</v>
      </c>
      <c r="BH364" s="153">
        <v>3</v>
      </c>
      <c r="BI364" s="89">
        <v>4</v>
      </c>
      <c r="BJ364" s="71"/>
      <c r="BK364" s="90">
        <v>6</v>
      </c>
      <c r="BL364" s="73"/>
      <c r="BM364" s="183">
        <v>1</v>
      </c>
      <c r="BN364" s="109">
        <v>2</v>
      </c>
      <c r="BO364" s="66">
        <v>3</v>
      </c>
      <c r="BP364" s="85">
        <v>4</v>
      </c>
      <c r="BQ364" s="71"/>
      <c r="BR364" s="213">
        <v>6</v>
      </c>
      <c r="BS364" s="98" t="s">
        <v>722</v>
      </c>
      <c r="BT364" s="64" t="s">
        <v>744</v>
      </c>
      <c r="BU364" s="64" t="str">
        <f t="shared" si="53"/>
        <v>2/2/2/2/3/3/0</v>
      </c>
      <c r="BV364" s="64" t="s">
        <v>551</v>
      </c>
      <c r="BW364" s="64" t="s">
        <v>378</v>
      </c>
      <c r="BX364" s="64" t="s">
        <v>753</v>
      </c>
      <c r="BY364" s="64" t="s">
        <v>755</v>
      </c>
      <c r="BZ364" s="64" t="s">
        <v>756</v>
      </c>
      <c r="CA364" s="64"/>
      <c r="CB364" s="64" t="s">
        <v>571</v>
      </c>
      <c r="CC364" s="64">
        <v>2</v>
      </c>
      <c r="CD364" s="64">
        <v>2</v>
      </c>
      <c r="CE364" s="64">
        <v>2</v>
      </c>
      <c r="CF364" s="64">
        <v>2</v>
      </c>
      <c r="CG364" s="64">
        <v>3</v>
      </c>
      <c r="CH364" s="64">
        <v>3</v>
      </c>
      <c r="CI364" s="64">
        <v>0</v>
      </c>
      <c r="CJ364" s="64" t="str">
        <f t="shared" si="54"/>
        <v>SECO3506</v>
      </c>
      <c r="CK364" s="64" t="s">
        <v>551</v>
      </c>
      <c r="CL364" s="64" t="b">
        <f t="shared" si="55"/>
        <v>0</v>
      </c>
      <c r="CM364" s="148">
        <v>1</v>
      </c>
      <c r="CN364" s="148">
        <v>1</v>
      </c>
      <c r="CO364" s="148">
        <v>1</v>
      </c>
      <c r="CP364" s="148">
        <v>1</v>
      </c>
      <c r="CQ364" s="148">
        <v>1</v>
      </c>
      <c r="CR364" s="148">
        <v>2</v>
      </c>
      <c r="CS364" s="148">
        <v>0</v>
      </c>
      <c r="CT364" t="s">
        <v>761</v>
      </c>
      <c r="CV364" s="1"/>
    </row>
    <row r="365" spans="1:101" ht="15.6" x14ac:dyDescent="0.3">
      <c r="A365" s="64">
        <v>3508</v>
      </c>
      <c r="B365" s="64" t="str">
        <f t="shared" si="52"/>
        <v>3508</v>
      </c>
      <c r="C365" s="64" t="s">
        <v>581</v>
      </c>
      <c r="D365" s="64" t="s">
        <v>565</v>
      </c>
      <c r="E365" s="64">
        <v>13</v>
      </c>
      <c r="F365" s="64" t="s">
        <v>5</v>
      </c>
      <c r="G365" s="64">
        <f t="shared" si="56"/>
        <v>6</v>
      </c>
      <c r="H365" s="64">
        <f t="shared" si="57"/>
        <v>5</v>
      </c>
      <c r="I365" s="64">
        <f t="shared" si="58"/>
        <v>-1</v>
      </c>
      <c r="J365" s="64" t="s">
        <v>530</v>
      </c>
      <c r="K365" s="64" t="s">
        <v>540</v>
      </c>
      <c r="L365" s="64" t="s">
        <v>598</v>
      </c>
      <c r="M365" s="64" t="s">
        <v>593</v>
      </c>
      <c r="N365" s="66">
        <v>1</v>
      </c>
      <c r="O365" s="89">
        <v>2</v>
      </c>
      <c r="P365" s="121">
        <v>3</v>
      </c>
      <c r="Q365" s="99">
        <v>4</v>
      </c>
      <c r="R365" s="183">
        <v>5</v>
      </c>
      <c r="S365" s="128">
        <v>6</v>
      </c>
      <c r="T365" s="70"/>
      <c r="U365" s="128">
        <v>1</v>
      </c>
      <c r="V365" s="153">
        <v>2</v>
      </c>
      <c r="W365" s="89">
        <v>3</v>
      </c>
      <c r="X365" s="69">
        <v>4</v>
      </c>
      <c r="Y365" s="90">
        <v>5</v>
      </c>
      <c r="Z365" s="181">
        <v>6</v>
      </c>
      <c r="AA365" s="70"/>
      <c r="AB365" s="181">
        <v>1</v>
      </c>
      <c r="AC365" s="128">
        <v>2</v>
      </c>
      <c r="AD365" s="153">
        <v>3</v>
      </c>
      <c r="AE365" s="89">
        <v>4</v>
      </c>
      <c r="AF365" s="69">
        <v>5</v>
      </c>
      <c r="AG365" s="90">
        <v>6</v>
      </c>
      <c r="AH365" s="73"/>
      <c r="AI365" s="181">
        <v>1</v>
      </c>
      <c r="AJ365" s="109">
        <v>2</v>
      </c>
      <c r="AK365" s="66">
        <v>3</v>
      </c>
      <c r="AL365" s="89">
        <v>4</v>
      </c>
      <c r="AM365" s="69"/>
      <c r="AN365" s="213">
        <v>6</v>
      </c>
      <c r="AO365" s="254"/>
      <c r="AP365" s="198"/>
      <c r="AQ365" s="255"/>
      <c r="AR365" s="66">
        <v>1</v>
      </c>
      <c r="AS365" s="89">
        <v>2</v>
      </c>
      <c r="AT365" s="99">
        <v>3</v>
      </c>
      <c r="AU365" s="169">
        <v>4</v>
      </c>
      <c r="AV365" s="64"/>
      <c r="AW365" s="128">
        <v>6</v>
      </c>
      <c r="AX365" s="70"/>
      <c r="AY365" s="128">
        <v>1</v>
      </c>
      <c r="AZ365" s="153">
        <v>2</v>
      </c>
      <c r="BA365" s="89">
        <v>3</v>
      </c>
      <c r="BB365" s="99">
        <v>4</v>
      </c>
      <c r="BC365" s="81"/>
      <c r="BD365" s="181">
        <v>6</v>
      </c>
      <c r="BE365" s="70"/>
      <c r="BF365" s="181">
        <v>1</v>
      </c>
      <c r="BG365" s="128">
        <v>2</v>
      </c>
      <c r="BH365" s="153">
        <v>3</v>
      </c>
      <c r="BI365" s="89">
        <v>4</v>
      </c>
      <c r="BJ365" s="71"/>
      <c r="BK365" s="90">
        <v>6</v>
      </c>
      <c r="BL365" s="73"/>
      <c r="BM365" s="181">
        <v>1</v>
      </c>
      <c r="BN365" s="109">
        <v>2</v>
      </c>
      <c r="BO365" s="66">
        <v>3</v>
      </c>
      <c r="BP365" s="89">
        <v>4</v>
      </c>
      <c r="BQ365" s="71"/>
      <c r="BR365" s="213">
        <v>6</v>
      </c>
      <c r="BS365" s="98" t="s">
        <v>722</v>
      </c>
      <c r="BT365" s="64" t="s">
        <v>740</v>
      </c>
      <c r="BU365" s="64" t="str">
        <f t="shared" si="53"/>
        <v>2/2/2/2/3/3/0</v>
      </c>
      <c r="BV365" s="64" t="s">
        <v>551</v>
      </c>
      <c r="BW365" s="64" t="s">
        <v>378</v>
      </c>
      <c r="BX365" s="64" t="s">
        <v>753</v>
      </c>
      <c r="BY365" s="64" t="s">
        <v>755</v>
      </c>
      <c r="BZ365" s="64" t="s">
        <v>756</v>
      </c>
      <c r="CA365" s="64"/>
      <c r="CB365" s="64" t="s">
        <v>571</v>
      </c>
      <c r="CC365" s="64">
        <v>2</v>
      </c>
      <c r="CD365" s="64">
        <v>2</v>
      </c>
      <c r="CE365" s="64">
        <v>2</v>
      </c>
      <c r="CF365" s="64">
        <v>2</v>
      </c>
      <c r="CG365" s="64">
        <v>3</v>
      </c>
      <c r="CH365" s="64">
        <v>3</v>
      </c>
      <c r="CI365" s="64">
        <v>0</v>
      </c>
      <c r="CJ365" s="64" t="str">
        <f t="shared" si="54"/>
        <v>SECO3508</v>
      </c>
      <c r="CK365" s="64" t="s">
        <v>551</v>
      </c>
      <c r="CL365" s="64" t="b">
        <f t="shared" si="55"/>
        <v>0</v>
      </c>
      <c r="CM365" s="148">
        <v>1</v>
      </c>
      <c r="CN365" s="148">
        <v>1</v>
      </c>
      <c r="CO365" s="148">
        <v>1</v>
      </c>
      <c r="CP365" s="148">
        <v>1</v>
      </c>
      <c r="CQ365" s="148">
        <v>1</v>
      </c>
      <c r="CR365" s="148">
        <v>2</v>
      </c>
      <c r="CS365" s="148">
        <v>0</v>
      </c>
      <c r="CT365" t="s">
        <v>761</v>
      </c>
      <c r="CV365" s="1"/>
      <c r="CW365" s="1"/>
    </row>
    <row r="366" spans="1:101" ht="15.6" x14ac:dyDescent="0.3">
      <c r="A366" s="64">
        <v>3509</v>
      </c>
      <c r="B366" s="64" t="str">
        <f t="shared" si="52"/>
        <v>3509</v>
      </c>
      <c r="C366" s="64" t="s">
        <v>626</v>
      </c>
      <c r="D366" s="64" t="s">
        <v>565</v>
      </c>
      <c r="E366" s="64">
        <v>13</v>
      </c>
      <c r="F366" s="64" t="s">
        <v>5</v>
      </c>
      <c r="G366" s="64">
        <f t="shared" si="56"/>
        <v>6</v>
      </c>
      <c r="H366" s="64">
        <f t="shared" si="57"/>
        <v>5</v>
      </c>
      <c r="I366" s="64">
        <f t="shared" si="58"/>
        <v>-1</v>
      </c>
      <c r="J366" s="64"/>
      <c r="K366" s="64"/>
      <c r="L366" s="64"/>
      <c r="M366" s="64"/>
      <c r="N366" s="66">
        <v>1</v>
      </c>
      <c r="O366" s="89">
        <v>2</v>
      </c>
      <c r="P366" s="69">
        <v>3</v>
      </c>
      <c r="Q366" s="99">
        <v>4</v>
      </c>
      <c r="R366" s="181">
        <v>5</v>
      </c>
      <c r="S366" s="128">
        <v>6</v>
      </c>
      <c r="T366" s="70"/>
      <c r="U366" s="128">
        <v>1</v>
      </c>
      <c r="V366" s="153">
        <v>2</v>
      </c>
      <c r="W366" s="89">
        <v>3</v>
      </c>
      <c r="X366" s="69">
        <v>4</v>
      </c>
      <c r="Y366" s="90">
        <v>5</v>
      </c>
      <c r="Z366" s="181">
        <v>6</v>
      </c>
      <c r="AA366" s="70"/>
      <c r="AB366" s="181">
        <v>1</v>
      </c>
      <c r="AC366" s="128">
        <v>2</v>
      </c>
      <c r="AD366" s="153">
        <v>3</v>
      </c>
      <c r="AE366" s="89">
        <v>4</v>
      </c>
      <c r="AF366" s="69">
        <v>5</v>
      </c>
      <c r="AG366" s="90">
        <v>6</v>
      </c>
      <c r="AH366" s="73"/>
      <c r="AI366" s="183">
        <v>1</v>
      </c>
      <c r="AJ366" s="109">
        <v>2</v>
      </c>
      <c r="AK366" s="66">
        <v>3</v>
      </c>
      <c r="AL366" s="85">
        <v>4</v>
      </c>
      <c r="AM366" s="69"/>
      <c r="AN366" s="213">
        <v>6</v>
      </c>
      <c r="AO366" s="254"/>
      <c r="AP366" s="198"/>
      <c r="AQ366" s="255"/>
      <c r="AR366" s="66">
        <v>1</v>
      </c>
      <c r="AS366" s="89">
        <v>2</v>
      </c>
      <c r="AT366" s="99">
        <v>3</v>
      </c>
      <c r="AU366" s="169">
        <v>4</v>
      </c>
      <c r="AV366" s="135"/>
      <c r="AW366" s="128">
        <v>6</v>
      </c>
      <c r="AX366" s="70"/>
      <c r="AY366" s="128">
        <v>1</v>
      </c>
      <c r="AZ366" s="153">
        <v>2</v>
      </c>
      <c r="BA366" s="89">
        <v>3</v>
      </c>
      <c r="BB366" s="99">
        <v>4</v>
      </c>
      <c r="BC366" s="81"/>
      <c r="BD366" s="181">
        <v>6</v>
      </c>
      <c r="BE366" s="70"/>
      <c r="BF366" s="181">
        <v>1</v>
      </c>
      <c r="BG366" s="128">
        <v>2</v>
      </c>
      <c r="BH366" s="153">
        <v>3</v>
      </c>
      <c r="BI366" s="89">
        <v>4</v>
      </c>
      <c r="BJ366" s="71"/>
      <c r="BK366" s="90">
        <v>6</v>
      </c>
      <c r="BL366" s="73"/>
      <c r="BM366" s="183">
        <v>1</v>
      </c>
      <c r="BN366" s="109">
        <v>2</v>
      </c>
      <c r="BO366" s="66">
        <v>3</v>
      </c>
      <c r="BP366" s="85">
        <v>4</v>
      </c>
      <c r="BQ366" s="71"/>
      <c r="BR366" s="213">
        <v>6</v>
      </c>
      <c r="BS366" s="98" t="s">
        <v>722</v>
      </c>
      <c r="BT366" s="64" t="s">
        <v>744</v>
      </c>
      <c r="BU366" s="64" t="str">
        <f t="shared" si="53"/>
        <v>2/2/2/2/3/3/0</v>
      </c>
      <c r="BV366" s="64" t="s">
        <v>551</v>
      </c>
      <c r="BW366" s="64" t="s">
        <v>378</v>
      </c>
      <c r="BX366" s="64" t="s">
        <v>753</v>
      </c>
      <c r="BY366" s="64" t="s">
        <v>755</v>
      </c>
      <c r="BZ366" s="64" t="s">
        <v>756</v>
      </c>
      <c r="CA366" s="64"/>
      <c r="CB366" s="64" t="s">
        <v>571</v>
      </c>
      <c r="CC366" s="64">
        <v>2</v>
      </c>
      <c r="CD366" s="64">
        <v>2</v>
      </c>
      <c r="CE366" s="64">
        <v>2</v>
      </c>
      <c r="CF366" s="64">
        <v>2</v>
      </c>
      <c r="CG366" s="64">
        <v>3</v>
      </c>
      <c r="CH366" s="64">
        <v>3</v>
      </c>
      <c r="CI366" s="64">
        <v>0</v>
      </c>
      <c r="CJ366" s="64" t="str">
        <f t="shared" si="54"/>
        <v>SECO3509</v>
      </c>
      <c r="CK366" s="64" t="s">
        <v>551</v>
      </c>
      <c r="CL366" s="64" t="b">
        <f t="shared" si="55"/>
        <v>0</v>
      </c>
      <c r="CM366" s="148">
        <v>1</v>
      </c>
      <c r="CN366" s="148">
        <v>1</v>
      </c>
      <c r="CO366" s="148">
        <v>1</v>
      </c>
      <c r="CP366" s="148">
        <v>1</v>
      </c>
      <c r="CQ366" s="148">
        <v>1</v>
      </c>
      <c r="CR366" s="148">
        <v>2</v>
      </c>
      <c r="CS366" s="148">
        <v>0</v>
      </c>
      <c r="CT366" t="s">
        <v>761</v>
      </c>
      <c r="CV366" s="1"/>
    </row>
    <row r="367" spans="1:101" ht="15.6" x14ac:dyDescent="0.3">
      <c r="A367" s="64">
        <v>3510</v>
      </c>
      <c r="B367" s="64" t="str">
        <f t="shared" si="52"/>
        <v>3510</v>
      </c>
      <c r="C367" s="64" t="s">
        <v>627</v>
      </c>
      <c r="D367" s="64" t="s">
        <v>565</v>
      </c>
      <c r="E367" s="64">
        <v>13</v>
      </c>
      <c r="F367" s="64" t="s">
        <v>8</v>
      </c>
      <c r="G367" s="64">
        <f t="shared" si="56"/>
        <v>6</v>
      </c>
      <c r="H367" s="64">
        <f t="shared" si="57"/>
        <v>5</v>
      </c>
      <c r="I367" s="64">
        <f t="shared" si="58"/>
        <v>-1</v>
      </c>
      <c r="J367" s="64"/>
      <c r="K367" s="64"/>
      <c r="L367" s="64"/>
      <c r="M367" s="64"/>
      <c r="N367" s="66">
        <v>1</v>
      </c>
      <c r="O367" s="89">
        <v>2</v>
      </c>
      <c r="P367" s="69">
        <v>3</v>
      </c>
      <c r="Q367" s="99">
        <v>4</v>
      </c>
      <c r="R367" s="181">
        <v>5</v>
      </c>
      <c r="S367" s="128">
        <v>6</v>
      </c>
      <c r="T367" s="70"/>
      <c r="U367" s="128">
        <v>1</v>
      </c>
      <c r="V367" s="153">
        <v>2</v>
      </c>
      <c r="W367" s="89">
        <v>3</v>
      </c>
      <c r="X367" s="69">
        <v>4</v>
      </c>
      <c r="Y367" s="90">
        <v>5</v>
      </c>
      <c r="Z367" s="181">
        <v>6</v>
      </c>
      <c r="AA367" s="70"/>
      <c r="AB367" s="181">
        <v>1</v>
      </c>
      <c r="AC367" s="128">
        <v>2</v>
      </c>
      <c r="AD367" s="153">
        <v>3</v>
      </c>
      <c r="AE367" s="89">
        <v>4</v>
      </c>
      <c r="AF367" s="69">
        <v>5</v>
      </c>
      <c r="AG367" s="90">
        <v>6</v>
      </c>
      <c r="AH367" s="73"/>
      <c r="AI367" s="183">
        <v>1</v>
      </c>
      <c r="AJ367" s="109">
        <v>2</v>
      </c>
      <c r="AK367" s="66">
        <v>3</v>
      </c>
      <c r="AL367" s="85">
        <v>4</v>
      </c>
      <c r="AM367" s="69"/>
      <c r="AN367" s="213">
        <v>6</v>
      </c>
      <c r="AO367" s="254"/>
      <c r="AP367" s="198"/>
      <c r="AQ367" s="255"/>
      <c r="AR367" s="66">
        <v>1</v>
      </c>
      <c r="AS367" s="89">
        <v>2</v>
      </c>
      <c r="AT367" s="99">
        <v>3</v>
      </c>
      <c r="AU367" s="169">
        <v>4</v>
      </c>
      <c r="AV367" s="135"/>
      <c r="AW367" s="128">
        <v>6</v>
      </c>
      <c r="AX367" s="70"/>
      <c r="AY367" s="128">
        <v>1</v>
      </c>
      <c r="AZ367" s="153">
        <v>2</v>
      </c>
      <c r="BA367" s="89">
        <v>3</v>
      </c>
      <c r="BB367" s="99">
        <v>4</v>
      </c>
      <c r="BC367" s="81"/>
      <c r="BD367" s="181">
        <v>6</v>
      </c>
      <c r="BE367" s="70"/>
      <c r="BF367" s="181">
        <v>1</v>
      </c>
      <c r="BG367" s="128">
        <v>2</v>
      </c>
      <c r="BH367" s="153">
        <v>3</v>
      </c>
      <c r="BI367" s="89">
        <v>4</v>
      </c>
      <c r="BJ367" s="71"/>
      <c r="BK367" s="90">
        <v>6</v>
      </c>
      <c r="BL367" s="73"/>
      <c r="BM367" s="183">
        <v>1</v>
      </c>
      <c r="BN367" s="109">
        <v>2</v>
      </c>
      <c r="BO367" s="66">
        <v>3</v>
      </c>
      <c r="BP367" s="85">
        <v>4</v>
      </c>
      <c r="BQ367" s="71"/>
      <c r="BR367" s="213">
        <v>6</v>
      </c>
      <c r="BS367" s="98" t="s">
        <v>722</v>
      </c>
      <c r="BT367" s="64" t="s">
        <v>744</v>
      </c>
      <c r="BU367" s="64" t="str">
        <f t="shared" si="53"/>
        <v>2/2/2/2/3/3/0</v>
      </c>
      <c r="BV367" s="64" t="s">
        <v>551</v>
      </c>
      <c r="BW367" s="64" t="s">
        <v>378</v>
      </c>
      <c r="BX367" s="64" t="s">
        <v>753</v>
      </c>
      <c r="BY367" s="64" t="s">
        <v>755</v>
      </c>
      <c r="BZ367" s="64" t="s">
        <v>756</v>
      </c>
      <c r="CA367" s="64"/>
      <c r="CB367" s="64" t="s">
        <v>571</v>
      </c>
      <c r="CC367" s="64">
        <v>2</v>
      </c>
      <c r="CD367" s="64">
        <v>2</v>
      </c>
      <c r="CE367" s="64">
        <v>2</v>
      </c>
      <c r="CF367" s="64">
        <v>2</v>
      </c>
      <c r="CG367" s="64">
        <v>3</v>
      </c>
      <c r="CH367" s="64">
        <v>3</v>
      </c>
      <c r="CI367" s="64">
        <v>0</v>
      </c>
      <c r="CJ367" s="64" t="str">
        <f t="shared" si="54"/>
        <v>SECO3510</v>
      </c>
      <c r="CK367" s="64" t="s">
        <v>551</v>
      </c>
      <c r="CL367" s="64" t="b">
        <f t="shared" si="55"/>
        <v>0</v>
      </c>
      <c r="CM367" s="148">
        <v>1</v>
      </c>
      <c r="CN367" s="148">
        <v>1</v>
      </c>
      <c r="CO367" s="148">
        <v>1</v>
      </c>
      <c r="CP367" s="148">
        <v>1</v>
      </c>
      <c r="CQ367" s="148">
        <v>1</v>
      </c>
      <c r="CR367" s="148">
        <v>2</v>
      </c>
      <c r="CS367" s="148">
        <v>0</v>
      </c>
      <c r="CT367" t="s">
        <v>761</v>
      </c>
      <c r="CV367" s="1"/>
    </row>
    <row r="368" spans="1:101" ht="15.6" x14ac:dyDescent="0.3">
      <c r="A368" s="64">
        <v>3511</v>
      </c>
      <c r="B368" s="64" t="str">
        <f t="shared" si="52"/>
        <v>3511</v>
      </c>
      <c r="C368" s="64" t="s">
        <v>628</v>
      </c>
      <c r="D368" s="64" t="s">
        <v>565</v>
      </c>
      <c r="E368" s="64">
        <v>13</v>
      </c>
      <c r="F368" s="64" t="s">
        <v>8</v>
      </c>
      <c r="G368" s="64">
        <f t="shared" si="56"/>
        <v>6</v>
      </c>
      <c r="H368" s="64">
        <f t="shared" si="57"/>
        <v>5</v>
      </c>
      <c r="I368" s="64">
        <f t="shared" si="58"/>
        <v>-1</v>
      </c>
      <c r="J368" s="64"/>
      <c r="K368" s="64"/>
      <c r="L368" s="64"/>
      <c r="M368" s="64"/>
      <c r="N368" s="66">
        <v>1</v>
      </c>
      <c r="O368" s="89">
        <v>2</v>
      </c>
      <c r="P368" s="69">
        <v>3</v>
      </c>
      <c r="Q368" s="99">
        <v>4</v>
      </c>
      <c r="R368" s="181">
        <v>5</v>
      </c>
      <c r="S368" s="128">
        <v>6</v>
      </c>
      <c r="T368" s="70"/>
      <c r="U368" s="128">
        <v>1</v>
      </c>
      <c r="V368" s="153">
        <v>2</v>
      </c>
      <c r="W368" s="89">
        <v>3</v>
      </c>
      <c r="X368" s="69">
        <v>4</v>
      </c>
      <c r="Y368" s="90">
        <v>5</v>
      </c>
      <c r="Z368" s="181">
        <v>6</v>
      </c>
      <c r="AA368" s="70"/>
      <c r="AB368" s="181">
        <v>1</v>
      </c>
      <c r="AC368" s="128">
        <v>2</v>
      </c>
      <c r="AD368" s="153">
        <v>3</v>
      </c>
      <c r="AE368" s="89">
        <v>4</v>
      </c>
      <c r="AF368" s="69">
        <v>5</v>
      </c>
      <c r="AG368" s="90">
        <v>6</v>
      </c>
      <c r="AH368" s="73"/>
      <c r="AI368" s="183">
        <v>1</v>
      </c>
      <c r="AJ368" s="109">
        <v>2</v>
      </c>
      <c r="AK368" s="66">
        <v>3</v>
      </c>
      <c r="AL368" s="85">
        <v>4</v>
      </c>
      <c r="AM368" s="69"/>
      <c r="AN368" s="213">
        <v>6</v>
      </c>
      <c r="AO368" s="254"/>
      <c r="AP368" s="198"/>
      <c r="AQ368" s="255"/>
      <c r="AR368" s="66">
        <v>1</v>
      </c>
      <c r="AS368" s="89">
        <v>2</v>
      </c>
      <c r="AT368" s="99">
        <v>3</v>
      </c>
      <c r="AU368" s="169">
        <v>4</v>
      </c>
      <c r="AV368" s="135"/>
      <c r="AW368" s="128">
        <v>6</v>
      </c>
      <c r="AX368" s="70"/>
      <c r="AY368" s="128">
        <v>1</v>
      </c>
      <c r="AZ368" s="153">
        <v>2</v>
      </c>
      <c r="BA368" s="89">
        <v>3</v>
      </c>
      <c r="BB368" s="99">
        <v>4</v>
      </c>
      <c r="BC368" s="81"/>
      <c r="BD368" s="181">
        <v>6</v>
      </c>
      <c r="BE368" s="70"/>
      <c r="BF368" s="181">
        <v>1</v>
      </c>
      <c r="BG368" s="128">
        <v>2</v>
      </c>
      <c r="BH368" s="153">
        <v>3</v>
      </c>
      <c r="BI368" s="89">
        <v>4</v>
      </c>
      <c r="BJ368" s="71"/>
      <c r="BK368" s="90">
        <v>6</v>
      </c>
      <c r="BL368" s="73"/>
      <c r="BM368" s="183">
        <v>1</v>
      </c>
      <c r="BN368" s="109">
        <v>2</v>
      </c>
      <c r="BO368" s="66">
        <v>3</v>
      </c>
      <c r="BP368" s="85">
        <v>4</v>
      </c>
      <c r="BQ368" s="71"/>
      <c r="BR368" s="213">
        <v>6</v>
      </c>
      <c r="BS368" s="98" t="s">
        <v>722</v>
      </c>
      <c r="BT368" s="64" t="s">
        <v>744</v>
      </c>
      <c r="BU368" s="64" t="str">
        <f t="shared" si="53"/>
        <v>2/2/2/2/3/3/0</v>
      </c>
      <c r="BV368" s="64" t="s">
        <v>551</v>
      </c>
      <c r="BW368" s="64" t="s">
        <v>378</v>
      </c>
      <c r="BX368" s="64" t="s">
        <v>753</v>
      </c>
      <c r="BY368" s="64" t="s">
        <v>755</v>
      </c>
      <c r="BZ368" s="64" t="s">
        <v>756</v>
      </c>
      <c r="CA368" s="64"/>
      <c r="CB368" s="64" t="s">
        <v>571</v>
      </c>
      <c r="CC368" s="64">
        <v>2</v>
      </c>
      <c r="CD368" s="64">
        <v>2</v>
      </c>
      <c r="CE368" s="64">
        <v>2</v>
      </c>
      <c r="CF368" s="64">
        <v>2</v>
      </c>
      <c r="CG368" s="64">
        <v>3</v>
      </c>
      <c r="CH368" s="64">
        <v>3</v>
      </c>
      <c r="CI368" s="64">
        <v>0</v>
      </c>
      <c r="CJ368" s="64" t="str">
        <f t="shared" si="54"/>
        <v>SECO3511</v>
      </c>
      <c r="CK368" s="64" t="s">
        <v>551</v>
      </c>
      <c r="CL368" s="64" t="b">
        <f t="shared" si="55"/>
        <v>0</v>
      </c>
      <c r="CM368" s="148">
        <v>1</v>
      </c>
      <c r="CN368" s="148">
        <v>1</v>
      </c>
      <c r="CO368" s="148">
        <v>1</v>
      </c>
      <c r="CP368" s="148">
        <v>1</v>
      </c>
      <c r="CQ368" s="148">
        <v>1</v>
      </c>
      <c r="CR368" s="148">
        <v>2</v>
      </c>
      <c r="CS368" s="148">
        <v>0</v>
      </c>
      <c r="CT368" t="s">
        <v>761</v>
      </c>
      <c r="CV368" s="1"/>
    </row>
    <row r="369" spans="1:101" ht="15.6" x14ac:dyDescent="0.3">
      <c r="A369" s="64">
        <v>3515</v>
      </c>
      <c r="B369" s="64" t="str">
        <f t="shared" si="52"/>
        <v>3515</v>
      </c>
      <c r="C369" s="64" t="s">
        <v>621</v>
      </c>
      <c r="D369" s="64" t="s">
        <v>565</v>
      </c>
      <c r="E369" s="64">
        <v>13</v>
      </c>
      <c r="F369" s="64" t="s">
        <v>5</v>
      </c>
      <c r="G369" s="64">
        <f t="shared" si="56"/>
        <v>6</v>
      </c>
      <c r="H369" s="64">
        <f t="shared" si="57"/>
        <v>5</v>
      </c>
      <c r="I369" s="64">
        <f t="shared" si="58"/>
        <v>-1</v>
      </c>
      <c r="J369" s="64"/>
      <c r="K369" s="64"/>
      <c r="L369" s="64"/>
      <c r="M369" s="64"/>
      <c r="N369" s="66">
        <v>1</v>
      </c>
      <c r="O369" s="89">
        <v>2</v>
      </c>
      <c r="P369" s="69">
        <v>3</v>
      </c>
      <c r="Q369" s="99">
        <v>4</v>
      </c>
      <c r="R369" s="181">
        <v>5</v>
      </c>
      <c r="S369" s="128">
        <v>6</v>
      </c>
      <c r="T369" s="70"/>
      <c r="U369" s="128">
        <v>1</v>
      </c>
      <c r="V369" s="153">
        <v>2</v>
      </c>
      <c r="W369" s="89">
        <v>3</v>
      </c>
      <c r="X369" s="69">
        <v>4</v>
      </c>
      <c r="Y369" s="90">
        <v>5</v>
      </c>
      <c r="Z369" s="181">
        <v>6</v>
      </c>
      <c r="AA369" s="70"/>
      <c r="AB369" s="181">
        <v>1</v>
      </c>
      <c r="AC369" s="128">
        <v>2</v>
      </c>
      <c r="AD369" s="153">
        <v>3</v>
      </c>
      <c r="AE369" s="89">
        <v>4</v>
      </c>
      <c r="AF369" s="69">
        <v>5</v>
      </c>
      <c r="AG369" s="90">
        <v>6</v>
      </c>
      <c r="AH369" s="73"/>
      <c r="AI369" s="183">
        <v>1</v>
      </c>
      <c r="AJ369" s="109">
        <v>2</v>
      </c>
      <c r="AK369" s="66">
        <v>3</v>
      </c>
      <c r="AL369" s="85">
        <v>4</v>
      </c>
      <c r="AM369" s="69"/>
      <c r="AN369" s="213">
        <v>6</v>
      </c>
      <c r="AO369" s="254"/>
      <c r="AP369" s="198"/>
      <c r="AQ369" s="255"/>
      <c r="AR369" s="66">
        <v>1</v>
      </c>
      <c r="AS369" s="89">
        <v>2</v>
      </c>
      <c r="AT369" s="99">
        <v>3</v>
      </c>
      <c r="AU369" s="169">
        <v>4</v>
      </c>
      <c r="AV369" s="135"/>
      <c r="AW369" s="128">
        <v>6</v>
      </c>
      <c r="AX369" s="70"/>
      <c r="AY369" s="128">
        <v>1</v>
      </c>
      <c r="AZ369" s="153">
        <v>2</v>
      </c>
      <c r="BA369" s="89">
        <v>3</v>
      </c>
      <c r="BB369" s="99">
        <v>4</v>
      </c>
      <c r="BC369" s="81"/>
      <c r="BD369" s="181">
        <v>6</v>
      </c>
      <c r="BE369" s="70"/>
      <c r="BF369" s="181">
        <v>1</v>
      </c>
      <c r="BG369" s="128">
        <v>2</v>
      </c>
      <c r="BH369" s="153">
        <v>3</v>
      </c>
      <c r="BI369" s="89">
        <v>4</v>
      </c>
      <c r="BJ369" s="71"/>
      <c r="BK369" s="90">
        <v>6</v>
      </c>
      <c r="BL369" s="73"/>
      <c r="BM369" s="183">
        <v>1</v>
      </c>
      <c r="BN369" s="109">
        <v>2</v>
      </c>
      <c r="BO369" s="66">
        <v>3</v>
      </c>
      <c r="BP369" s="85">
        <v>4</v>
      </c>
      <c r="BQ369" s="71"/>
      <c r="BR369" s="213">
        <v>6</v>
      </c>
      <c r="BS369" s="98" t="s">
        <v>722</v>
      </c>
      <c r="BT369" s="64" t="s">
        <v>744</v>
      </c>
      <c r="BU369" s="64" t="str">
        <f t="shared" si="53"/>
        <v>2/2/2/2/3/3/0</v>
      </c>
      <c r="BV369" s="64" t="s">
        <v>551</v>
      </c>
      <c r="BW369" s="64" t="s">
        <v>378</v>
      </c>
      <c r="BX369" s="64" t="s">
        <v>753</v>
      </c>
      <c r="BY369" s="64" t="s">
        <v>755</v>
      </c>
      <c r="BZ369" s="64" t="s">
        <v>756</v>
      </c>
      <c r="CA369" s="64"/>
      <c r="CB369" s="64" t="s">
        <v>571</v>
      </c>
      <c r="CC369" s="64">
        <v>2</v>
      </c>
      <c r="CD369" s="64">
        <v>2</v>
      </c>
      <c r="CE369" s="64">
        <v>2</v>
      </c>
      <c r="CF369" s="64">
        <v>2</v>
      </c>
      <c r="CG369" s="64">
        <v>3</v>
      </c>
      <c r="CH369" s="64">
        <v>3</v>
      </c>
      <c r="CI369" s="64">
        <v>0</v>
      </c>
      <c r="CJ369" s="64" t="str">
        <f t="shared" si="54"/>
        <v>SECO3515</v>
      </c>
      <c r="CK369" s="64" t="s">
        <v>551</v>
      </c>
      <c r="CL369" s="64" t="b">
        <f t="shared" si="55"/>
        <v>0</v>
      </c>
      <c r="CM369" s="148">
        <v>1</v>
      </c>
      <c r="CN369" s="148">
        <v>1</v>
      </c>
      <c r="CO369" s="148">
        <v>1</v>
      </c>
      <c r="CP369" s="148">
        <v>1</v>
      </c>
      <c r="CQ369" s="148">
        <v>1</v>
      </c>
      <c r="CR369" s="148">
        <v>2</v>
      </c>
      <c r="CS369" s="148">
        <v>0</v>
      </c>
      <c r="CT369" t="s">
        <v>761</v>
      </c>
      <c r="CV369" s="1"/>
    </row>
    <row r="370" spans="1:101" s="1" customFormat="1" ht="15.6" x14ac:dyDescent="0.3">
      <c r="A370" s="168">
        <v>3516</v>
      </c>
      <c r="B370" s="64" t="str">
        <f t="shared" si="52"/>
        <v>3516</v>
      </c>
      <c r="C370" s="168" t="s">
        <v>604</v>
      </c>
      <c r="D370" s="64" t="s">
        <v>565</v>
      </c>
      <c r="E370" s="64">
        <v>6</v>
      </c>
      <c r="F370" s="64" t="s">
        <v>6</v>
      </c>
      <c r="G370" s="64">
        <f t="shared" si="56"/>
        <v>6</v>
      </c>
      <c r="H370" s="64">
        <f t="shared" si="57"/>
        <v>5</v>
      </c>
      <c r="I370" s="64">
        <f t="shared" si="58"/>
        <v>-1</v>
      </c>
      <c r="J370" s="64" t="s">
        <v>534</v>
      </c>
      <c r="K370" s="64" t="s">
        <v>540</v>
      </c>
      <c r="L370" s="64" t="s">
        <v>599</v>
      </c>
      <c r="M370" s="64" t="s">
        <v>591</v>
      </c>
      <c r="N370" s="66">
        <v>1</v>
      </c>
      <c r="O370" s="89">
        <v>2</v>
      </c>
      <c r="P370" s="121">
        <v>3</v>
      </c>
      <c r="Q370" s="99">
        <v>4</v>
      </c>
      <c r="R370" s="183">
        <v>5</v>
      </c>
      <c r="S370" s="128">
        <v>6</v>
      </c>
      <c r="T370" s="70"/>
      <c r="U370" s="128">
        <v>1</v>
      </c>
      <c r="V370" s="153">
        <v>2</v>
      </c>
      <c r="W370" s="89">
        <v>3</v>
      </c>
      <c r="X370" s="69">
        <v>4</v>
      </c>
      <c r="Y370" s="90">
        <v>5</v>
      </c>
      <c r="Z370" s="181">
        <v>6</v>
      </c>
      <c r="AA370" s="70"/>
      <c r="AB370" s="181">
        <v>1</v>
      </c>
      <c r="AC370" s="128">
        <v>2</v>
      </c>
      <c r="AD370" s="153">
        <v>3</v>
      </c>
      <c r="AE370" s="89">
        <v>4</v>
      </c>
      <c r="AF370" s="69">
        <v>5</v>
      </c>
      <c r="AG370" s="90">
        <v>6</v>
      </c>
      <c r="AH370" s="73"/>
      <c r="AI370" s="181">
        <v>1</v>
      </c>
      <c r="AJ370" s="109">
        <v>2</v>
      </c>
      <c r="AK370" s="66">
        <v>3</v>
      </c>
      <c r="AL370" s="89">
        <v>4</v>
      </c>
      <c r="AM370" s="69"/>
      <c r="AN370" s="213">
        <v>6</v>
      </c>
      <c r="AO370" s="254"/>
      <c r="AP370" s="198"/>
      <c r="AQ370" s="255"/>
      <c r="AR370" s="66">
        <v>1</v>
      </c>
      <c r="AS370" s="89">
        <v>2</v>
      </c>
      <c r="AT370" s="99">
        <v>3</v>
      </c>
      <c r="AU370" s="169">
        <v>4</v>
      </c>
      <c r="AV370" s="64"/>
      <c r="AW370" s="128">
        <v>6</v>
      </c>
      <c r="AX370" s="70"/>
      <c r="AY370" s="128">
        <v>1</v>
      </c>
      <c r="AZ370" s="153">
        <v>2</v>
      </c>
      <c r="BA370" s="89">
        <v>3</v>
      </c>
      <c r="BB370" s="99">
        <v>4</v>
      </c>
      <c r="BC370" s="81"/>
      <c r="BD370" s="181">
        <v>6</v>
      </c>
      <c r="BE370" s="70"/>
      <c r="BF370" s="181">
        <v>1</v>
      </c>
      <c r="BG370" s="128">
        <v>2</v>
      </c>
      <c r="BH370" s="153">
        <v>3</v>
      </c>
      <c r="BI370" s="89">
        <v>4</v>
      </c>
      <c r="BJ370" s="71"/>
      <c r="BK370" s="90">
        <v>6</v>
      </c>
      <c r="BL370" s="73"/>
      <c r="BM370" s="181">
        <v>1</v>
      </c>
      <c r="BN370" s="109">
        <v>2</v>
      </c>
      <c r="BO370" s="66">
        <v>3</v>
      </c>
      <c r="BP370" s="89">
        <v>4</v>
      </c>
      <c r="BQ370" s="71"/>
      <c r="BR370" s="213">
        <v>6</v>
      </c>
      <c r="BS370" s="98" t="s">
        <v>722</v>
      </c>
      <c r="BT370" s="64" t="s">
        <v>740</v>
      </c>
      <c r="BU370" s="64" t="str">
        <f t="shared" si="53"/>
        <v>2/2/2/2/3/3/0</v>
      </c>
      <c r="BV370" s="64" t="s">
        <v>551</v>
      </c>
      <c r="BW370" s="64" t="s">
        <v>378</v>
      </c>
      <c r="BX370" s="64" t="s">
        <v>753</v>
      </c>
      <c r="BY370" s="64" t="s">
        <v>755</v>
      </c>
      <c r="BZ370" s="64" t="s">
        <v>756</v>
      </c>
      <c r="CA370" s="64"/>
      <c r="CB370" s="64" t="s">
        <v>571</v>
      </c>
      <c r="CC370" s="64">
        <v>2</v>
      </c>
      <c r="CD370" s="64">
        <v>2</v>
      </c>
      <c r="CE370" s="64">
        <v>2</v>
      </c>
      <c r="CF370" s="64">
        <v>2</v>
      </c>
      <c r="CG370" s="64">
        <v>3</v>
      </c>
      <c r="CH370" s="64">
        <v>3</v>
      </c>
      <c r="CI370" s="64">
        <v>0</v>
      </c>
      <c r="CJ370" s="64" t="str">
        <f t="shared" si="54"/>
        <v>SECO3516</v>
      </c>
      <c r="CK370" s="64" t="s">
        <v>551</v>
      </c>
      <c r="CL370" s="64" t="b">
        <f t="shared" si="55"/>
        <v>0</v>
      </c>
      <c r="CM370" s="148">
        <v>1</v>
      </c>
      <c r="CN370" s="148">
        <v>1</v>
      </c>
      <c r="CO370" s="148">
        <v>1</v>
      </c>
      <c r="CP370" s="148">
        <v>1</v>
      </c>
      <c r="CQ370" s="148">
        <v>1</v>
      </c>
      <c r="CR370" s="148">
        <v>2</v>
      </c>
      <c r="CS370" s="148">
        <v>0</v>
      </c>
      <c r="CT370" t="s">
        <v>761</v>
      </c>
      <c r="CU370"/>
      <c r="CW370"/>
    </row>
    <row r="371" spans="1:101" ht="15.6" x14ac:dyDescent="0.3">
      <c r="A371" s="168">
        <v>3517</v>
      </c>
      <c r="B371" s="64" t="str">
        <f t="shared" si="52"/>
        <v>3517</v>
      </c>
      <c r="C371" s="168" t="s">
        <v>605</v>
      </c>
      <c r="D371" s="64" t="s">
        <v>565</v>
      </c>
      <c r="E371" s="64">
        <v>6</v>
      </c>
      <c r="F371" s="64" t="s">
        <v>6</v>
      </c>
      <c r="G371" s="64">
        <f t="shared" si="56"/>
        <v>6</v>
      </c>
      <c r="H371" s="64">
        <f t="shared" si="57"/>
        <v>5</v>
      </c>
      <c r="I371" s="64">
        <f t="shared" si="58"/>
        <v>-1</v>
      </c>
      <c r="J371" s="64" t="s">
        <v>534</v>
      </c>
      <c r="K371" s="64" t="s">
        <v>540</v>
      </c>
      <c r="L371" s="64" t="s">
        <v>599</v>
      </c>
      <c r="M371" s="64" t="s">
        <v>591</v>
      </c>
      <c r="N371" s="66">
        <v>1</v>
      </c>
      <c r="O371" s="89">
        <v>2</v>
      </c>
      <c r="P371" s="121">
        <v>3</v>
      </c>
      <c r="Q371" s="99">
        <v>4</v>
      </c>
      <c r="R371" s="183">
        <v>5</v>
      </c>
      <c r="S371" s="128">
        <v>6</v>
      </c>
      <c r="T371" s="70"/>
      <c r="U371" s="128">
        <v>1</v>
      </c>
      <c r="V371" s="153">
        <v>2</v>
      </c>
      <c r="W371" s="89">
        <v>3</v>
      </c>
      <c r="X371" s="69">
        <v>4</v>
      </c>
      <c r="Y371" s="90">
        <v>5</v>
      </c>
      <c r="Z371" s="181">
        <v>6</v>
      </c>
      <c r="AA371" s="70"/>
      <c r="AB371" s="181">
        <v>1</v>
      </c>
      <c r="AC371" s="128">
        <v>2</v>
      </c>
      <c r="AD371" s="153">
        <v>3</v>
      </c>
      <c r="AE371" s="89">
        <v>4</v>
      </c>
      <c r="AF371" s="69">
        <v>5</v>
      </c>
      <c r="AG371" s="90">
        <v>6</v>
      </c>
      <c r="AH371" s="73"/>
      <c r="AI371" s="181">
        <v>1</v>
      </c>
      <c r="AJ371" s="109">
        <v>2</v>
      </c>
      <c r="AK371" s="66">
        <v>3</v>
      </c>
      <c r="AL371" s="89">
        <v>4</v>
      </c>
      <c r="AM371" s="69"/>
      <c r="AN371" s="213">
        <v>6</v>
      </c>
      <c r="AO371" s="254"/>
      <c r="AP371" s="198"/>
      <c r="AQ371" s="255"/>
      <c r="AR371" s="66">
        <v>1</v>
      </c>
      <c r="AS371" s="89">
        <v>2</v>
      </c>
      <c r="AT371" s="99">
        <v>3</v>
      </c>
      <c r="AU371" s="169">
        <v>4</v>
      </c>
      <c r="AV371" s="64"/>
      <c r="AW371" s="128">
        <v>6</v>
      </c>
      <c r="AX371" s="70"/>
      <c r="AY371" s="128">
        <v>1</v>
      </c>
      <c r="AZ371" s="153">
        <v>2</v>
      </c>
      <c r="BA371" s="89">
        <v>3</v>
      </c>
      <c r="BB371" s="99">
        <v>4</v>
      </c>
      <c r="BC371" s="81"/>
      <c r="BD371" s="181">
        <v>6</v>
      </c>
      <c r="BE371" s="70"/>
      <c r="BF371" s="181">
        <v>1</v>
      </c>
      <c r="BG371" s="128">
        <v>2</v>
      </c>
      <c r="BH371" s="153">
        <v>3</v>
      </c>
      <c r="BI371" s="89">
        <v>4</v>
      </c>
      <c r="BJ371" s="71"/>
      <c r="BK371" s="90">
        <v>6</v>
      </c>
      <c r="BL371" s="73"/>
      <c r="BM371" s="181">
        <v>1</v>
      </c>
      <c r="BN371" s="109">
        <v>2</v>
      </c>
      <c r="BO371" s="66">
        <v>3</v>
      </c>
      <c r="BP371" s="89">
        <v>4</v>
      </c>
      <c r="BQ371" s="71"/>
      <c r="BR371" s="213">
        <v>6</v>
      </c>
      <c r="BS371" s="98" t="s">
        <v>722</v>
      </c>
      <c r="BT371" s="64" t="s">
        <v>740</v>
      </c>
      <c r="BU371" s="64" t="str">
        <f t="shared" si="53"/>
        <v>2/2/2/2/3/3/0</v>
      </c>
      <c r="BV371" s="64" t="s">
        <v>551</v>
      </c>
      <c r="BW371" s="64" t="s">
        <v>378</v>
      </c>
      <c r="BX371" s="64" t="s">
        <v>753</v>
      </c>
      <c r="BY371" s="64" t="s">
        <v>755</v>
      </c>
      <c r="BZ371" s="64" t="s">
        <v>756</v>
      </c>
      <c r="CA371" s="64"/>
      <c r="CB371" s="64" t="s">
        <v>571</v>
      </c>
      <c r="CC371" s="64">
        <v>2</v>
      </c>
      <c r="CD371" s="64">
        <v>2</v>
      </c>
      <c r="CE371" s="64">
        <v>2</v>
      </c>
      <c r="CF371" s="64">
        <v>2</v>
      </c>
      <c r="CG371" s="64">
        <v>3</v>
      </c>
      <c r="CH371" s="64">
        <v>3</v>
      </c>
      <c r="CI371" s="64">
        <v>0</v>
      </c>
      <c r="CJ371" s="64" t="str">
        <f t="shared" si="54"/>
        <v>SECO3517</v>
      </c>
      <c r="CK371" s="64" t="s">
        <v>551</v>
      </c>
      <c r="CL371" s="64" t="b">
        <f t="shared" si="55"/>
        <v>0</v>
      </c>
      <c r="CM371" s="148">
        <v>1</v>
      </c>
      <c r="CN371" s="148">
        <v>1</v>
      </c>
      <c r="CO371" s="148">
        <v>1</v>
      </c>
      <c r="CP371" s="148">
        <v>1</v>
      </c>
      <c r="CQ371" s="148">
        <v>1</v>
      </c>
      <c r="CR371" s="148">
        <v>2</v>
      </c>
      <c r="CS371" s="148">
        <v>0</v>
      </c>
      <c r="CT371" t="s">
        <v>761</v>
      </c>
      <c r="CV371" s="1"/>
    </row>
    <row r="372" spans="1:101" s="1" customFormat="1" ht="15.6" x14ac:dyDescent="0.3">
      <c r="A372" s="168">
        <v>3518</v>
      </c>
      <c r="B372" s="64" t="str">
        <f t="shared" si="52"/>
        <v>3518</v>
      </c>
      <c r="C372" s="168" t="s">
        <v>606</v>
      </c>
      <c r="D372" s="64" t="s">
        <v>565</v>
      </c>
      <c r="E372" s="64">
        <v>6</v>
      </c>
      <c r="F372" s="64" t="s">
        <v>6</v>
      </c>
      <c r="G372" s="64">
        <f t="shared" si="56"/>
        <v>5</v>
      </c>
      <c r="H372" s="64">
        <f t="shared" si="57"/>
        <v>4</v>
      </c>
      <c r="I372" s="64">
        <f t="shared" si="58"/>
        <v>-1</v>
      </c>
      <c r="J372" s="64" t="s">
        <v>534</v>
      </c>
      <c r="K372" s="64" t="s">
        <v>540</v>
      </c>
      <c r="L372" s="64" t="s">
        <v>599</v>
      </c>
      <c r="M372" s="64" t="s">
        <v>591</v>
      </c>
      <c r="N372" s="66">
        <v>1</v>
      </c>
      <c r="O372" s="89">
        <v>2</v>
      </c>
      <c r="P372" s="121">
        <v>3</v>
      </c>
      <c r="Q372" s="71"/>
      <c r="R372" s="183">
        <v>5</v>
      </c>
      <c r="S372" s="128">
        <v>6</v>
      </c>
      <c r="T372" s="70"/>
      <c r="U372" s="128">
        <v>1</v>
      </c>
      <c r="V372" s="153">
        <v>2</v>
      </c>
      <c r="W372" s="89">
        <v>3</v>
      </c>
      <c r="X372" s="69">
        <v>4</v>
      </c>
      <c r="Y372" s="79"/>
      <c r="Z372" s="181">
        <v>6</v>
      </c>
      <c r="AA372" s="70"/>
      <c r="AB372" s="181">
        <v>1</v>
      </c>
      <c r="AC372" s="128">
        <v>2</v>
      </c>
      <c r="AD372" s="153">
        <v>3</v>
      </c>
      <c r="AE372" s="89">
        <v>4</v>
      </c>
      <c r="AF372" s="69">
        <v>5</v>
      </c>
      <c r="AG372" s="79"/>
      <c r="AH372" s="73"/>
      <c r="AI372" s="181">
        <v>1</v>
      </c>
      <c r="AJ372" s="109">
        <v>2</v>
      </c>
      <c r="AK372" s="66">
        <v>3</v>
      </c>
      <c r="AL372" s="89">
        <v>4</v>
      </c>
      <c r="AM372" s="69"/>
      <c r="AN372" s="205"/>
      <c r="AO372" s="256"/>
      <c r="AP372" s="244"/>
      <c r="AQ372" s="257"/>
      <c r="AR372" s="66">
        <v>1</v>
      </c>
      <c r="AS372" s="89">
        <v>2</v>
      </c>
      <c r="AT372" s="79"/>
      <c r="AU372" s="169">
        <v>4</v>
      </c>
      <c r="AV372" s="64"/>
      <c r="AW372" s="128">
        <v>6</v>
      </c>
      <c r="AX372" s="70"/>
      <c r="AY372" s="128">
        <v>1</v>
      </c>
      <c r="AZ372" s="153">
        <v>2</v>
      </c>
      <c r="BA372" s="89">
        <v>3</v>
      </c>
      <c r="BB372" s="71"/>
      <c r="BC372" s="79"/>
      <c r="BD372" s="181">
        <v>6</v>
      </c>
      <c r="BE372" s="70"/>
      <c r="BF372" s="181">
        <v>1</v>
      </c>
      <c r="BG372" s="128">
        <v>2</v>
      </c>
      <c r="BH372" s="153">
        <v>3</v>
      </c>
      <c r="BI372" s="89">
        <v>4</v>
      </c>
      <c r="BJ372" s="71"/>
      <c r="BK372" s="79"/>
      <c r="BL372" s="73"/>
      <c r="BM372" s="181">
        <v>1</v>
      </c>
      <c r="BN372" s="109">
        <v>2</v>
      </c>
      <c r="BO372" s="66">
        <v>3</v>
      </c>
      <c r="BP372" s="89">
        <v>4</v>
      </c>
      <c r="BQ372" s="71"/>
      <c r="BR372" s="205"/>
      <c r="BS372" s="98" t="s">
        <v>722</v>
      </c>
      <c r="BT372" s="64" t="s">
        <v>735</v>
      </c>
      <c r="BU372" s="64" t="str">
        <f t="shared" si="53"/>
        <v>2/2/2/0/3/3/0</v>
      </c>
      <c r="BV372" s="64" t="s">
        <v>552</v>
      </c>
      <c r="BW372" s="64" t="s">
        <v>378</v>
      </c>
      <c r="BX372" s="64" t="s">
        <v>753</v>
      </c>
      <c r="BY372" s="64"/>
      <c r="BZ372" s="64" t="s">
        <v>756</v>
      </c>
      <c r="CA372" s="64"/>
      <c r="CB372" s="64" t="s">
        <v>571</v>
      </c>
      <c r="CC372" s="64">
        <v>2</v>
      </c>
      <c r="CD372" s="64">
        <v>2</v>
      </c>
      <c r="CE372" s="64">
        <v>2</v>
      </c>
      <c r="CF372" s="64">
        <v>0</v>
      </c>
      <c r="CG372" s="64">
        <v>3</v>
      </c>
      <c r="CH372" s="64">
        <v>3</v>
      </c>
      <c r="CI372" s="64">
        <v>0</v>
      </c>
      <c r="CJ372" s="64" t="str">
        <f t="shared" si="54"/>
        <v>SECO3518</v>
      </c>
      <c r="CK372" s="64" t="s">
        <v>552</v>
      </c>
      <c r="CL372" s="64" t="b">
        <f t="shared" si="55"/>
        <v>0</v>
      </c>
      <c r="CM372" s="148">
        <v>1</v>
      </c>
      <c r="CN372" s="148">
        <v>1</v>
      </c>
      <c r="CO372" s="148">
        <v>1</v>
      </c>
      <c r="CP372" s="148">
        <v>1</v>
      </c>
      <c r="CQ372" s="148">
        <v>0</v>
      </c>
      <c r="CR372" s="148">
        <v>2</v>
      </c>
      <c r="CS372" s="148">
        <v>0</v>
      </c>
      <c r="CT372" t="s">
        <v>761</v>
      </c>
      <c r="CU372"/>
      <c r="CW372"/>
    </row>
    <row r="373" spans="1:101" s="1" customFormat="1" ht="15.6" x14ac:dyDescent="0.3">
      <c r="A373" s="64">
        <v>3520</v>
      </c>
      <c r="B373" s="64" t="str">
        <f t="shared" si="52"/>
        <v>3520</v>
      </c>
      <c r="C373" s="64" t="s">
        <v>629</v>
      </c>
      <c r="D373" s="64" t="s">
        <v>565</v>
      </c>
      <c r="E373" s="64">
        <v>13</v>
      </c>
      <c r="F373" s="64" t="s">
        <v>8</v>
      </c>
      <c r="G373" s="64">
        <f t="shared" si="56"/>
        <v>6</v>
      </c>
      <c r="H373" s="64">
        <f t="shared" si="57"/>
        <v>5</v>
      </c>
      <c r="I373" s="64">
        <f t="shared" si="58"/>
        <v>-1</v>
      </c>
      <c r="J373" s="64"/>
      <c r="K373" s="64"/>
      <c r="L373" s="64"/>
      <c r="M373" s="64"/>
      <c r="N373" s="66">
        <v>1</v>
      </c>
      <c r="O373" s="89">
        <v>2</v>
      </c>
      <c r="P373" s="69">
        <v>3</v>
      </c>
      <c r="Q373" s="99">
        <v>4</v>
      </c>
      <c r="R373" s="181">
        <v>5</v>
      </c>
      <c r="S373" s="128">
        <v>6</v>
      </c>
      <c r="T373" s="70"/>
      <c r="U373" s="128">
        <v>1</v>
      </c>
      <c r="V373" s="153">
        <v>2</v>
      </c>
      <c r="W373" s="89">
        <v>3</v>
      </c>
      <c r="X373" s="69">
        <v>4</v>
      </c>
      <c r="Y373" s="90">
        <v>5</v>
      </c>
      <c r="Z373" s="181">
        <v>6</v>
      </c>
      <c r="AA373" s="70"/>
      <c r="AB373" s="181">
        <v>1</v>
      </c>
      <c r="AC373" s="128">
        <v>2</v>
      </c>
      <c r="AD373" s="153">
        <v>3</v>
      </c>
      <c r="AE373" s="89">
        <v>4</v>
      </c>
      <c r="AF373" s="69">
        <v>5</v>
      </c>
      <c r="AG373" s="90">
        <v>6</v>
      </c>
      <c r="AH373" s="73"/>
      <c r="AI373" s="183">
        <v>1</v>
      </c>
      <c r="AJ373" s="109">
        <v>2</v>
      </c>
      <c r="AK373" s="66">
        <v>3</v>
      </c>
      <c r="AL373" s="85">
        <v>4</v>
      </c>
      <c r="AM373" s="69"/>
      <c r="AN373" s="213">
        <v>6</v>
      </c>
      <c r="AO373" s="254"/>
      <c r="AP373" s="198"/>
      <c r="AQ373" s="255"/>
      <c r="AR373" s="66">
        <v>1</v>
      </c>
      <c r="AS373" s="89">
        <v>2</v>
      </c>
      <c r="AT373" s="99">
        <v>3</v>
      </c>
      <c r="AU373" s="169">
        <v>4</v>
      </c>
      <c r="AV373" s="135"/>
      <c r="AW373" s="128">
        <v>6</v>
      </c>
      <c r="AX373" s="70"/>
      <c r="AY373" s="128">
        <v>1</v>
      </c>
      <c r="AZ373" s="153">
        <v>2</v>
      </c>
      <c r="BA373" s="89">
        <v>3</v>
      </c>
      <c r="BB373" s="99">
        <v>4</v>
      </c>
      <c r="BC373" s="81"/>
      <c r="BD373" s="181">
        <v>6</v>
      </c>
      <c r="BE373" s="70"/>
      <c r="BF373" s="181">
        <v>1</v>
      </c>
      <c r="BG373" s="128">
        <v>2</v>
      </c>
      <c r="BH373" s="153">
        <v>3</v>
      </c>
      <c r="BI373" s="89">
        <v>4</v>
      </c>
      <c r="BJ373" s="71"/>
      <c r="BK373" s="90">
        <v>6</v>
      </c>
      <c r="BL373" s="73"/>
      <c r="BM373" s="183">
        <v>1</v>
      </c>
      <c r="BN373" s="109">
        <v>2</v>
      </c>
      <c r="BO373" s="66">
        <v>3</v>
      </c>
      <c r="BP373" s="85">
        <v>4</v>
      </c>
      <c r="BQ373" s="71"/>
      <c r="BR373" s="213">
        <v>6</v>
      </c>
      <c r="BS373" s="98" t="s">
        <v>722</v>
      </c>
      <c r="BT373" s="64" t="s">
        <v>744</v>
      </c>
      <c r="BU373" s="64" t="str">
        <f t="shared" si="53"/>
        <v>2/2/2/2/3/3/0</v>
      </c>
      <c r="BV373" s="64" t="s">
        <v>551</v>
      </c>
      <c r="BW373" s="64" t="s">
        <v>378</v>
      </c>
      <c r="BX373" s="64" t="s">
        <v>753</v>
      </c>
      <c r="BY373" s="64" t="s">
        <v>755</v>
      </c>
      <c r="BZ373" s="64" t="s">
        <v>756</v>
      </c>
      <c r="CA373" s="64"/>
      <c r="CB373" s="64" t="s">
        <v>571</v>
      </c>
      <c r="CC373" s="64">
        <v>2</v>
      </c>
      <c r="CD373" s="64">
        <v>2</v>
      </c>
      <c r="CE373" s="64">
        <v>2</v>
      </c>
      <c r="CF373" s="64">
        <v>2</v>
      </c>
      <c r="CG373" s="64">
        <v>3</v>
      </c>
      <c r="CH373" s="64">
        <v>3</v>
      </c>
      <c r="CI373" s="64">
        <v>0</v>
      </c>
      <c r="CJ373" s="64" t="str">
        <f t="shared" si="54"/>
        <v>SECO3520</v>
      </c>
      <c r="CK373" s="64" t="s">
        <v>551</v>
      </c>
      <c r="CL373" s="64" t="b">
        <f t="shared" si="55"/>
        <v>0</v>
      </c>
      <c r="CM373" s="148">
        <v>1</v>
      </c>
      <c r="CN373" s="148">
        <v>1</v>
      </c>
      <c r="CO373" s="148">
        <v>1</v>
      </c>
      <c r="CP373" s="148">
        <v>1</v>
      </c>
      <c r="CQ373" s="148">
        <v>1</v>
      </c>
      <c r="CR373" s="148">
        <v>2</v>
      </c>
      <c r="CS373" s="148">
        <v>0</v>
      </c>
      <c r="CT373" t="s">
        <v>761</v>
      </c>
      <c r="CU373"/>
      <c r="CW373"/>
    </row>
    <row r="374" spans="1:101" s="1" customFormat="1" ht="15.6" x14ac:dyDescent="0.3">
      <c r="A374" s="64">
        <v>3521</v>
      </c>
      <c r="B374" s="64" t="str">
        <f t="shared" si="52"/>
        <v>3521</v>
      </c>
      <c r="C374" s="64" t="s">
        <v>635</v>
      </c>
      <c r="D374" s="64" t="s">
        <v>565</v>
      </c>
      <c r="E374" s="64">
        <v>13</v>
      </c>
      <c r="F374" s="64" t="s">
        <v>6</v>
      </c>
      <c r="G374" s="64">
        <f t="shared" si="56"/>
        <v>6</v>
      </c>
      <c r="H374" s="64">
        <f t="shared" si="57"/>
        <v>5</v>
      </c>
      <c r="I374" s="64">
        <f t="shared" si="58"/>
        <v>-1</v>
      </c>
      <c r="J374" s="64" t="s">
        <v>456</v>
      </c>
      <c r="K374" s="64" t="s">
        <v>540</v>
      </c>
      <c r="L374" s="64" t="s">
        <v>588</v>
      </c>
      <c r="M374" s="64" t="s">
        <v>571</v>
      </c>
      <c r="N374" s="66">
        <v>1</v>
      </c>
      <c r="O374" s="89">
        <v>2</v>
      </c>
      <c r="P374" s="121">
        <v>3</v>
      </c>
      <c r="Q374" s="99">
        <v>4</v>
      </c>
      <c r="R374" s="183">
        <v>5</v>
      </c>
      <c r="S374" s="128">
        <v>6</v>
      </c>
      <c r="T374" s="70"/>
      <c r="U374" s="128">
        <v>1</v>
      </c>
      <c r="V374" s="153">
        <v>2</v>
      </c>
      <c r="W374" s="89">
        <v>3</v>
      </c>
      <c r="X374" s="69">
        <v>4</v>
      </c>
      <c r="Y374" s="90">
        <v>5</v>
      </c>
      <c r="Z374" s="181">
        <v>6</v>
      </c>
      <c r="AA374" s="70"/>
      <c r="AB374" s="181">
        <v>1</v>
      </c>
      <c r="AC374" s="128">
        <v>2</v>
      </c>
      <c r="AD374" s="153">
        <v>3</v>
      </c>
      <c r="AE374" s="89">
        <v>4</v>
      </c>
      <c r="AF374" s="69">
        <v>5</v>
      </c>
      <c r="AG374" s="90">
        <v>6</v>
      </c>
      <c r="AH374" s="73"/>
      <c r="AI374" s="181">
        <v>1</v>
      </c>
      <c r="AJ374" s="109">
        <v>2</v>
      </c>
      <c r="AK374" s="66">
        <v>3</v>
      </c>
      <c r="AL374" s="89">
        <v>4</v>
      </c>
      <c r="AM374" s="69"/>
      <c r="AN374" s="213">
        <v>6</v>
      </c>
      <c r="AO374" s="254"/>
      <c r="AP374" s="198"/>
      <c r="AQ374" s="255"/>
      <c r="AR374" s="66">
        <v>1</v>
      </c>
      <c r="AS374" s="89">
        <v>2</v>
      </c>
      <c r="AT374" s="99">
        <v>3</v>
      </c>
      <c r="AU374" s="169">
        <v>4</v>
      </c>
      <c r="AV374" s="64"/>
      <c r="AW374" s="128">
        <v>6</v>
      </c>
      <c r="AX374" s="70"/>
      <c r="AY374" s="128">
        <v>1</v>
      </c>
      <c r="AZ374" s="153">
        <v>2</v>
      </c>
      <c r="BA374" s="89">
        <v>3</v>
      </c>
      <c r="BB374" s="99">
        <v>4</v>
      </c>
      <c r="BC374" s="81"/>
      <c r="BD374" s="181">
        <v>6</v>
      </c>
      <c r="BE374" s="70"/>
      <c r="BF374" s="181">
        <v>1</v>
      </c>
      <c r="BG374" s="128">
        <v>2</v>
      </c>
      <c r="BH374" s="153">
        <v>3</v>
      </c>
      <c r="BI374" s="89">
        <v>4</v>
      </c>
      <c r="BJ374" s="71"/>
      <c r="BK374" s="90">
        <v>6</v>
      </c>
      <c r="BL374" s="73"/>
      <c r="BM374" s="181">
        <v>1</v>
      </c>
      <c r="BN374" s="109">
        <v>2</v>
      </c>
      <c r="BO374" s="66">
        <v>3</v>
      </c>
      <c r="BP374" s="89">
        <v>4</v>
      </c>
      <c r="BQ374" s="71"/>
      <c r="BR374" s="213">
        <v>6</v>
      </c>
      <c r="BS374" s="98" t="s">
        <v>722</v>
      </c>
      <c r="BT374" s="64" t="s">
        <v>742</v>
      </c>
      <c r="BU374" s="64" t="str">
        <f t="shared" si="53"/>
        <v>2/2/2/2/3/3/0</v>
      </c>
      <c r="BV374" s="64" t="s">
        <v>551</v>
      </c>
      <c r="BW374" s="64" t="s">
        <v>378</v>
      </c>
      <c r="BX374" s="64" t="s">
        <v>753</v>
      </c>
      <c r="BY374" s="64" t="s">
        <v>755</v>
      </c>
      <c r="BZ374" s="64" t="s">
        <v>756</v>
      </c>
      <c r="CA374" s="64"/>
      <c r="CB374" s="64" t="s">
        <v>571</v>
      </c>
      <c r="CC374" s="64">
        <v>2</v>
      </c>
      <c r="CD374" s="64">
        <v>2</v>
      </c>
      <c r="CE374" s="64">
        <v>2</v>
      </c>
      <c r="CF374" s="64">
        <v>2</v>
      </c>
      <c r="CG374" s="64">
        <v>3</v>
      </c>
      <c r="CH374" s="64">
        <v>3</v>
      </c>
      <c r="CI374" s="64">
        <v>0</v>
      </c>
      <c r="CJ374" s="64" t="str">
        <f t="shared" si="54"/>
        <v>SECO3521</v>
      </c>
      <c r="CK374" s="64" t="s">
        <v>551</v>
      </c>
      <c r="CL374" s="64" t="b">
        <f t="shared" si="55"/>
        <v>0</v>
      </c>
      <c r="CM374" s="148">
        <v>1</v>
      </c>
      <c r="CN374" s="148">
        <v>1</v>
      </c>
      <c r="CO374" s="148">
        <v>1</v>
      </c>
      <c r="CP374" s="148">
        <v>1</v>
      </c>
      <c r="CQ374" s="148">
        <v>1</v>
      </c>
      <c r="CR374" s="148">
        <v>2</v>
      </c>
      <c r="CS374" s="148">
        <v>0</v>
      </c>
      <c r="CT374" t="s">
        <v>761</v>
      </c>
      <c r="CU374"/>
    </row>
    <row r="375" spans="1:101" s="1" customFormat="1" ht="15.6" x14ac:dyDescent="0.3">
      <c r="A375" s="64">
        <v>3528</v>
      </c>
      <c r="B375" s="64" t="str">
        <f t="shared" si="52"/>
        <v>3528</v>
      </c>
      <c r="C375" s="64" t="s">
        <v>646</v>
      </c>
      <c r="D375" s="64" t="s">
        <v>565</v>
      </c>
      <c r="E375" s="64">
        <v>6</v>
      </c>
      <c r="F375" s="64" t="s">
        <v>5</v>
      </c>
      <c r="G375" s="64">
        <f t="shared" si="56"/>
        <v>6</v>
      </c>
      <c r="H375" s="64">
        <f t="shared" si="57"/>
        <v>5</v>
      </c>
      <c r="I375" s="64">
        <f t="shared" si="58"/>
        <v>-1</v>
      </c>
      <c r="J375" s="64"/>
      <c r="K375" s="64"/>
      <c r="L375" s="64"/>
      <c r="M375" s="64"/>
      <c r="N375" s="66">
        <v>1</v>
      </c>
      <c r="O375" s="89">
        <v>2</v>
      </c>
      <c r="P375" s="121">
        <v>3</v>
      </c>
      <c r="Q375" s="99">
        <v>4</v>
      </c>
      <c r="R375" s="183">
        <v>5</v>
      </c>
      <c r="S375" s="128">
        <v>6</v>
      </c>
      <c r="T375" s="70"/>
      <c r="U375" s="128">
        <v>1</v>
      </c>
      <c r="V375" s="153">
        <v>2</v>
      </c>
      <c r="W375" s="89">
        <v>3</v>
      </c>
      <c r="X375" s="69">
        <v>4</v>
      </c>
      <c r="Y375" s="90">
        <v>5</v>
      </c>
      <c r="Z375" s="181">
        <v>6</v>
      </c>
      <c r="AA375" s="70"/>
      <c r="AB375" s="181">
        <v>1</v>
      </c>
      <c r="AC375" s="109">
        <v>2</v>
      </c>
      <c r="AD375" s="66">
        <v>3</v>
      </c>
      <c r="AE375" s="89">
        <v>4</v>
      </c>
      <c r="AF375" s="69">
        <v>5</v>
      </c>
      <c r="AG375" s="90">
        <v>6</v>
      </c>
      <c r="AH375" s="73"/>
      <c r="AI375" s="181">
        <v>1</v>
      </c>
      <c r="AJ375" s="109">
        <v>2</v>
      </c>
      <c r="AK375" s="66">
        <v>3</v>
      </c>
      <c r="AL375" s="89">
        <v>4</v>
      </c>
      <c r="AM375" s="69"/>
      <c r="AN375" s="213">
        <v>6</v>
      </c>
      <c r="AO375" s="254"/>
      <c r="AP375" s="198"/>
      <c r="AQ375" s="255"/>
      <c r="AR375" s="66">
        <v>1</v>
      </c>
      <c r="AS375" s="89">
        <v>2</v>
      </c>
      <c r="AT375" s="99">
        <v>3</v>
      </c>
      <c r="AU375" s="169">
        <v>4</v>
      </c>
      <c r="AV375" s="64"/>
      <c r="AW375" s="128">
        <v>6</v>
      </c>
      <c r="AX375" s="70"/>
      <c r="AY375" s="128">
        <v>1</v>
      </c>
      <c r="AZ375" s="153">
        <v>2</v>
      </c>
      <c r="BA375" s="89">
        <v>3</v>
      </c>
      <c r="BB375" s="99">
        <v>4</v>
      </c>
      <c r="BC375" s="81"/>
      <c r="BD375" s="181">
        <v>6</v>
      </c>
      <c r="BE375" s="70"/>
      <c r="BF375" s="181">
        <v>1</v>
      </c>
      <c r="BG375" s="109">
        <v>2</v>
      </c>
      <c r="BH375" s="66">
        <v>3</v>
      </c>
      <c r="BI375" s="89">
        <v>4</v>
      </c>
      <c r="BJ375" s="71"/>
      <c r="BK375" s="90">
        <v>6</v>
      </c>
      <c r="BL375" s="73"/>
      <c r="BM375" s="181">
        <v>1</v>
      </c>
      <c r="BN375" s="109">
        <v>2</v>
      </c>
      <c r="BO375" s="66">
        <v>3</v>
      </c>
      <c r="BP375" s="89">
        <v>4</v>
      </c>
      <c r="BQ375" s="71"/>
      <c r="BR375" s="213">
        <v>6</v>
      </c>
      <c r="BS375" s="98" t="s">
        <v>722</v>
      </c>
      <c r="BT375" s="64" t="s">
        <v>571</v>
      </c>
      <c r="BU375" s="64" t="str">
        <f t="shared" si="53"/>
        <v>2/2/2/2/3/3/0</v>
      </c>
      <c r="BV375" s="64" t="s">
        <v>551</v>
      </c>
      <c r="BW375" s="64" t="s">
        <v>378</v>
      </c>
      <c r="BX375" s="64" t="s">
        <v>753</v>
      </c>
      <c r="BY375" s="64" t="s">
        <v>755</v>
      </c>
      <c r="BZ375" s="64" t="s">
        <v>756</v>
      </c>
      <c r="CA375" s="64"/>
      <c r="CB375" s="64"/>
      <c r="CC375" s="64">
        <v>2</v>
      </c>
      <c r="CD375" s="64">
        <v>2</v>
      </c>
      <c r="CE375" s="64">
        <v>2</v>
      </c>
      <c r="CF375" s="64">
        <v>2</v>
      </c>
      <c r="CG375" s="64">
        <v>3</v>
      </c>
      <c r="CH375" s="64">
        <v>3</v>
      </c>
      <c r="CI375" s="64">
        <v>0</v>
      </c>
      <c r="CJ375" s="64" t="str">
        <f t="shared" si="54"/>
        <v>SECO3528</v>
      </c>
      <c r="CK375" s="64" t="e">
        <v>#N/A</v>
      </c>
      <c r="CL375" s="64" t="e">
        <f t="shared" si="55"/>
        <v>#N/A</v>
      </c>
      <c r="CM375" s="148">
        <v>1</v>
      </c>
      <c r="CN375" s="148">
        <v>1</v>
      </c>
      <c r="CO375" s="148">
        <v>1</v>
      </c>
      <c r="CP375" s="148">
        <v>1</v>
      </c>
      <c r="CQ375" s="148">
        <v>1</v>
      </c>
      <c r="CR375" s="148">
        <v>2</v>
      </c>
      <c r="CS375" s="148">
        <v>0</v>
      </c>
      <c r="CT375" t="s">
        <v>761</v>
      </c>
      <c r="CU375"/>
    </row>
    <row r="376" spans="1:101" s="1" customFormat="1" ht="15.6" x14ac:dyDescent="0.3">
      <c r="A376" s="64">
        <v>3530</v>
      </c>
      <c r="B376" s="64" t="str">
        <f t="shared" si="52"/>
        <v>3530</v>
      </c>
      <c r="C376" s="64" t="s">
        <v>631</v>
      </c>
      <c r="D376" s="64" t="s">
        <v>565</v>
      </c>
      <c r="E376" s="64">
        <v>13</v>
      </c>
      <c r="F376" s="64" t="s">
        <v>5</v>
      </c>
      <c r="G376" s="64">
        <f t="shared" si="56"/>
        <v>6</v>
      </c>
      <c r="H376" s="64">
        <f t="shared" si="57"/>
        <v>5</v>
      </c>
      <c r="I376" s="64">
        <f t="shared" si="58"/>
        <v>-1</v>
      </c>
      <c r="J376" s="64"/>
      <c r="K376" s="64"/>
      <c r="L376" s="64"/>
      <c r="M376" s="64"/>
      <c r="N376" s="66">
        <v>1</v>
      </c>
      <c r="O376" s="89">
        <v>2</v>
      </c>
      <c r="P376" s="69">
        <v>3</v>
      </c>
      <c r="Q376" s="99">
        <v>4</v>
      </c>
      <c r="R376" s="181">
        <v>5</v>
      </c>
      <c r="S376" s="128">
        <v>6</v>
      </c>
      <c r="T376" s="70"/>
      <c r="U376" s="128">
        <v>1</v>
      </c>
      <c r="V376" s="153">
        <v>2</v>
      </c>
      <c r="W376" s="89">
        <v>3</v>
      </c>
      <c r="X376" s="69">
        <v>4</v>
      </c>
      <c r="Y376" s="90">
        <v>5</v>
      </c>
      <c r="Z376" s="181">
        <v>6</v>
      </c>
      <c r="AA376" s="70"/>
      <c r="AB376" s="181">
        <v>1</v>
      </c>
      <c r="AC376" s="128">
        <v>2</v>
      </c>
      <c r="AD376" s="153">
        <v>3</v>
      </c>
      <c r="AE376" s="89">
        <v>4</v>
      </c>
      <c r="AF376" s="69">
        <v>5</v>
      </c>
      <c r="AG376" s="90">
        <v>6</v>
      </c>
      <c r="AH376" s="73"/>
      <c r="AI376" s="183">
        <v>1</v>
      </c>
      <c r="AJ376" s="109">
        <v>2</v>
      </c>
      <c r="AK376" s="66">
        <v>3</v>
      </c>
      <c r="AL376" s="85">
        <v>4</v>
      </c>
      <c r="AM376" s="69"/>
      <c r="AN376" s="213">
        <v>6</v>
      </c>
      <c r="AO376" s="254"/>
      <c r="AP376" s="198"/>
      <c r="AQ376" s="255"/>
      <c r="AR376" s="66">
        <v>1</v>
      </c>
      <c r="AS376" s="89">
        <v>2</v>
      </c>
      <c r="AT376" s="99">
        <v>3</v>
      </c>
      <c r="AU376" s="169">
        <v>4</v>
      </c>
      <c r="AV376" s="135"/>
      <c r="AW376" s="128">
        <v>6</v>
      </c>
      <c r="AX376" s="70"/>
      <c r="AY376" s="128">
        <v>1</v>
      </c>
      <c r="AZ376" s="153">
        <v>2</v>
      </c>
      <c r="BA376" s="89">
        <v>3</v>
      </c>
      <c r="BB376" s="99">
        <v>4</v>
      </c>
      <c r="BC376" s="81"/>
      <c r="BD376" s="181">
        <v>6</v>
      </c>
      <c r="BE376" s="70"/>
      <c r="BF376" s="181">
        <v>1</v>
      </c>
      <c r="BG376" s="128">
        <v>2</v>
      </c>
      <c r="BH376" s="153">
        <v>3</v>
      </c>
      <c r="BI376" s="89">
        <v>4</v>
      </c>
      <c r="BJ376" s="71"/>
      <c r="BK376" s="90">
        <v>6</v>
      </c>
      <c r="BL376" s="73"/>
      <c r="BM376" s="183">
        <v>1</v>
      </c>
      <c r="BN376" s="109">
        <v>2</v>
      </c>
      <c r="BO376" s="66">
        <v>3</v>
      </c>
      <c r="BP376" s="85">
        <v>4</v>
      </c>
      <c r="BQ376" s="71"/>
      <c r="BR376" s="213">
        <v>6</v>
      </c>
      <c r="BS376" s="98" t="s">
        <v>722</v>
      </c>
      <c r="BT376" s="64" t="s">
        <v>744</v>
      </c>
      <c r="BU376" s="64" t="str">
        <f t="shared" si="53"/>
        <v>2/2/2/2/3/3/0</v>
      </c>
      <c r="BV376" s="64" t="s">
        <v>551</v>
      </c>
      <c r="BW376" s="64" t="s">
        <v>378</v>
      </c>
      <c r="BX376" s="64" t="s">
        <v>753</v>
      </c>
      <c r="BY376" s="64" t="s">
        <v>755</v>
      </c>
      <c r="BZ376" s="64" t="s">
        <v>756</v>
      </c>
      <c r="CA376" s="64"/>
      <c r="CB376" s="64" t="s">
        <v>571</v>
      </c>
      <c r="CC376" s="64">
        <v>2</v>
      </c>
      <c r="CD376" s="64">
        <v>2</v>
      </c>
      <c r="CE376" s="64">
        <v>2</v>
      </c>
      <c r="CF376" s="64">
        <v>2</v>
      </c>
      <c r="CG376" s="64">
        <v>3</v>
      </c>
      <c r="CH376" s="64">
        <v>3</v>
      </c>
      <c r="CI376" s="64">
        <v>0</v>
      </c>
      <c r="CJ376" s="64" t="str">
        <f t="shared" si="54"/>
        <v>SECO3530</v>
      </c>
      <c r="CK376" s="64" t="s">
        <v>551</v>
      </c>
      <c r="CL376" s="64" t="b">
        <f t="shared" si="55"/>
        <v>0</v>
      </c>
      <c r="CM376" s="148">
        <v>1</v>
      </c>
      <c r="CN376" s="148">
        <v>1</v>
      </c>
      <c r="CO376" s="148">
        <v>1</v>
      </c>
      <c r="CP376" s="148">
        <v>1</v>
      </c>
      <c r="CQ376" s="148">
        <v>1</v>
      </c>
      <c r="CR376" s="148">
        <v>2</v>
      </c>
      <c r="CS376" s="148">
        <v>0</v>
      </c>
      <c r="CT376" t="s">
        <v>761</v>
      </c>
      <c r="CU376"/>
      <c r="CW376"/>
    </row>
    <row r="377" spans="1:101" s="1" customFormat="1" ht="15.6" x14ac:dyDescent="0.3">
      <c r="A377" s="64">
        <v>3541</v>
      </c>
      <c r="B377" s="64" t="str">
        <f t="shared" si="52"/>
        <v>3541</v>
      </c>
      <c r="C377" s="64" t="s">
        <v>638</v>
      </c>
      <c r="D377" s="64" t="s">
        <v>565</v>
      </c>
      <c r="E377" s="64">
        <v>13</v>
      </c>
      <c r="F377" s="64" t="s">
        <v>5</v>
      </c>
      <c r="G377" s="64">
        <f t="shared" si="56"/>
        <v>6</v>
      </c>
      <c r="H377" s="64">
        <f t="shared" si="57"/>
        <v>5</v>
      </c>
      <c r="I377" s="64">
        <f t="shared" si="58"/>
        <v>-1</v>
      </c>
      <c r="J377" s="64"/>
      <c r="K377" s="64"/>
      <c r="L377" s="64"/>
      <c r="M377" s="64"/>
      <c r="N377" s="66">
        <v>1</v>
      </c>
      <c r="O377" s="89">
        <v>2</v>
      </c>
      <c r="P377" s="69">
        <v>3</v>
      </c>
      <c r="Q377" s="99">
        <v>4</v>
      </c>
      <c r="R377" s="181">
        <v>5</v>
      </c>
      <c r="S377" s="128">
        <v>6</v>
      </c>
      <c r="T377" s="70"/>
      <c r="U377" s="128">
        <v>1</v>
      </c>
      <c r="V377" s="153">
        <v>2</v>
      </c>
      <c r="W377" s="89">
        <v>3</v>
      </c>
      <c r="X377" s="69">
        <v>4</v>
      </c>
      <c r="Y377" s="90">
        <v>5</v>
      </c>
      <c r="Z377" s="181">
        <v>6</v>
      </c>
      <c r="AA377" s="70"/>
      <c r="AB377" s="181">
        <v>1</v>
      </c>
      <c r="AC377" s="128">
        <v>2</v>
      </c>
      <c r="AD377" s="153">
        <v>3</v>
      </c>
      <c r="AE377" s="89">
        <v>4</v>
      </c>
      <c r="AF377" s="69">
        <v>5</v>
      </c>
      <c r="AG377" s="90">
        <v>6</v>
      </c>
      <c r="AH377" s="73"/>
      <c r="AI377" s="183">
        <v>1</v>
      </c>
      <c r="AJ377" s="109">
        <v>2</v>
      </c>
      <c r="AK377" s="66">
        <v>3</v>
      </c>
      <c r="AL377" s="85">
        <v>4</v>
      </c>
      <c r="AM377" s="69"/>
      <c r="AN377" s="213">
        <v>6</v>
      </c>
      <c r="AO377" s="254"/>
      <c r="AP377" s="198"/>
      <c r="AQ377" s="255"/>
      <c r="AR377" s="66">
        <v>1</v>
      </c>
      <c r="AS377" s="89">
        <v>2</v>
      </c>
      <c r="AT377" s="99">
        <v>3</v>
      </c>
      <c r="AU377" s="169">
        <v>4</v>
      </c>
      <c r="AV377" s="135"/>
      <c r="AW377" s="128">
        <v>6</v>
      </c>
      <c r="AX377" s="70"/>
      <c r="AY377" s="128">
        <v>1</v>
      </c>
      <c r="AZ377" s="153">
        <v>2</v>
      </c>
      <c r="BA377" s="89">
        <v>3</v>
      </c>
      <c r="BB377" s="99">
        <v>4</v>
      </c>
      <c r="BC377" s="81"/>
      <c r="BD377" s="181">
        <v>6</v>
      </c>
      <c r="BE377" s="70"/>
      <c r="BF377" s="181">
        <v>1</v>
      </c>
      <c r="BG377" s="128">
        <v>2</v>
      </c>
      <c r="BH377" s="153">
        <v>3</v>
      </c>
      <c r="BI377" s="89">
        <v>4</v>
      </c>
      <c r="BJ377" s="71"/>
      <c r="BK377" s="90">
        <v>6</v>
      </c>
      <c r="BL377" s="73"/>
      <c r="BM377" s="183">
        <v>1</v>
      </c>
      <c r="BN377" s="109">
        <v>2</v>
      </c>
      <c r="BO377" s="66">
        <v>3</v>
      </c>
      <c r="BP377" s="85">
        <v>4</v>
      </c>
      <c r="BQ377" s="71"/>
      <c r="BR377" s="213">
        <v>6</v>
      </c>
      <c r="BS377" s="98" t="s">
        <v>722</v>
      </c>
      <c r="BT377" s="64" t="s">
        <v>742</v>
      </c>
      <c r="BU377" s="64" t="str">
        <f t="shared" si="53"/>
        <v>2/2/2/2/3/3/0</v>
      </c>
      <c r="BV377" s="64" t="s">
        <v>551</v>
      </c>
      <c r="BW377" s="64" t="s">
        <v>378</v>
      </c>
      <c r="BX377" s="64" t="s">
        <v>753</v>
      </c>
      <c r="BY377" s="64" t="s">
        <v>755</v>
      </c>
      <c r="BZ377" s="64" t="s">
        <v>756</v>
      </c>
      <c r="CA377" s="64"/>
      <c r="CB377" s="64"/>
      <c r="CC377" s="64">
        <v>2</v>
      </c>
      <c r="CD377" s="64">
        <v>2</v>
      </c>
      <c r="CE377" s="64">
        <v>2</v>
      </c>
      <c r="CF377" s="64">
        <v>2</v>
      </c>
      <c r="CG377" s="64">
        <v>3</v>
      </c>
      <c r="CH377" s="64">
        <v>3</v>
      </c>
      <c r="CI377" s="64">
        <v>0</v>
      </c>
      <c r="CJ377" s="64" t="str">
        <f t="shared" si="54"/>
        <v>SECO3541</v>
      </c>
      <c r="CK377" s="64" t="e">
        <v>#N/A</v>
      </c>
      <c r="CL377" s="64" t="e">
        <f t="shared" si="55"/>
        <v>#N/A</v>
      </c>
      <c r="CM377" s="148">
        <v>1</v>
      </c>
      <c r="CN377" s="148">
        <v>1</v>
      </c>
      <c r="CO377" s="148">
        <v>1</v>
      </c>
      <c r="CP377" s="148">
        <v>1</v>
      </c>
      <c r="CQ377" s="148">
        <v>1</v>
      </c>
      <c r="CR377" s="148">
        <v>2</v>
      </c>
      <c r="CS377" s="148">
        <v>0</v>
      </c>
      <c r="CT377" t="s">
        <v>761</v>
      </c>
      <c r="CU377"/>
    </row>
    <row r="378" spans="1:101" s="1" customFormat="1" ht="15.6" x14ac:dyDescent="0.3">
      <c r="A378" s="64">
        <v>3542</v>
      </c>
      <c r="B378" s="64" t="str">
        <f t="shared" si="52"/>
        <v>3542</v>
      </c>
      <c r="C378" s="64" t="s">
        <v>639</v>
      </c>
      <c r="D378" s="64" t="s">
        <v>565</v>
      </c>
      <c r="E378" s="64">
        <v>13</v>
      </c>
      <c r="F378" s="64" t="s">
        <v>5</v>
      </c>
      <c r="G378" s="64">
        <f t="shared" si="56"/>
        <v>6</v>
      </c>
      <c r="H378" s="64">
        <f t="shared" si="57"/>
        <v>5</v>
      </c>
      <c r="I378" s="64">
        <f t="shared" si="58"/>
        <v>-1</v>
      </c>
      <c r="J378" s="64"/>
      <c r="K378" s="64"/>
      <c r="L378" s="64"/>
      <c r="M378" s="64"/>
      <c r="N378" s="66">
        <v>1</v>
      </c>
      <c r="O378" s="89">
        <v>2</v>
      </c>
      <c r="P378" s="69">
        <v>3</v>
      </c>
      <c r="Q378" s="99">
        <v>4</v>
      </c>
      <c r="R378" s="181">
        <v>5</v>
      </c>
      <c r="S378" s="128">
        <v>6</v>
      </c>
      <c r="T378" s="70"/>
      <c r="U378" s="128">
        <v>1</v>
      </c>
      <c r="V378" s="153">
        <v>2</v>
      </c>
      <c r="W378" s="89">
        <v>3</v>
      </c>
      <c r="X378" s="69">
        <v>4</v>
      </c>
      <c r="Y378" s="90">
        <v>5</v>
      </c>
      <c r="Z378" s="181">
        <v>6</v>
      </c>
      <c r="AA378" s="70"/>
      <c r="AB378" s="181">
        <v>1</v>
      </c>
      <c r="AC378" s="128">
        <v>2</v>
      </c>
      <c r="AD378" s="153">
        <v>3</v>
      </c>
      <c r="AE378" s="89">
        <v>4</v>
      </c>
      <c r="AF378" s="69">
        <v>5</v>
      </c>
      <c r="AG378" s="90">
        <v>6</v>
      </c>
      <c r="AH378" s="73"/>
      <c r="AI378" s="183">
        <v>1</v>
      </c>
      <c r="AJ378" s="109">
        <v>2</v>
      </c>
      <c r="AK378" s="66">
        <v>3</v>
      </c>
      <c r="AL378" s="85">
        <v>4</v>
      </c>
      <c r="AM378" s="69"/>
      <c r="AN378" s="213">
        <v>6</v>
      </c>
      <c r="AO378" s="254"/>
      <c r="AP378" s="198"/>
      <c r="AQ378" s="255"/>
      <c r="AR378" s="66">
        <v>1</v>
      </c>
      <c r="AS378" s="89">
        <v>2</v>
      </c>
      <c r="AT378" s="99">
        <v>3</v>
      </c>
      <c r="AU378" s="169">
        <v>4</v>
      </c>
      <c r="AV378" s="135"/>
      <c r="AW378" s="128">
        <v>6</v>
      </c>
      <c r="AX378" s="70"/>
      <c r="AY378" s="128">
        <v>1</v>
      </c>
      <c r="AZ378" s="153">
        <v>2</v>
      </c>
      <c r="BA378" s="89">
        <v>3</v>
      </c>
      <c r="BB378" s="99">
        <v>4</v>
      </c>
      <c r="BC378" s="81"/>
      <c r="BD378" s="181">
        <v>6</v>
      </c>
      <c r="BE378" s="70"/>
      <c r="BF378" s="181">
        <v>1</v>
      </c>
      <c r="BG378" s="128">
        <v>2</v>
      </c>
      <c r="BH378" s="153">
        <v>3</v>
      </c>
      <c r="BI378" s="89">
        <v>4</v>
      </c>
      <c r="BJ378" s="71"/>
      <c r="BK378" s="90">
        <v>6</v>
      </c>
      <c r="BL378" s="73"/>
      <c r="BM378" s="183">
        <v>1</v>
      </c>
      <c r="BN378" s="109">
        <v>2</v>
      </c>
      <c r="BO378" s="66">
        <v>3</v>
      </c>
      <c r="BP378" s="85">
        <v>4</v>
      </c>
      <c r="BQ378" s="71"/>
      <c r="BR378" s="213">
        <v>6</v>
      </c>
      <c r="BS378" s="98" t="s">
        <v>722</v>
      </c>
      <c r="BT378" s="64" t="s">
        <v>742</v>
      </c>
      <c r="BU378" s="64" t="str">
        <f t="shared" si="53"/>
        <v>2/2/2/2/3/3/0</v>
      </c>
      <c r="BV378" s="64" t="s">
        <v>551</v>
      </c>
      <c r="BW378" s="64" t="s">
        <v>378</v>
      </c>
      <c r="BX378" s="64" t="s">
        <v>753</v>
      </c>
      <c r="BY378" s="64" t="s">
        <v>755</v>
      </c>
      <c r="BZ378" s="64" t="s">
        <v>756</v>
      </c>
      <c r="CA378" s="64"/>
      <c r="CB378" s="64"/>
      <c r="CC378" s="64">
        <v>2</v>
      </c>
      <c r="CD378" s="64">
        <v>2</v>
      </c>
      <c r="CE378" s="64">
        <v>2</v>
      </c>
      <c r="CF378" s="64">
        <v>2</v>
      </c>
      <c r="CG378" s="64">
        <v>3</v>
      </c>
      <c r="CH378" s="64">
        <v>3</v>
      </c>
      <c r="CI378" s="64">
        <v>0</v>
      </c>
      <c r="CJ378" s="64" t="str">
        <f t="shared" si="54"/>
        <v>SECO3542</v>
      </c>
      <c r="CK378" s="64" t="e">
        <v>#N/A</v>
      </c>
      <c r="CL378" s="64" t="e">
        <f t="shared" si="55"/>
        <v>#N/A</v>
      </c>
      <c r="CM378" s="148">
        <v>1</v>
      </c>
      <c r="CN378" s="148">
        <v>1</v>
      </c>
      <c r="CO378" s="148">
        <v>1</v>
      </c>
      <c r="CP378" s="148">
        <v>1</v>
      </c>
      <c r="CQ378" s="148">
        <v>1</v>
      </c>
      <c r="CR378" s="148">
        <v>2</v>
      </c>
      <c r="CS378" s="148">
        <v>0</v>
      </c>
      <c r="CT378" t="s">
        <v>761</v>
      </c>
      <c r="CU378"/>
    </row>
    <row r="379" spans="1:101" s="1" customFormat="1" ht="15.6" x14ac:dyDescent="0.3">
      <c r="A379" s="64">
        <v>3544</v>
      </c>
      <c r="B379" s="64" t="str">
        <f t="shared" si="52"/>
        <v>3544</v>
      </c>
      <c r="C379" s="64" t="s">
        <v>641</v>
      </c>
      <c r="D379" s="64" t="s">
        <v>565</v>
      </c>
      <c r="E379" s="64">
        <v>13</v>
      </c>
      <c r="F379" s="64" t="s">
        <v>5</v>
      </c>
      <c r="G379" s="64">
        <f t="shared" si="56"/>
        <v>6</v>
      </c>
      <c r="H379" s="64">
        <f t="shared" si="57"/>
        <v>5</v>
      </c>
      <c r="I379" s="64">
        <f t="shared" si="58"/>
        <v>-1</v>
      </c>
      <c r="J379" s="64"/>
      <c r="K379" s="64"/>
      <c r="L379" s="64"/>
      <c r="M379" s="64"/>
      <c r="N379" s="66">
        <v>1</v>
      </c>
      <c r="O379" s="89">
        <v>2</v>
      </c>
      <c r="P379" s="69">
        <v>3</v>
      </c>
      <c r="Q379" s="99">
        <v>4</v>
      </c>
      <c r="R379" s="181">
        <v>5</v>
      </c>
      <c r="S379" s="128">
        <v>6</v>
      </c>
      <c r="T379" s="70"/>
      <c r="U379" s="128">
        <v>1</v>
      </c>
      <c r="V379" s="153">
        <v>2</v>
      </c>
      <c r="W379" s="89">
        <v>3</v>
      </c>
      <c r="X379" s="69">
        <v>4</v>
      </c>
      <c r="Y379" s="90">
        <v>5</v>
      </c>
      <c r="Z379" s="181">
        <v>6</v>
      </c>
      <c r="AA379" s="70"/>
      <c r="AB379" s="181">
        <v>1</v>
      </c>
      <c r="AC379" s="128">
        <v>2</v>
      </c>
      <c r="AD379" s="153">
        <v>3</v>
      </c>
      <c r="AE379" s="89">
        <v>4</v>
      </c>
      <c r="AF379" s="69">
        <v>5</v>
      </c>
      <c r="AG379" s="90">
        <v>6</v>
      </c>
      <c r="AH379" s="73"/>
      <c r="AI379" s="183">
        <v>1</v>
      </c>
      <c r="AJ379" s="109">
        <v>2</v>
      </c>
      <c r="AK379" s="66">
        <v>3</v>
      </c>
      <c r="AL379" s="85">
        <v>4</v>
      </c>
      <c r="AM379" s="69"/>
      <c r="AN379" s="213">
        <v>6</v>
      </c>
      <c r="AO379" s="254"/>
      <c r="AP379" s="198"/>
      <c r="AQ379" s="255"/>
      <c r="AR379" s="66">
        <v>1</v>
      </c>
      <c r="AS379" s="89">
        <v>2</v>
      </c>
      <c r="AT379" s="99">
        <v>3</v>
      </c>
      <c r="AU379" s="169">
        <v>4</v>
      </c>
      <c r="AV379" s="135"/>
      <c r="AW379" s="128">
        <v>6</v>
      </c>
      <c r="AX379" s="70"/>
      <c r="AY379" s="128">
        <v>1</v>
      </c>
      <c r="AZ379" s="153">
        <v>2</v>
      </c>
      <c r="BA379" s="89">
        <v>3</v>
      </c>
      <c r="BB379" s="99">
        <v>4</v>
      </c>
      <c r="BC379" s="81"/>
      <c r="BD379" s="181">
        <v>6</v>
      </c>
      <c r="BE379" s="70"/>
      <c r="BF379" s="181">
        <v>1</v>
      </c>
      <c r="BG379" s="128">
        <v>2</v>
      </c>
      <c r="BH379" s="153">
        <v>3</v>
      </c>
      <c r="BI379" s="89">
        <v>4</v>
      </c>
      <c r="BJ379" s="71"/>
      <c r="BK379" s="90">
        <v>6</v>
      </c>
      <c r="BL379" s="73"/>
      <c r="BM379" s="183">
        <v>1</v>
      </c>
      <c r="BN379" s="109">
        <v>2</v>
      </c>
      <c r="BO379" s="66">
        <v>3</v>
      </c>
      <c r="BP379" s="85">
        <v>4</v>
      </c>
      <c r="BQ379" s="71"/>
      <c r="BR379" s="213">
        <v>6</v>
      </c>
      <c r="BS379" s="98" t="s">
        <v>722</v>
      </c>
      <c r="BT379" s="64" t="s">
        <v>745</v>
      </c>
      <c r="BU379" s="64" t="str">
        <f t="shared" si="53"/>
        <v>2/2/2/2/3/3/0</v>
      </c>
      <c r="BV379" s="64" t="s">
        <v>551</v>
      </c>
      <c r="BW379" s="64" t="s">
        <v>378</v>
      </c>
      <c r="BX379" s="64" t="s">
        <v>753</v>
      </c>
      <c r="BY379" s="64" t="s">
        <v>755</v>
      </c>
      <c r="BZ379" s="64" t="s">
        <v>756</v>
      </c>
      <c r="CA379" s="64"/>
      <c r="CB379" s="64"/>
      <c r="CC379" s="64">
        <v>2</v>
      </c>
      <c r="CD379" s="64">
        <v>2</v>
      </c>
      <c r="CE379" s="64">
        <v>2</v>
      </c>
      <c r="CF379" s="64">
        <v>2</v>
      </c>
      <c r="CG379" s="64">
        <v>3</v>
      </c>
      <c r="CH379" s="64">
        <v>3</v>
      </c>
      <c r="CI379" s="64">
        <v>0</v>
      </c>
      <c r="CJ379" s="64" t="str">
        <f t="shared" si="54"/>
        <v>SECO3544</v>
      </c>
      <c r="CK379" s="64" t="e">
        <v>#N/A</v>
      </c>
      <c r="CL379" s="64" t="e">
        <f t="shared" si="55"/>
        <v>#N/A</v>
      </c>
      <c r="CM379" s="148">
        <v>1</v>
      </c>
      <c r="CN379" s="148">
        <v>1</v>
      </c>
      <c r="CO379" s="148">
        <v>1</v>
      </c>
      <c r="CP379" s="148">
        <v>1</v>
      </c>
      <c r="CQ379" s="148">
        <v>1</v>
      </c>
      <c r="CR379" s="148">
        <v>2</v>
      </c>
      <c r="CS379" s="148">
        <v>0</v>
      </c>
      <c r="CT379" t="s">
        <v>761</v>
      </c>
      <c r="CU379"/>
    </row>
    <row r="380" spans="1:101" s="1" customFormat="1" ht="15.6" x14ac:dyDescent="0.3">
      <c r="A380" s="64">
        <v>3555</v>
      </c>
      <c r="B380" s="64" t="str">
        <f t="shared" si="52"/>
        <v>3555</v>
      </c>
      <c r="C380" s="64" t="s">
        <v>642</v>
      </c>
      <c r="D380" s="64" t="s">
        <v>565</v>
      </c>
      <c r="E380" s="64">
        <v>8</v>
      </c>
      <c r="F380" s="64" t="s">
        <v>5</v>
      </c>
      <c r="G380" s="64">
        <f t="shared" si="56"/>
        <v>6</v>
      </c>
      <c r="H380" s="64">
        <f t="shared" si="57"/>
        <v>5</v>
      </c>
      <c r="I380" s="64">
        <f t="shared" si="58"/>
        <v>-1</v>
      </c>
      <c r="J380" s="64"/>
      <c r="K380" s="64"/>
      <c r="L380" s="64"/>
      <c r="M380" s="64"/>
      <c r="N380" s="165">
        <v>1</v>
      </c>
      <c r="O380" s="103">
        <v>2</v>
      </c>
      <c r="P380" s="128">
        <v>3</v>
      </c>
      <c r="Q380" s="153">
        <v>4</v>
      </c>
      <c r="R380" s="166">
        <v>5</v>
      </c>
      <c r="S380" s="99">
        <v>6</v>
      </c>
      <c r="T380" s="70"/>
      <c r="U380" s="90">
        <v>1</v>
      </c>
      <c r="V380" s="165">
        <v>2</v>
      </c>
      <c r="W380" s="103">
        <v>3</v>
      </c>
      <c r="X380" s="128">
        <v>4</v>
      </c>
      <c r="Y380" s="153">
        <v>5</v>
      </c>
      <c r="Z380" s="181">
        <v>6</v>
      </c>
      <c r="AA380" s="70"/>
      <c r="AB380" s="90">
        <v>1</v>
      </c>
      <c r="AC380" s="165">
        <v>2</v>
      </c>
      <c r="AD380" s="103">
        <v>3</v>
      </c>
      <c r="AE380" s="128">
        <v>4</v>
      </c>
      <c r="AF380" s="153">
        <v>5</v>
      </c>
      <c r="AG380" s="181">
        <v>6</v>
      </c>
      <c r="AH380" s="73"/>
      <c r="AI380" s="109">
        <v>1</v>
      </c>
      <c r="AJ380" s="66">
        <v>2</v>
      </c>
      <c r="AK380" s="167">
        <v>3</v>
      </c>
      <c r="AL380" s="90">
        <v>4</v>
      </c>
      <c r="AM380" s="165"/>
      <c r="AN380" s="232">
        <v>6</v>
      </c>
      <c r="AO380" s="266"/>
      <c r="AP380" s="249"/>
      <c r="AQ380" s="267"/>
      <c r="AR380" s="165">
        <v>1</v>
      </c>
      <c r="AS380" s="103">
        <v>2</v>
      </c>
      <c r="AT380" s="128">
        <v>3</v>
      </c>
      <c r="AU380" s="169">
        <v>4</v>
      </c>
      <c r="AV380" s="79"/>
      <c r="AW380" s="99">
        <v>6</v>
      </c>
      <c r="AX380" s="70"/>
      <c r="AY380" s="90">
        <v>1</v>
      </c>
      <c r="AZ380" s="165">
        <v>2</v>
      </c>
      <c r="BA380" s="103">
        <v>3</v>
      </c>
      <c r="BB380" s="128">
        <v>4</v>
      </c>
      <c r="BC380" s="71"/>
      <c r="BD380" s="181">
        <v>6</v>
      </c>
      <c r="BE380" s="70"/>
      <c r="BF380" s="90">
        <v>1</v>
      </c>
      <c r="BG380" s="165">
        <v>2</v>
      </c>
      <c r="BH380" s="103">
        <v>3</v>
      </c>
      <c r="BI380" s="128">
        <v>4</v>
      </c>
      <c r="BJ380" s="71"/>
      <c r="BK380" s="181">
        <v>6</v>
      </c>
      <c r="BL380" s="73"/>
      <c r="BM380" s="109">
        <v>1</v>
      </c>
      <c r="BN380" s="79"/>
      <c r="BO380" s="167">
        <v>3</v>
      </c>
      <c r="BP380" s="90">
        <v>4</v>
      </c>
      <c r="BQ380" s="165">
        <v>5</v>
      </c>
      <c r="BR380" s="232">
        <v>6</v>
      </c>
      <c r="BS380" s="64" t="s">
        <v>544</v>
      </c>
      <c r="BT380" s="64" t="s">
        <v>571</v>
      </c>
      <c r="BU380" s="64" t="str">
        <f t="shared" si="53"/>
        <v>4/4/5/5/5/5/0</v>
      </c>
      <c r="BV380" s="64" t="s">
        <v>711</v>
      </c>
      <c r="BW380" s="64" t="s">
        <v>378</v>
      </c>
      <c r="BX380" s="64" t="s">
        <v>754</v>
      </c>
      <c r="BY380" s="64"/>
      <c r="BZ380" s="64" t="s">
        <v>756</v>
      </c>
      <c r="CA380" s="64"/>
      <c r="CB380" s="64"/>
      <c r="CC380" s="64">
        <v>4</v>
      </c>
      <c r="CD380" s="64">
        <v>4</v>
      </c>
      <c r="CE380" s="64">
        <v>5</v>
      </c>
      <c r="CF380" s="64">
        <v>5</v>
      </c>
      <c r="CG380" s="64">
        <v>5</v>
      </c>
      <c r="CH380" s="64">
        <v>5</v>
      </c>
      <c r="CI380" s="64">
        <v>0</v>
      </c>
      <c r="CJ380" s="64" t="str">
        <f t="shared" si="54"/>
        <v>SECO3555</v>
      </c>
      <c r="CK380" s="64" t="e">
        <v>#N/A</v>
      </c>
      <c r="CL380" s="64" t="e">
        <f t="shared" si="55"/>
        <v>#N/A</v>
      </c>
      <c r="CM380" s="148">
        <v>4</v>
      </c>
      <c r="CN380" s="148">
        <v>4</v>
      </c>
      <c r="CO380" s="148">
        <v>5</v>
      </c>
      <c r="CP380" s="148">
        <v>5</v>
      </c>
      <c r="CQ380" s="148">
        <v>5</v>
      </c>
      <c r="CR380" s="148">
        <v>5</v>
      </c>
      <c r="CS380" s="148">
        <v>0</v>
      </c>
      <c r="CT380" t="s">
        <v>761</v>
      </c>
      <c r="CU380"/>
    </row>
    <row r="381" spans="1:101" s="1" customFormat="1" ht="15.6" x14ac:dyDescent="0.3">
      <c r="A381" s="64">
        <v>3556</v>
      </c>
      <c r="B381" s="64" t="str">
        <f t="shared" si="52"/>
        <v>3556</v>
      </c>
      <c r="C381" s="64" t="s">
        <v>643</v>
      </c>
      <c r="D381" s="64" t="s">
        <v>565</v>
      </c>
      <c r="E381" s="64">
        <v>9</v>
      </c>
      <c r="F381" s="64" t="s">
        <v>5</v>
      </c>
      <c r="G381" s="64">
        <f t="shared" si="56"/>
        <v>6</v>
      </c>
      <c r="H381" s="64">
        <f t="shared" si="57"/>
        <v>5</v>
      </c>
      <c r="I381" s="64">
        <f t="shared" si="58"/>
        <v>-1</v>
      </c>
      <c r="J381" s="64"/>
      <c r="K381" s="64"/>
      <c r="L381" s="64"/>
      <c r="M381" s="64"/>
      <c r="N381" s="161">
        <v>1</v>
      </c>
      <c r="O381" s="66">
        <v>2</v>
      </c>
      <c r="P381" s="144">
        <v>3</v>
      </c>
      <c r="Q381" s="83">
        <v>4</v>
      </c>
      <c r="R381" s="78">
        <v>5</v>
      </c>
      <c r="S381" s="120">
        <v>6</v>
      </c>
      <c r="T381" s="95"/>
      <c r="U381" s="85">
        <v>1</v>
      </c>
      <c r="V381" s="90">
        <v>2</v>
      </c>
      <c r="W381" s="66">
        <v>3</v>
      </c>
      <c r="X381" s="144">
        <v>4</v>
      </c>
      <c r="Y381" s="67">
        <v>5</v>
      </c>
      <c r="Z381" s="78">
        <v>6</v>
      </c>
      <c r="AA381" s="95"/>
      <c r="AB381" s="85">
        <v>1</v>
      </c>
      <c r="AC381" s="90">
        <v>2</v>
      </c>
      <c r="AD381" s="66">
        <v>3</v>
      </c>
      <c r="AE381" s="144">
        <v>4</v>
      </c>
      <c r="AF381" s="67">
        <v>5</v>
      </c>
      <c r="AG381" s="78">
        <v>6</v>
      </c>
      <c r="AH381" s="96"/>
      <c r="AI381" s="144">
        <v>1</v>
      </c>
      <c r="AJ381" s="83">
        <v>2</v>
      </c>
      <c r="AK381" s="78">
        <v>3</v>
      </c>
      <c r="AL381" s="120">
        <v>4</v>
      </c>
      <c r="AM381" s="90"/>
      <c r="AN381" s="209">
        <v>6</v>
      </c>
      <c r="AO381" s="256"/>
      <c r="AP381" s="244"/>
      <c r="AQ381" s="257"/>
      <c r="AR381" s="161">
        <v>1</v>
      </c>
      <c r="AS381" s="66">
        <v>2</v>
      </c>
      <c r="AT381" s="144">
        <v>3</v>
      </c>
      <c r="AU381" s="78">
        <v>4</v>
      </c>
      <c r="AV381" s="79"/>
      <c r="AW381" s="120">
        <v>6</v>
      </c>
      <c r="AX381" s="95"/>
      <c r="AY381" s="85">
        <v>1</v>
      </c>
      <c r="AZ381" s="90">
        <v>2</v>
      </c>
      <c r="BA381" s="66">
        <v>3</v>
      </c>
      <c r="BB381" s="144">
        <v>4</v>
      </c>
      <c r="BC381" s="71"/>
      <c r="BD381" s="78">
        <v>6</v>
      </c>
      <c r="BE381" s="95"/>
      <c r="BF381" s="85">
        <v>1</v>
      </c>
      <c r="BG381" s="90">
        <v>2</v>
      </c>
      <c r="BH381" s="66">
        <v>3</v>
      </c>
      <c r="BI381" s="144">
        <v>4</v>
      </c>
      <c r="BJ381" s="71"/>
      <c r="BK381" s="78">
        <v>6</v>
      </c>
      <c r="BL381" s="96"/>
      <c r="BM381" s="144">
        <v>1</v>
      </c>
      <c r="BN381" s="83">
        <v>2</v>
      </c>
      <c r="BO381" s="78">
        <v>3</v>
      </c>
      <c r="BP381" s="120">
        <v>4</v>
      </c>
      <c r="BQ381" s="90">
        <v>5</v>
      </c>
      <c r="BR381" s="209">
        <v>6</v>
      </c>
      <c r="BS381" s="75"/>
      <c r="BT381" s="64" t="s">
        <v>571</v>
      </c>
      <c r="BU381" s="64" t="str">
        <f t="shared" si="53"/>
        <v>4/4/5/5/5/5/0</v>
      </c>
      <c r="BV381" s="64" t="s">
        <v>711</v>
      </c>
      <c r="BW381" s="64" t="s">
        <v>378</v>
      </c>
      <c r="BX381" s="64" t="s">
        <v>754</v>
      </c>
      <c r="BY381" s="64"/>
      <c r="BZ381" s="64" t="s">
        <v>756</v>
      </c>
      <c r="CA381" s="64"/>
      <c r="CB381" s="64"/>
      <c r="CC381" s="64">
        <v>4</v>
      </c>
      <c r="CD381" s="64">
        <v>4</v>
      </c>
      <c r="CE381" s="64">
        <v>5</v>
      </c>
      <c r="CF381" s="64">
        <v>5</v>
      </c>
      <c r="CG381" s="64">
        <v>5</v>
      </c>
      <c r="CH381" s="64">
        <v>5</v>
      </c>
      <c r="CI381" s="64">
        <v>0</v>
      </c>
      <c r="CJ381" s="64" t="str">
        <f t="shared" si="54"/>
        <v>SECO3556</v>
      </c>
      <c r="CK381" s="64" t="e">
        <v>#N/A</v>
      </c>
      <c r="CL381" s="64" t="e">
        <f t="shared" si="55"/>
        <v>#N/A</v>
      </c>
      <c r="CM381" s="148">
        <v>4</v>
      </c>
      <c r="CN381" s="148">
        <v>4</v>
      </c>
      <c r="CO381" s="148">
        <v>5</v>
      </c>
      <c r="CP381" s="148">
        <v>5</v>
      </c>
      <c r="CQ381" s="148">
        <v>5</v>
      </c>
      <c r="CR381" s="148">
        <v>5</v>
      </c>
      <c r="CS381" s="148">
        <v>0</v>
      </c>
      <c r="CT381" t="s">
        <v>761</v>
      </c>
      <c r="CU381"/>
    </row>
    <row r="382" spans="1:101" s="1" customFormat="1" ht="15.6" x14ac:dyDescent="0.3">
      <c r="A382" s="64">
        <v>3557</v>
      </c>
      <c r="B382" s="64" t="str">
        <f t="shared" si="52"/>
        <v>3557</v>
      </c>
      <c r="C382" s="64" t="s">
        <v>644</v>
      </c>
      <c r="D382" s="64" t="s">
        <v>565</v>
      </c>
      <c r="E382" s="64">
        <v>14</v>
      </c>
      <c r="F382" s="64" t="s">
        <v>5</v>
      </c>
      <c r="G382" s="64">
        <f t="shared" si="56"/>
        <v>6</v>
      </c>
      <c r="H382" s="64">
        <f t="shared" si="57"/>
        <v>5</v>
      </c>
      <c r="I382" s="64">
        <f t="shared" si="58"/>
        <v>-1</v>
      </c>
      <c r="J382" s="64"/>
      <c r="K382" s="64"/>
      <c r="L382" s="64"/>
      <c r="M382" s="64"/>
      <c r="N382" s="84">
        <v>1</v>
      </c>
      <c r="O382" s="66">
        <v>2</v>
      </c>
      <c r="P382" s="85">
        <v>3</v>
      </c>
      <c r="Q382" s="67">
        <v>4</v>
      </c>
      <c r="R382" s="78">
        <v>5</v>
      </c>
      <c r="S382" s="69">
        <v>6</v>
      </c>
      <c r="T382" s="70"/>
      <c r="U382" s="69">
        <v>1</v>
      </c>
      <c r="V382" s="84">
        <v>2</v>
      </c>
      <c r="W382" s="66">
        <v>3</v>
      </c>
      <c r="X382" s="85">
        <v>4</v>
      </c>
      <c r="Y382" s="67">
        <v>5</v>
      </c>
      <c r="Z382" s="78">
        <v>6</v>
      </c>
      <c r="AA382" s="70"/>
      <c r="AB382" s="69">
        <v>1</v>
      </c>
      <c r="AC382" s="84">
        <v>2</v>
      </c>
      <c r="AD382" s="66">
        <v>3</v>
      </c>
      <c r="AE382" s="85">
        <v>4</v>
      </c>
      <c r="AF382" s="67">
        <v>5</v>
      </c>
      <c r="AG382" s="78">
        <v>6</v>
      </c>
      <c r="AH382" s="73"/>
      <c r="AI382" s="78">
        <v>1</v>
      </c>
      <c r="AJ382" s="121">
        <v>2</v>
      </c>
      <c r="AK382" s="84">
        <v>3</v>
      </c>
      <c r="AL382" s="66">
        <v>4</v>
      </c>
      <c r="AM382" s="85"/>
      <c r="AN382" s="220">
        <v>6</v>
      </c>
      <c r="AO382" s="260"/>
      <c r="AP382" s="246"/>
      <c r="AQ382" s="261"/>
      <c r="AR382" s="84">
        <v>1</v>
      </c>
      <c r="AS382" s="66">
        <v>2</v>
      </c>
      <c r="AT382" s="85">
        <v>3</v>
      </c>
      <c r="AU382" s="78">
        <v>4</v>
      </c>
      <c r="AV382" s="79"/>
      <c r="AW382" s="69">
        <v>6</v>
      </c>
      <c r="AX382" s="70"/>
      <c r="AY382" s="69">
        <v>1</v>
      </c>
      <c r="AZ382" s="84">
        <v>2</v>
      </c>
      <c r="BA382" s="66">
        <v>3</v>
      </c>
      <c r="BB382" s="85">
        <v>4</v>
      </c>
      <c r="BC382" s="71"/>
      <c r="BD382" s="78">
        <v>6</v>
      </c>
      <c r="BE382" s="70"/>
      <c r="BF382" s="69">
        <v>1</v>
      </c>
      <c r="BG382" s="84">
        <v>2</v>
      </c>
      <c r="BH382" s="66">
        <v>3</v>
      </c>
      <c r="BI382" s="85">
        <v>4</v>
      </c>
      <c r="BJ382" s="71"/>
      <c r="BK382" s="78">
        <v>6</v>
      </c>
      <c r="BL382" s="73"/>
      <c r="BM382" s="78">
        <v>1</v>
      </c>
      <c r="BN382" s="121">
        <v>2</v>
      </c>
      <c r="BO382" s="84">
        <v>3</v>
      </c>
      <c r="BP382" s="66">
        <v>4</v>
      </c>
      <c r="BQ382" s="85">
        <v>5</v>
      </c>
      <c r="BR382" s="220">
        <v>6</v>
      </c>
      <c r="BS382" s="98" t="s">
        <v>385</v>
      </c>
      <c r="BT382" s="64" t="s">
        <v>732</v>
      </c>
      <c r="BU382" s="64" t="str">
        <f t="shared" si="53"/>
        <v>2/2/2/2/3/3/0</v>
      </c>
      <c r="BV382" s="64" t="s">
        <v>695</v>
      </c>
      <c r="BW382" s="64" t="s">
        <v>378</v>
      </c>
      <c r="BX382" s="64" t="s">
        <v>754</v>
      </c>
      <c r="BY382" s="64"/>
      <c r="BZ382" s="64" t="s">
        <v>756</v>
      </c>
      <c r="CA382" s="64"/>
      <c r="CB382" s="64"/>
      <c r="CC382" s="64">
        <v>2</v>
      </c>
      <c r="CD382" s="64">
        <v>2</v>
      </c>
      <c r="CE382" s="64">
        <v>2</v>
      </c>
      <c r="CF382" s="64">
        <v>2</v>
      </c>
      <c r="CG382" s="64">
        <v>3</v>
      </c>
      <c r="CH382" s="64">
        <v>3</v>
      </c>
      <c r="CI382" s="64">
        <v>0</v>
      </c>
      <c r="CJ382" s="64" t="str">
        <f t="shared" si="54"/>
        <v>SECO3557</v>
      </c>
      <c r="CK382" s="64" t="e">
        <v>#N/A</v>
      </c>
      <c r="CL382" s="64" t="e">
        <f t="shared" si="55"/>
        <v>#N/A</v>
      </c>
      <c r="CM382" s="148">
        <v>2</v>
      </c>
      <c r="CN382" s="148">
        <v>2</v>
      </c>
      <c r="CO382" s="148">
        <v>2</v>
      </c>
      <c r="CP382" s="148">
        <v>2</v>
      </c>
      <c r="CQ382" s="148">
        <v>3</v>
      </c>
      <c r="CR382" s="148">
        <v>3</v>
      </c>
      <c r="CS382" s="148">
        <v>0</v>
      </c>
      <c r="CT382" t="s">
        <v>761</v>
      </c>
      <c r="CU382"/>
    </row>
    <row r="383" spans="1:101" s="1" customFormat="1" ht="15.6" x14ac:dyDescent="0.3">
      <c r="A383" s="64">
        <v>3558</v>
      </c>
      <c r="B383" s="64" t="str">
        <f t="shared" si="52"/>
        <v>3558</v>
      </c>
      <c r="C383" s="64" t="s">
        <v>645</v>
      </c>
      <c r="D383" s="64" t="s">
        <v>565</v>
      </c>
      <c r="E383" s="64">
        <v>10</v>
      </c>
      <c r="F383" s="64" t="s">
        <v>5</v>
      </c>
      <c r="G383" s="64">
        <f t="shared" si="56"/>
        <v>6</v>
      </c>
      <c r="H383" s="64">
        <f t="shared" si="57"/>
        <v>5</v>
      </c>
      <c r="I383" s="64">
        <f t="shared" si="58"/>
        <v>-1</v>
      </c>
      <c r="J383" s="64"/>
      <c r="K383" s="64"/>
      <c r="L383" s="64"/>
      <c r="M383" s="64"/>
      <c r="N383" s="84">
        <v>1</v>
      </c>
      <c r="O383" s="169">
        <v>2</v>
      </c>
      <c r="P383" s="85">
        <v>3</v>
      </c>
      <c r="Q383" s="122">
        <v>4</v>
      </c>
      <c r="R383" s="78">
        <v>5</v>
      </c>
      <c r="S383" s="110">
        <v>6</v>
      </c>
      <c r="T383" s="70"/>
      <c r="U383" s="110">
        <v>1</v>
      </c>
      <c r="V383" s="84">
        <v>2</v>
      </c>
      <c r="W383" s="169">
        <v>3</v>
      </c>
      <c r="X383" s="85">
        <v>4</v>
      </c>
      <c r="Y383" s="122">
        <v>5</v>
      </c>
      <c r="Z383" s="78">
        <v>6</v>
      </c>
      <c r="AA383" s="70"/>
      <c r="AB383" s="110">
        <v>1</v>
      </c>
      <c r="AC383" s="84">
        <v>2</v>
      </c>
      <c r="AD383" s="169">
        <v>3</v>
      </c>
      <c r="AE383" s="85">
        <v>4</v>
      </c>
      <c r="AF383" s="122">
        <v>5</v>
      </c>
      <c r="AG383" s="78">
        <v>6</v>
      </c>
      <c r="AH383" s="73"/>
      <c r="AI383" s="122">
        <v>1</v>
      </c>
      <c r="AJ383" s="78">
        <v>2</v>
      </c>
      <c r="AK383" s="110">
        <v>3</v>
      </c>
      <c r="AL383" s="84">
        <v>4</v>
      </c>
      <c r="AM383" s="169"/>
      <c r="AN383" s="224">
        <v>6</v>
      </c>
      <c r="AO383" s="262"/>
      <c r="AP383" s="247"/>
      <c r="AQ383" s="263"/>
      <c r="AR383" s="84">
        <v>1</v>
      </c>
      <c r="AS383" s="169">
        <v>2</v>
      </c>
      <c r="AT383" s="85">
        <v>3</v>
      </c>
      <c r="AU383" s="78">
        <v>4</v>
      </c>
      <c r="AV383" s="79"/>
      <c r="AW383" s="110">
        <v>6</v>
      </c>
      <c r="AX383" s="70"/>
      <c r="AY383" s="110">
        <v>1</v>
      </c>
      <c r="AZ383" s="84">
        <v>2</v>
      </c>
      <c r="BA383" s="169">
        <v>3</v>
      </c>
      <c r="BB383" s="85">
        <v>4</v>
      </c>
      <c r="BC383" s="71"/>
      <c r="BD383" s="78">
        <v>6</v>
      </c>
      <c r="BE383" s="70"/>
      <c r="BF383" s="110">
        <v>1</v>
      </c>
      <c r="BG383" s="84">
        <v>2</v>
      </c>
      <c r="BH383" s="169">
        <v>3</v>
      </c>
      <c r="BI383" s="85">
        <v>4</v>
      </c>
      <c r="BJ383" s="71"/>
      <c r="BK383" s="78">
        <v>6</v>
      </c>
      <c r="BL383" s="73"/>
      <c r="BM383" s="71"/>
      <c r="BN383" s="78">
        <v>2</v>
      </c>
      <c r="BO383" s="110">
        <v>3</v>
      </c>
      <c r="BP383" s="84">
        <v>4</v>
      </c>
      <c r="BQ383" s="169">
        <v>5</v>
      </c>
      <c r="BR383" s="224">
        <v>6</v>
      </c>
      <c r="BS383" s="87" t="s">
        <v>541</v>
      </c>
      <c r="BT383" s="64" t="s">
        <v>571</v>
      </c>
      <c r="BU383" s="64" t="str">
        <f t="shared" si="53"/>
        <v>3/3/3/4/4/4/0</v>
      </c>
      <c r="BV383" s="64" t="s">
        <v>684</v>
      </c>
      <c r="BW383" s="64" t="s">
        <v>378</v>
      </c>
      <c r="BX383" s="64" t="s">
        <v>754</v>
      </c>
      <c r="BY383" s="64"/>
      <c r="BZ383" s="64" t="s">
        <v>756</v>
      </c>
      <c r="CA383" s="64"/>
      <c r="CB383" s="64"/>
      <c r="CC383" s="64">
        <v>3</v>
      </c>
      <c r="CD383" s="64">
        <v>3</v>
      </c>
      <c r="CE383" s="64">
        <v>3</v>
      </c>
      <c r="CF383" s="64">
        <v>4</v>
      </c>
      <c r="CG383" s="64">
        <v>4</v>
      </c>
      <c r="CH383" s="64">
        <v>4</v>
      </c>
      <c r="CI383" s="64">
        <v>0</v>
      </c>
      <c r="CJ383" s="64" t="str">
        <f t="shared" si="54"/>
        <v>SECO3558</v>
      </c>
      <c r="CK383" s="64" t="e">
        <v>#N/A</v>
      </c>
      <c r="CL383" s="64" t="e">
        <f t="shared" si="55"/>
        <v>#N/A</v>
      </c>
      <c r="CM383" s="148">
        <v>3</v>
      </c>
      <c r="CN383" s="148">
        <v>3</v>
      </c>
      <c r="CO383" s="148">
        <v>3</v>
      </c>
      <c r="CP383" s="148">
        <v>4</v>
      </c>
      <c r="CQ383" s="148">
        <v>4</v>
      </c>
      <c r="CR383" s="148">
        <v>4</v>
      </c>
      <c r="CS383" s="148">
        <v>0</v>
      </c>
      <c r="CT383" t="s">
        <v>761</v>
      </c>
      <c r="CU383"/>
    </row>
    <row r="384" spans="1:101" s="1" customFormat="1" ht="15.6" x14ac:dyDescent="0.3">
      <c r="A384" s="64">
        <v>3559</v>
      </c>
      <c r="B384" s="64" t="str">
        <f t="shared" si="52"/>
        <v>3559</v>
      </c>
      <c r="C384" s="64" t="s">
        <v>640</v>
      </c>
      <c r="D384" s="64" t="s">
        <v>565</v>
      </c>
      <c r="E384" s="64">
        <v>13</v>
      </c>
      <c r="F384" s="64" t="s">
        <v>5</v>
      </c>
      <c r="G384" s="64">
        <f t="shared" si="56"/>
        <v>6</v>
      </c>
      <c r="H384" s="64">
        <f t="shared" si="57"/>
        <v>5</v>
      </c>
      <c r="I384" s="64">
        <f t="shared" si="58"/>
        <v>-1</v>
      </c>
      <c r="J384" s="64"/>
      <c r="K384" s="64"/>
      <c r="L384" s="64"/>
      <c r="M384" s="64"/>
      <c r="N384" s="66">
        <v>1</v>
      </c>
      <c r="O384" s="89">
        <v>2</v>
      </c>
      <c r="P384" s="69">
        <v>3</v>
      </c>
      <c r="Q384" s="99">
        <v>4</v>
      </c>
      <c r="R384" s="181">
        <v>5</v>
      </c>
      <c r="S384" s="128">
        <v>6</v>
      </c>
      <c r="T384" s="70"/>
      <c r="U384" s="128">
        <v>1</v>
      </c>
      <c r="V384" s="153">
        <v>2</v>
      </c>
      <c r="W384" s="89">
        <v>3</v>
      </c>
      <c r="X384" s="69">
        <v>4</v>
      </c>
      <c r="Y384" s="90">
        <v>5</v>
      </c>
      <c r="Z384" s="181">
        <v>6</v>
      </c>
      <c r="AA384" s="70"/>
      <c r="AB384" s="181">
        <v>1</v>
      </c>
      <c r="AC384" s="128">
        <v>2</v>
      </c>
      <c r="AD384" s="153">
        <v>3</v>
      </c>
      <c r="AE384" s="89">
        <v>4</v>
      </c>
      <c r="AF384" s="69">
        <v>5</v>
      </c>
      <c r="AG384" s="90">
        <v>6</v>
      </c>
      <c r="AH384" s="73"/>
      <c r="AI384" s="183">
        <v>1</v>
      </c>
      <c r="AJ384" s="109">
        <v>2</v>
      </c>
      <c r="AK384" s="66">
        <v>3</v>
      </c>
      <c r="AL384" s="85">
        <v>4</v>
      </c>
      <c r="AM384" s="69"/>
      <c r="AN384" s="213">
        <v>6</v>
      </c>
      <c r="AO384" s="254"/>
      <c r="AP384" s="198"/>
      <c r="AQ384" s="255"/>
      <c r="AR384" s="66">
        <v>1</v>
      </c>
      <c r="AS384" s="89">
        <v>2</v>
      </c>
      <c r="AT384" s="99">
        <v>3</v>
      </c>
      <c r="AU384" s="169">
        <v>4</v>
      </c>
      <c r="AV384" s="135"/>
      <c r="AW384" s="128">
        <v>6</v>
      </c>
      <c r="AX384" s="70"/>
      <c r="AY384" s="128">
        <v>1</v>
      </c>
      <c r="AZ384" s="153">
        <v>2</v>
      </c>
      <c r="BA384" s="89">
        <v>3</v>
      </c>
      <c r="BB384" s="99">
        <v>4</v>
      </c>
      <c r="BC384" s="81"/>
      <c r="BD384" s="181">
        <v>6</v>
      </c>
      <c r="BE384" s="70"/>
      <c r="BF384" s="181">
        <v>1</v>
      </c>
      <c r="BG384" s="128">
        <v>2</v>
      </c>
      <c r="BH384" s="153">
        <v>3</v>
      </c>
      <c r="BI384" s="89">
        <v>4</v>
      </c>
      <c r="BJ384" s="71"/>
      <c r="BK384" s="90">
        <v>6</v>
      </c>
      <c r="BL384" s="73"/>
      <c r="BM384" s="183">
        <v>1</v>
      </c>
      <c r="BN384" s="109">
        <v>2</v>
      </c>
      <c r="BO384" s="66">
        <v>3</v>
      </c>
      <c r="BP384" s="85">
        <v>4</v>
      </c>
      <c r="BQ384" s="71"/>
      <c r="BR384" s="213">
        <v>6</v>
      </c>
      <c r="BS384" s="98" t="s">
        <v>722</v>
      </c>
      <c r="BT384" s="64" t="s">
        <v>745</v>
      </c>
      <c r="BU384" s="64" t="str">
        <f t="shared" si="53"/>
        <v>2/2/2/2/3/3/0</v>
      </c>
      <c r="BV384" s="64" t="s">
        <v>551</v>
      </c>
      <c r="BW384" s="64" t="s">
        <v>378</v>
      </c>
      <c r="BX384" s="64" t="s">
        <v>753</v>
      </c>
      <c r="BY384" s="64" t="s">
        <v>755</v>
      </c>
      <c r="BZ384" s="64" t="s">
        <v>756</v>
      </c>
      <c r="CA384" s="64"/>
      <c r="CB384" s="64"/>
      <c r="CC384" s="64">
        <v>2</v>
      </c>
      <c r="CD384" s="64">
        <v>2</v>
      </c>
      <c r="CE384" s="64">
        <v>2</v>
      </c>
      <c r="CF384" s="64">
        <v>2</v>
      </c>
      <c r="CG384" s="64">
        <v>3</v>
      </c>
      <c r="CH384" s="64">
        <v>3</v>
      </c>
      <c r="CI384" s="64">
        <v>0</v>
      </c>
      <c r="CJ384" s="64" t="str">
        <f t="shared" si="54"/>
        <v>SECO3559</v>
      </c>
      <c r="CK384" s="64" t="e">
        <v>#N/A</v>
      </c>
      <c r="CL384" s="64" t="e">
        <f t="shared" si="55"/>
        <v>#N/A</v>
      </c>
      <c r="CM384" s="148">
        <v>1</v>
      </c>
      <c r="CN384" s="148">
        <v>1</v>
      </c>
      <c r="CO384" s="148">
        <v>1</v>
      </c>
      <c r="CP384" s="148">
        <v>1</v>
      </c>
      <c r="CQ384" s="148">
        <v>1</v>
      </c>
      <c r="CR384" s="148">
        <v>2</v>
      </c>
      <c r="CS384" s="148">
        <v>0</v>
      </c>
      <c r="CT384" t="s">
        <v>761</v>
      </c>
      <c r="CU384"/>
    </row>
    <row r="385" spans="1:101" s="1" customFormat="1" ht="15.6" x14ac:dyDescent="0.3">
      <c r="A385" s="64">
        <v>9123</v>
      </c>
      <c r="B385" s="64" t="str">
        <f t="shared" si="52"/>
        <v>9123</v>
      </c>
      <c r="C385" s="64" t="s">
        <v>579</v>
      </c>
      <c r="D385" s="64" t="s">
        <v>379</v>
      </c>
      <c r="E385" s="64">
        <v>12</v>
      </c>
      <c r="F385" s="64" t="s">
        <v>9</v>
      </c>
      <c r="G385" s="64">
        <f t="shared" si="56"/>
        <v>3</v>
      </c>
      <c r="H385" s="64">
        <f t="shared" si="57"/>
        <v>3</v>
      </c>
      <c r="I385" s="64">
        <f t="shared" si="58"/>
        <v>0</v>
      </c>
      <c r="J385" s="64" t="s">
        <v>436</v>
      </c>
      <c r="K385" s="64" t="s">
        <v>540</v>
      </c>
      <c r="L385" s="64" t="s">
        <v>588</v>
      </c>
      <c r="M385" s="64" t="s">
        <v>571</v>
      </c>
      <c r="N385" s="84">
        <v>1</v>
      </c>
      <c r="O385" s="71"/>
      <c r="P385" s="85">
        <v>3</v>
      </c>
      <c r="Q385" s="71"/>
      <c r="R385" s="71"/>
      <c r="S385" s="99">
        <v>6</v>
      </c>
      <c r="T385" s="70"/>
      <c r="U385" s="90">
        <v>1</v>
      </c>
      <c r="V385" s="84">
        <v>2</v>
      </c>
      <c r="W385" s="79"/>
      <c r="X385" s="85">
        <v>4</v>
      </c>
      <c r="Y385" s="71"/>
      <c r="Z385" s="71"/>
      <c r="AA385" s="70"/>
      <c r="AB385" s="90">
        <v>1</v>
      </c>
      <c r="AC385" s="84">
        <v>2</v>
      </c>
      <c r="AD385" s="79"/>
      <c r="AE385" s="85">
        <v>4</v>
      </c>
      <c r="AF385" s="71"/>
      <c r="AG385" s="71"/>
      <c r="AH385" s="73"/>
      <c r="AI385" s="79"/>
      <c r="AJ385" s="85">
        <v>2</v>
      </c>
      <c r="AK385" s="71"/>
      <c r="AL385" s="71">
        <v>4</v>
      </c>
      <c r="AM385" s="90"/>
      <c r="AN385" s="226">
        <v>6</v>
      </c>
      <c r="AO385" s="276"/>
      <c r="AP385" s="277"/>
      <c r="AQ385" s="278"/>
      <c r="AR385" s="84">
        <v>1</v>
      </c>
      <c r="AS385" s="71"/>
      <c r="AT385" s="85">
        <v>3</v>
      </c>
      <c r="AU385" s="71"/>
      <c r="AV385" s="71"/>
      <c r="AW385" s="99">
        <v>6</v>
      </c>
      <c r="AX385" s="70"/>
      <c r="AY385" s="90">
        <v>1</v>
      </c>
      <c r="AZ385" s="84">
        <v>2</v>
      </c>
      <c r="BA385" s="79"/>
      <c r="BB385" s="85">
        <v>4</v>
      </c>
      <c r="BC385" s="71"/>
      <c r="BD385" s="71"/>
      <c r="BE385" s="70"/>
      <c r="BF385" s="90">
        <v>1</v>
      </c>
      <c r="BG385" s="84">
        <v>2</v>
      </c>
      <c r="BH385" s="79"/>
      <c r="BI385" s="85">
        <v>4</v>
      </c>
      <c r="BJ385" s="71"/>
      <c r="BK385" s="71"/>
      <c r="BL385" s="73"/>
      <c r="BM385" s="79"/>
      <c r="BN385" s="85">
        <v>2</v>
      </c>
      <c r="BO385" s="71"/>
      <c r="BP385" s="71"/>
      <c r="BQ385" s="90">
        <v>5</v>
      </c>
      <c r="BR385" s="226">
        <v>6</v>
      </c>
      <c r="BS385" s="127" t="s">
        <v>585</v>
      </c>
      <c r="BT385" s="64" t="s">
        <v>732</v>
      </c>
      <c r="BU385" s="64" t="str">
        <f t="shared" si="53"/>
        <v>20/0/20/0/0/20/0</v>
      </c>
      <c r="BV385" s="64" t="s">
        <v>683</v>
      </c>
      <c r="BW385" s="64" t="s">
        <v>13</v>
      </c>
      <c r="BX385" s="64"/>
      <c r="BY385" s="64"/>
      <c r="BZ385" s="64"/>
      <c r="CA385" s="64"/>
      <c r="CB385" s="64" t="s">
        <v>571</v>
      </c>
      <c r="CC385" s="64">
        <v>20</v>
      </c>
      <c r="CD385" s="64">
        <v>0</v>
      </c>
      <c r="CE385" s="64">
        <v>20</v>
      </c>
      <c r="CF385" s="64">
        <v>0</v>
      </c>
      <c r="CG385" s="64">
        <v>0</v>
      </c>
      <c r="CH385" s="64">
        <v>20</v>
      </c>
      <c r="CI385" s="64">
        <v>0</v>
      </c>
      <c r="CJ385" s="64" t="str">
        <f t="shared" si="54"/>
        <v>SECO9123</v>
      </c>
      <c r="CK385" s="64" t="s">
        <v>683</v>
      </c>
      <c r="CL385" s="64" t="b">
        <f t="shared" si="55"/>
        <v>1</v>
      </c>
      <c r="CM385" s="148">
        <v>20</v>
      </c>
      <c r="CN385" s="148">
        <v>0</v>
      </c>
      <c r="CO385" s="148">
        <v>20</v>
      </c>
      <c r="CP385" s="148">
        <v>0</v>
      </c>
      <c r="CQ385" s="148">
        <v>0</v>
      </c>
      <c r="CR385" s="148">
        <v>20</v>
      </c>
      <c r="CS385" s="148">
        <v>0</v>
      </c>
      <c r="CT385" t="s">
        <v>761</v>
      </c>
      <c r="CU385"/>
      <c r="CW385"/>
    </row>
  </sheetData>
  <autoFilter ref="A5:CI385" xr:uid="{5F62E1D1-D3CD-44AA-B6D7-9E66C2A9785A}">
    <filterColumn colId="15">
      <filters>
        <filter val="3"/>
      </filters>
    </filterColumn>
  </autoFilter>
  <mergeCells count="9">
    <mergeCell ref="N4:S4"/>
    <mergeCell ref="AB4:AG4"/>
    <mergeCell ref="AI4:AN4"/>
    <mergeCell ref="U4:Z4"/>
    <mergeCell ref="CM4:CS4"/>
    <mergeCell ref="AR4:AW4"/>
    <mergeCell ref="AY4:BD4"/>
    <mergeCell ref="BF4:BK4"/>
    <mergeCell ref="BM4:BR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74B1D-6D5A-4C90-AB98-8D1C1FE229BE}">
  <dimension ref="A1:AJ25"/>
  <sheetViews>
    <sheetView showGridLines="0" workbookViewId="0">
      <selection activeCell="A14" sqref="A14"/>
    </sheetView>
  </sheetViews>
  <sheetFormatPr defaultColWidth="11" defaultRowHeight="14.4" x14ac:dyDescent="0.3"/>
  <cols>
    <col min="1" max="1" width="7" bestFit="1" customWidth="1"/>
    <col min="2" max="2" width="22.109375" bestFit="1" customWidth="1"/>
    <col min="3" max="3" width="11.109375" bestFit="1" customWidth="1"/>
    <col min="4" max="4" width="8.5546875" bestFit="1" customWidth="1"/>
    <col min="5" max="5" width="9.33203125" bestFit="1" customWidth="1"/>
    <col min="6" max="6" width="12.44140625" bestFit="1" customWidth="1"/>
    <col min="7" max="7" width="9.33203125" bestFit="1" customWidth="1"/>
    <col min="8" max="8" width="8.6640625" bestFit="1" customWidth="1"/>
    <col min="9" max="9" width="23.109375" bestFit="1" customWidth="1"/>
    <col min="10" max="10" width="9.44140625" bestFit="1" customWidth="1"/>
    <col min="11" max="11" width="16.109375" bestFit="1" customWidth="1"/>
    <col min="12" max="12" width="19.109375" bestFit="1" customWidth="1"/>
    <col min="13" max="13" width="2.5546875" bestFit="1" customWidth="1"/>
    <col min="14" max="14" width="3.33203125" bestFit="1" customWidth="1"/>
    <col min="15" max="15" width="3.44140625" bestFit="1" customWidth="1"/>
    <col min="16" max="16" width="2.5546875" bestFit="1" customWidth="1"/>
    <col min="17" max="17" width="2.6640625" bestFit="1" customWidth="1"/>
    <col min="18" max="18" width="2.5546875" bestFit="1" customWidth="1"/>
    <col min="20" max="20" width="2.5546875" bestFit="1" customWidth="1"/>
    <col min="21" max="21" width="3.33203125" bestFit="1" customWidth="1"/>
    <col min="22" max="22" width="3.44140625" bestFit="1" customWidth="1"/>
    <col min="23" max="23" width="2.5546875" bestFit="1" customWidth="1"/>
    <col min="24" max="24" width="2.6640625" bestFit="1" customWidth="1"/>
    <col min="25" max="25" width="2.5546875" bestFit="1" customWidth="1"/>
    <col min="27" max="27" width="2.5546875" bestFit="1" customWidth="1"/>
    <col min="28" max="28" width="3.33203125" bestFit="1" customWidth="1"/>
    <col min="29" max="29" width="3.44140625" bestFit="1" customWidth="1"/>
    <col min="30" max="30" width="2.5546875" bestFit="1" customWidth="1"/>
    <col min="31" max="31" width="2.6640625" bestFit="1" customWidth="1"/>
    <col min="32" max="32" width="2.5546875" bestFit="1" customWidth="1"/>
    <col min="33" max="33" width="12.44140625" bestFit="1" customWidth="1"/>
    <col min="34" max="34" width="17.33203125" bestFit="1" customWidth="1"/>
    <col min="35" max="35" width="10.33203125" bestFit="1" customWidth="1"/>
    <col min="36" max="36" width="13.5546875" bestFit="1" customWidth="1"/>
  </cols>
  <sheetData>
    <row r="1" spans="1:36" ht="15" x14ac:dyDescent="0.3">
      <c r="A1" s="28" t="s">
        <v>373</v>
      </c>
      <c r="B1" s="28" t="s">
        <v>374</v>
      </c>
      <c r="C1" s="28" t="s">
        <v>1</v>
      </c>
      <c r="D1" s="28" t="s">
        <v>375</v>
      </c>
      <c r="E1" s="28" t="s">
        <v>4</v>
      </c>
      <c r="F1" s="28" t="s">
        <v>370</v>
      </c>
      <c r="G1" s="28" t="s">
        <v>371</v>
      </c>
      <c r="H1" s="28" t="s">
        <v>372</v>
      </c>
      <c r="I1" s="28" t="s">
        <v>15</v>
      </c>
      <c r="J1" s="28" t="s">
        <v>383</v>
      </c>
      <c r="K1" s="28" t="s">
        <v>382</v>
      </c>
      <c r="L1" s="28" t="s">
        <v>376</v>
      </c>
      <c r="M1" s="29" t="s">
        <v>359</v>
      </c>
      <c r="N1" s="29" t="s">
        <v>360</v>
      </c>
      <c r="O1" s="29" t="s">
        <v>361</v>
      </c>
      <c r="P1" s="29" t="s">
        <v>362</v>
      </c>
      <c r="Q1" s="29" t="s">
        <v>363</v>
      </c>
      <c r="R1" s="29" t="s">
        <v>364</v>
      </c>
      <c r="S1" s="29"/>
      <c r="T1" s="29" t="s">
        <v>359</v>
      </c>
      <c r="U1" s="29" t="s">
        <v>360</v>
      </c>
      <c r="V1" s="29" t="s">
        <v>361</v>
      </c>
      <c r="W1" s="29" t="s">
        <v>362</v>
      </c>
      <c r="X1" s="29" t="s">
        <v>363</v>
      </c>
      <c r="Y1" s="29" t="s">
        <v>364</v>
      </c>
      <c r="Z1" s="29"/>
      <c r="AA1" s="29" t="s">
        <v>359</v>
      </c>
      <c r="AB1" s="29" t="s">
        <v>360</v>
      </c>
      <c r="AC1" s="29" t="s">
        <v>361</v>
      </c>
      <c r="AD1" s="29" t="s">
        <v>362</v>
      </c>
      <c r="AE1" s="29" t="s">
        <v>363</v>
      </c>
      <c r="AF1" s="29" t="s">
        <v>364</v>
      </c>
      <c r="AG1" s="28" t="s">
        <v>16</v>
      </c>
      <c r="AH1" s="28" t="s">
        <v>550</v>
      </c>
      <c r="AI1" s="28" t="s">
        <v>17</v>
      </c>
      <c r="AJ1" s="28" t="s">
        <v>369</v>
      </c>
    </row>
    <row r="2" spans="1:36" ht="15" x14ac:dyDescent="0.3">
      <c r="A2" s="30" t="s">
        <v>373</v>
      </c>
      <c r="B2" s="30" t="s">
        <v>374</v>
      </c>
      <c r="C2" s="30" t="s">
        <v>1</v>
      </c>
      <c r="D2" s="30" t="s">
        <v>375</v>
      </c>
      <c r="E2" s="30" t="s">
        <v>4</v>
      </c>
      <c r="F2" s="30" t="s">
        <v>370</v>
      </c>
      <c r="G2" s="30" t="s">
        <v>371</v>
      </c>
      <c r="H2" s="30" t="s">
        <v>372</v>
      </c>
      <c r="I2" s="30" t="s">
        <v>15</v>
      </c>
      <c r="J2" s="30" t="s">
        <v>383</v>
      </c>
      <c r="K2" s="30" t="s">
        <v>382</v>
      </c>
      <c r="L2" s="30" t="s">
        <v>376</v>
      </c>
      <c r="M2" s="5" t="s">
        <v>359</v>
      </c>
      <c r="N2" s="6" t="s">
        <v>360</v>
      </c>
      <c r="O2" s="6" t="s">
        <v>361</v>
      </c>
      <c r="P2" s="6" t="s">
        <v>362</v>
      </c>
      <c r="Q2" s="6" t="s">
        <v>363</v>
      </c>
      <c r="R2" s="7" t="s">
        <v>364</v>
      </c>
      <c r="S2" s="2"/>
      <c r="T2" s="5" t="s">
        <v>359</v>
      </c>
      <c r="U2" s="6" t="s">
        <v>360</v>
      </c>
      <c r="V2" s="6" t="s">
        <v>361</v>
      </c>
      <c r="W2" s="6" t="s">
        <v>362</v>
      </c>
      <c r="X2" s="6" t="s">
        <v>363</v>
      </c>
      <c r="Y2" s="7" t="s">
        <v>364</v>
      </c>
      <c r="Z2" s="2"/>
      <c r="AA2" s="16" t="s">
        <v>359</v>
      </c>
      <c r="AB2" s="17" t="s">
        <v>360</v>
      </c>
      <c r="AC2" s="17" t="s">
        <v>361</v>
      </c>
      <c r="AD2" s="17" t="s">
        <v>362</v>
      </c>
      <c r="AE2" s="17" t="s">
        <v>363</v>
      </c>
      <c r="AF2" s="18" t="s">
        <v>364</v>
      </c>
      <c r="AG2" s="30" t="s">
        <v>16</v>
      </c>
      <c r="AH2" s="30" t="s">
        <v>550</v>
      </c>
      <c r="AI2" s="30" t="s">
        <v>17</v>
      </c>
      <c r="AJ2" s="30" t="s">
        <v>369</v>
      </c>
    </row>
    <row r="3" spans="1:36" ht="15.6" x14ac:dyDescent="0.3">
      <c r="A3" s="30">
        <v>26</v>
      </c>
      <c r="B3" s="30" t="s">
        <v>313</v>
      </c>
      <c r="C3" s="30" t="s">
        <v>576</v>
      </c>
      <c r="D3" s="30">
        <v>2</v>
      </c>
      <c r="E3" s="30" t="s">
        <v>6</v>
      </c>
      <c r="F3" s="30">
        <v>1</v>
      </c>
      <c r="G3" s="30">
        <v>1</v>
      </c>
      <c r="H3" s="30">
        <v>1</v>
      </c>
      <c r="I3" s="30" t="s">
        <v>389</v>
      </c>
      <c r="J3" s="30" t="s">
        <v>540</v>
      </c>
      <c r="K3" s="30" t="s">
        <v>543</v>
      </c>
      <c r="L3" s="31"/>
      <c r="M3" s="37"/>
      <c r="N3" s="11">
        <v>2</v>
      </c>
      <c r="O3" s="1"/>
      <c r="P3" s="1"/>
      <c r="Q3" s="1"/>
      <c r="R3" s="38"/>
      <c r="S3" s="1"/>
      <c r="T3" s="42"/>
      <c r="U3" s="1"/>
      <c r="V3" s="11">
        <v>3</v>
      </c>
      <c r="W3" s="1"/>
      <c r="X3" s="1"/>
      <c r="Y3" s="38"/>
      <c r="Z3" s="3"/>
      <c r="AA3" s="35"/>
      <c r="AB3" s="2"/>
      <c r="AC3" s="2"/>
      <c r="AD3" s="2"/>
      <c r="AE3" s="2"/>
      <c r="AF3" s="39">
        <v>6</v>
      </c>
      <c r="AG3" s="32" t="s">
        <v>544</v>
      </c>
      <c r="AH3" s="32" t="s">
        <v>554</v>
      </c>
      <c r="AI3" s="30" t="s">
        <v>14</v>
      </c>
      <c r="AJ3" s="30"/>
    </row>
    <row r="4" spans="1:36" ht="15.6" x14ac:dyDescent="0.3">
      <c r="A4" s="30">
        <v>36</v>
      </c>
      <c r="B4" s="30" t="s">
        <v>20</v>
      </c>
      <c r="C4" s="30" t="s">
        <v>576</v>
      </c>
      <c r="D4" s="30">
        <v>13</v>
      </c>
      <c r="E4" s="30" t="s">
        <v>5</v>
      </c>
      <c r="F4" s="30">
        <v>2</v>
      </c>
      <c r="G4" s="30">
        <v>2</v>
      </c>
      <c r="H4" s="30">
        <v>2</v>
      </c>
      <c r="I4" s="24" t="s">
        <v>543</v>
      </c>
      <c r="J4" s="24" t="s">
        <v>543</v>
      </c>
      <c r="K4" s="30" t="s">
        <v>543</v>
      </c>
      <c r="L4" s="31"/>
      <c r="M4" s="37"/>
      <c r="N4" s="11">
        <v>2</v>
      </c>
      <c r="O4" s="1"/>
      <c r="P4" s="12">
        <v>4</v>
      </c>
      <c r="Q4" s="1"/>
      <c r="R4" s="38"/>
      <c r="S4" s="1"/>
      <c r="T4" s="35"/>
      <c r="U4" s="2"/>
      <c r="V4" s="11">
        <v>3</v>
      </c>
      <c r="W4" s="2"/>
      <c r="X4" s="12">
        <v>5</v>
      </c>
      <c r="Y4" s="40"/>
      <c r="Z4" s="3"/>
      <c r="AA4" s="35"/>
      <c r="AB4" s="2"/>
      <c r="AC4" s="11">
        <v>3</v>
      </c>
      <c r="AD4" s="2"/>
      <c r="AE4" s="12">
        <v>5</v>
      </c>
      <c r="AF4" s="40"/>
      <c r="AG4" s="32" t="s">
        <v>384</v>
      </c>
      <c r="AH4" s="32" t="s">
        <v>555</v>
      </c>
      <c r="AI4" s="31" t="s">
        <v>378</v>
      </c>
      <c r="AJ4" s="30"/>
    </row>
    <row r="5" spans="1:36" ht="15.6" x14ac:dyDescent="0.3">
      <c r="A5" s="30">
        <v>44</v>
      </c>
      <c r="B5" s="30" t="s">
        <v>23</v>
      </c>
      <c r="C5" s="30" t="s">
        <v>576</v>
      </c>
      <c r="D5" s="30">
        <v>13</v>
      </c>
      <c r="E5" s="30" t="s">
        <v>7</v>
      </c>
      <c r="F5" s="30">
        <v>3</v>
      </c>
      <c r="G5" s="30">
        <v>3</v>
      </c>
      <c r="H5" s="30">
        <v>3</v>
      </c>
      <c r="I5" s="30" t="s">
        <v>392</v>
      </c>
      <c r="J5" s="30" t="s">
        <v>540</v>
      </c>
      <c r="K5" s="30" t="s">
        <v>543</v>
      </c>
      <c r="L5" s="31"/>
      <c r="M5" s="41">
        <v>1</v>
      </c>
      <c r="N5" s="2"/>
      <c r="O5" s="8">
        <v>3</v>
      </c>
      <c r="P5" s="2"/>
      <c r="Q5" s="9">
        <v>5</v>
      </c>
      <c r="R5" s="40"/>
      <c r="S5" s="2"/>
      <c r="T5" s="35"/>
      <c r="U5" s="14">
        <v>2</v>
      </c>
      <c r="V5" s="2"/>
      <c r="W5" s="8">
        <v>4</v>
      </c>
      <c r="X5" s="2"/>
      <c r="Y5" s="44">
        <v>6</v>
      </c>
      <c r="Z5" s="3"/>
      <c r="AA5" s="35"/>
      <c r="AB5" s="14">
        <v>2</v>
      </c>
      <c r="AC5" s="2"/>
      <c r="AD5" s="8">
        <v>4</v>
      </c>
      <c r="AE5" s="2"/>
      <c r="AF5" s="44">
        <v>6</v>
      </c>
      <c r="AG5" s="32" t="s">
        <v>384</v>
      </c>
      <c r="AH5" s="32" t="s">
        <v>556</v>
      </c>
      <c r="AI5" s="30" t="s">
        <v>378</v>
      </c>
      <c r="AJ5" s="30"/>
    </row>
    <row r="6" spans="1:36" ht="15.6" x14ac:dyDescent="0.3">
      <c r="A6" s="30">
        <v>61</v>
      </c>
      <c r="B6" s="30" t="s">
        <v>28</v>
      </c>
      <c r="C6" s="30" t="s">
        <v>576</v>
      </c>
      <c r="D6" s="30">
        <v>13</v>
      </c>
      <c r="E6" s="30" t="s">
        <v>5</v>
      </c>
      <c r="F6" s="30">
        <v>3</v>
      </c>
      <c r="G6" s="30">
        <v>3</v>
      </c>
      <c r="H6" s="30">
        <v>3</v>
      </c>
      <c r="I6" s="24" t="s">
        <v>543</v>
      </c>
      <c r="J6" s="24" t="s">
        <v>543</v>
      </c>
      <c r="K6" s="30" t="s">
        <v>543</v>
      </c>
      <c r="L6" s="31"/>
      <c r="M6" s="41">
        <v>1</v>
      </c>
      <c r="N6" s="2"/>
      <c r="O6" s="8">
        <v>3</v>
      </c>
      <c r="P6" s="1"/>
      <c r="Q6" s="9">
        <v>5</v>
      </c>
      <c r="R6" s="40"/>
      <c r="S6" s="2"/>
      <c r="T6" s="35"/>
      <c r="U6" s="14">
        <v>2</v>
      </c>
      <c r="V6" s="2"/>
      <c r="W6" s="8">
        <v>4</v>
      </c>
      <c r="X6" s="2"/>
      <c r="Y6" s="44">
        <v>6</v>
      </c>
      <c r="Z6" s="3"/>
      <c r="AA6" s="35"/>
      <c r="AB6" s="14">
        <v>2</v>
      </c>
      <c r="AC6" s="2"/>
      <c r="AD6" s="8">
        <v>4</v>
      </c>
      <c r="AE6" s="2"/>
      <c r="AF6" s="44">
        <v>6</v>
      </c>
      <c r="AG6" s="32" t="s">
        <v>384</v>
      </c>
      <c r="AH6" s="32" t="s">
        <v>556</v>
      </c>
      <c r="AI6" s="30" t="s">
        <v>378</v>
      </c>
      <c r="AJ6" s="30"/>
    </row>
    <row r="7" spans="1:36" ht="15.6" x14ac:dyDescent="0.3">
      <c r="A7" s="30">
        <v>63</v>
      </c>
      <c r="B7" s="30" t="s">
        <v>31</v>
      </c>
      <c r="C7" s="30" t="s">
        <v>576</v>
      </c>
      <c r="D7" s="30">
        <v>13</v>
      </c>
      <c r="E7" s="30" t="s">
        <v>5</v>
      </c>
      <c r="F7" s="30">
        <v>2</v>
      </c>
      <c r="G7" s="30">
        <v>2</v>
      </c>
      <c r="H7" s="30">
        <v>2</v>
      </c>
      <c r="I7" s="24" t="s">
        <v>543</v>
      </c>
      <c r="J7" s="24" t="s">
        <v>543</v>
      </c>
      <c r="K7" s="30" t="s">
        <v>543</v>
      </c>
      <c r="L7" s="31"/>
      <c r="M7" s="41">
        <v>1</v>
      </c>
      <c r="N7" s="2"/>
      <c r="O7" s="8">
        <v>3</v>
      </c>
      <c r="P7" s="1"/>
      <c r="Q7" s="1"/>
      <c r="R7" s="38"/>
      <c r="S7" s="1"/>
      <c r="T7" s="42"/>
      <c r="U7" s="14">
        <v>2</v>
      </c>
      <c r="V7" s="2"/>
      <c r="W7" s="8">
        <v>4</v>
      </c>
      <c r="X7" s="1"/>
      <c r="Y7" s="40"/>
      <c r="Z7" s="3"/>
      <c r="AA7" s="42"/>
      <c r="AB7" s="14">
        <v>2</v>
      </c>
      <c r="AC7" s="2"/>
      <c r="AD7" s="8">
        <v>4</v>
      </c>
      <c r="AE7" s="1"/>
      <c r="AF7" s="40"/>
      <c r="AG7" s="32" t="s">
        <v>384</v>
      </c>
      <c r="AH7" s="32" t="s">
        <v>558</v>
      </c>
      <c r="AI7" s="30" t="s">
        <v>378</v>
      </c>
      <c r="AJ7" s="30"/>
    </row>
    <row r="8" spans="1:36" ht="15.6" x14ac:dyDescent="0.3">
      <c r="A8" s="30">
        <v>360</v>
      </c>
      <c r="B8" s="30" t="s">
        <v>47</v>
      </c>
      <c r="C8" s="30" t="s">
        <v>576</v>
      </c>
      <c r="D8" s="30">
        <v>13</v>
      </c>
      <c r="E8" s="30" t="s">
        <v>6</v>
      </c>
      <c r="F8" s="30">
        <v>2</v>
      </c>
      <c r="G8" s="30">
        <v>2</v>
      </c>
      <c r="H8" s="30">
        <v>2</v>
      </c>
      <c r="I8" s="24" t="s">
        <v>543</v>
      </c>
      <c r="J8" s="24" t="s">
        <v>543</v>
      </c>
      <c r="K8" s="30" t="s">
        <v>543</v>
      </c>
      <c r="L8" s="31"/>
      <c r="M8" s="35"/>
      <c r="N8" s="11">
        <v>2</v>
      </c>
      <c r="O8" s="1"/>
      <c r="P8" s="1"/>
      <c r="Q8" s="1"/>
      <c r="R8" s="36">
        <v>6</v>
      </c>
      <c r="S8" s="1"/>
      <c r="T8" s="34">
        <v>1</v>
      </c>
      <c r="U8" s="2"/>
      <c r="V8" s="11">
        <v>3</v>
      </c>
      <c r="W8" s="2"/>
      <c r="X8" s="1"/>
      <c r="Y8" s="40"/>
      <c r="Z8" s="3"/>
      <c r="AA8" s="34">
        <v>1</v>
      </c>
      <c r="AB8" s="2"/>
      <c r="AC8" s="11">
        <v>3</v>
      </c>
      <c r="AD8" s="2"/>
      <c r="AE8" s="1"/>
      <c r="AF8" s="40"/>
      <c r="AG8" s="32" t="s">
        <v>384</v>
      </c>
      <c r="AH8" s="32" t="s">
        <v>557</v>
      </c>
      <c r="AI8" s="30" t="s">
        <v>378</v>
      </c>
      <c r="AJ8" s="30"/>
    </row>
    <row r="9" spans="1:36" ht="15.6" x14ac:dyDescent="0.3">
      <c r="A9" s="30">
        <v>394</v>
      </c>
      <c r="B9" s="30" t="s">
        <v>48</v>
      </c>
      <c r="C9" s="30" t="s">
        <v>576</v>
      </c>
      <c r="D9" s="30">
        <v>13</v>
      </c>
      <c r="E9" s="30" t="s">
        <v>8</v>
      </c>
      <c r="F9" s="30">
        <v>2</v>
      </c>
      <c r="G9" s="30">
        <v>2</v>
      </c>
      <c r="H9" s="30">
        <v>2</v>
      </c>
      <c r="I9" s="24" t="s">
        <v>543</v>
      </c>
      <c r="J9" s="24" t="s">
        <v>543</v>
      </c>
      <c r="K9" s="30" t="s">
        <v>543</v>
      </c>
      <c r="L9" s="31"/>
      <c r="M9" s="35"/>
      <c r="N9" s="11">
        <v>2</v>
      </c>
      <c r="O9" s="1"/>
      <c r="P9" s="1"/>
      <c r="Q9" s="1"/>
      <c r="R9" s="36">
        <v>6</v>
      </c>
      <c r="S9" s="1"/>
      <c r="T9" s="34">
        <v>1</v>
      </c>
      <c r="U9" s="2"/>
      <c r="V9" s="11">
        <v>3</v>
      </c>
      <c r="W9" s="2"/>
      <c r="X9" s="1"/>
      <c r="Y9" s="40"/>
      <c r="Z9" s="3"/>
      <c r="AA9" s="34">
        <v>1</v>
      </c>
      <c r="AB9" s="2"/>
      <c r="AC9" s="11">
        <v>3</v>
      </c>
      <c r="AD9" s="2"/>
      <c r="AE9" s="1"/>
      <c r="AF9" s="40"/>
      <c r="AG9" s="32" t="s">
        <v>384</v>
      </c>
      <c r="AH9" s="32" t="s">
        <v>557</v>
      </c>
      <c r="AI9" s="30" t="s">
        <v>378</v>
      </c>
      <c r="AJ9" s="30"/>
    </row>
    <row r="10" spans="1:36" ht="15.6" x14ac:dyDescent="0.3">
      <c r="A10" s="30">
        <v>395</v>
      </c>
      <c r="B10" s="30" t="s">
        <v>49</v>
      </c>
      <c r="C10" s="30" t="s">
        <v>576</v>
      </c>
      <c r="D10" s="30">
        <v>13</v>
      </c>
      <c r="E10" s="30" t="s">
        <v>8</v>
      </c>
      <c r="F10" s="30">
        <v>2</v>
      </c>
      <c r="G10" s="30">
        <v>2</v>
      </c>
      <c r="H10" s="30">
        <v>2</v>
      </c>
      <c r="I10" s="24" t="s">
        <v>543</v>
      </c>
      <c r="J10" s="24" t="s">
        <v>543</v>
      </c>
      <c r="K10" s="30" t="s">
        <v>543</v>
      </c>
      <c r="L10" s="31"/>
      <c r="M10" s="35"/>
      <c r="N10" s="11">
        <v>2</v>
      </c>
      <c r="O10" s="1"/>
      <c r="P10" s="1"/>
      <c r="Q10" s="1"/>
      <c r="R10" s="36">
        <v>6</v>
      </c>
      <c r="S10" s="1"/>
      <c r="T10" s="34">
        <v>1</v>
      </c>
      <c r="U10" s="2"/>
      <c r="V10" s="11">
        <v>3</v>
      </c>
      <c r="W10" s="2"/>
      <c r="X10" s="1"/>
      <c r="Y10" s="40"/>
      <c r="Z10" s="3"/>
      <c r="AA10" s="34">
        <v>1</v>
      </c>
      <c r="AB10" s="2"/>
      <c r="AC10" s="11">
        <v>3</v>
      </c>
      <c r="AD10" s="2"/>
      <c r="AE10" s="1"/>
      <c r="AF10" s="40"/>
      <c r="AG10" s="32" t="s">
        <v>384</v>
      </c>
      <c r="AH10" s="32" t="s">
        <v>557</v>
      </c>
      <c r="AI10" s="30" t="s">
        <v>378</v>
      </c>
      <c r="AJ10" s="30"/>
    </row>
    <row r="11" spans="1:36" ht="15.6" x14ac:dyDescent="0.3">
      <c r="A11" s="30">
        <v>468</v>
      </c>
      <c r="B11" s="30" t="s">
        <v>114</v>
      </c>
      <c r="C11" s="30" t="s">
        <v>576</v>
      </c>
      <c r="D11" s="30">
        <v>5</v>
      </c>
      <c r="E11" s="30" t="s">
        <v>6</v>
      </c>
      <c r="F11" s="30">
        <v>3</v>
      </c>
      <c r="G11" s="30">
        <v>3</v>
      </c>
      <c r="H11" s="30">
        <v>3</v>
      </c>
      <c r="I11" s="24" t="s">
        <v>543</v>
      </c>
      <c r="J11" s="24" t="s">
        <v>543</v>
      </c>
      <c r="K11" s="30" t="s">
        <v>543</v>
      </c>
      <c r="L11" s="31"/>
      <c r="M11" s="41">
        <v>1</v>
      </c>
      <c r="N11" s="2"/>
      <c r="O11" s="8">
        <v>3</v>
      </c>
      <c r="P11" s="1"/>
      <c r="Q11" s="9">
        <v>5</v>
      </c>
      <c r="R11" s="38"/>
      <c r="S11" s="1"/>
      <c r="T11" s="42"/>
      <c r="U11" s="14">
        <v>2</v>
      </c>
      <c r="V11" s="2"/>
      <c r="W11" s="8">
        <v>4</v>
      </c>
      <c r="X11" s="2"/>
      <c r="Y11" s="44">
        <v>6</v>
      </c>
      <c r="Z11" s="3"/>
      <c r="AA11" s="42"/>
      <c r="AB11" s="14">
        <v>2</v>
      </c>
      <c r="AC11" s="2"/>
      <c r="AD11" s="19">
        <v>4</v>
      </c>
      <c r="AE11" s="2"/>
      <c r="AF11" s="44">
        <v>6</v>
      </c>
      <c r="AG11" s="32" t="s">
        <v>384</v>
      </c>
      <c r="AH11" s="32" t="s">
        <v>556</v>
      </c>
      <c r="AI11" s="30" t="s">
        <v>378</v>
      </c>
      <c r="AJ11" s="30"/>
    </row>
    <row r="12" spans="1:36" ht="15.6" x14ac:dyDescent="0.3">
      <c r="A12" s="30">
        <v>523</v>
      </c>
      <c r="B12" s="30" t="s">
        <v>268</v>
      </c>
      <c r="C12" s="30" t="s">
        <v>576</v>
      </c>
      <c r="D12" s="30">
        <v>14</v>
      </c>
      <c r="E12" s="30" t="s">
        <v>6</v>
      </c>
      <c r="F12" s="30">
        <v>2</v>
      </c>
      <c r="G12" s="30">
        <v>2</v>
      </c>
      <c r="H12" s="30">
        <v>2</v>
      </c>
      <c r="I12" s="30" t="s">
        <v>451</v>
      </c>
      <c r="J12" s="30" t="s">
        <v>540</v>
      </c>
      <c r="K12" s="30" t="s">
        <v>543</v>
      </c>
      <c r="L12" s="31"/>
      <c r="M12" s="37"/>
      <c r="N12" s="11">
        <v>2</v>
      </c>
      <c r="O12" s="1"/>
      <c r="Q12" s="2"/>
      <c r="R12" s="36">
        <v>6</v>
      </c>
      <c r="S12" s="1"/>
      <c r="T12" s="34">
        <v>1</v>
      </c>
      <c r="U12" s="1"/>
      <c r="V12" s="11">
        <v>3</v>
      </c>
      <c r="W12" s="1"/>
      <c r="Y12" s="38"/>
      <c r="Z12" s="3"/>
      <c r="AA12" s="35"/>
      <c r="AB12" s="20">
        <v>2</v>
      </c>
      <c r="AC12" s="2"/>
      <c r="AD12" s="11">
        <v>4</v>
      </c>
      <c r="AE12" s="2"/>
      <c r="AF12" s="33"/>
      <c r="AG12" s="32" t="s">
        <v>385</v>
      </c>
      <c r="AH12" s="32" t="s">
        <v>560</v>
      </c>
      <c r="AI12" s="30" t="s">
        <v>378</v>
      </c>
      <c r="AJ12" s="30"/>
    </row>
    <row r="13" spans="1:36" ht="15.6" x14ac:dyDescent="0.3">
      <c r="A13" s="30">
        <v>775</v>
      </c>
      <c r="B13" s="30" t="s">
        <v>281</v>
      </c>
      <c r="C13" s="30" t="s">
        <v>576</v>
      </c>
      <c r="D13" s="30">
        <v>10</v>
      </c>
      <c r="E13" s="30" t="s">
        <v>6</v>
      </c>
      <c r="F13" s="30">
        <v>3</v>
      </c>
      <c r="G13" s="30">
        <v>3</v>
      </c>
      <c r="H13" s="30">
        <v>3</v>
      </c>
      <c r="I13" s="30" t="s">
        <v>431</v>
      </c>
      <c r="J13" s="30" t="s">
        <v>540</v>
      </c>
      <c r="K13" s="30" t="s">
        <v>543</v>
      </c>
      <c r="L13" s="31"/>
      <c r="M13" s="37"/>
      <c r="N13" s="11">
        <v>2</v>
      </c>
      <c r="O13" s="1"/>
      <c r="P13" s="12">
        <v>4</v>
      </c>
      <c r="Q13" s="1"/>
      <c r="R13" s="36">
        <v>6</v>
      </c>
      <c r="S13" s="1"/>
      <c r="T13" s="34">
        <v>1</v>
      </c>
      <c r="U13" s="1"/>
      <c r="V13" s="11">
        <v>3</v>
      </c>
      <c r="W13" s="1"/>
      <c r="X13" s="12">
        <v>5</v>
      </c>
      <c r="Y13" s="38"/>
      <c r="Z13" s="3"/>
      <c r="AA13" s="46">
        <v>1</v>
      </c>
      <c r="AB13" s="2"/>
      <c r="AC13" s="21">
        <v>3</v>
      </c>
      <c r="AD13" s="2"/>
      <c r="AE13" s="11">
        <v>5</v>
      </c>
      <c r="AF13" s="40"/>
      <c r="AG13" s="32" t="s">
        <v>541</v>
      </c>
      <c r="AH13" s="32" t="s">
        <v>559</v>
      </c>
      <c r="AI13" s="30" t="s">
        <v>11</v>
      </c>
      <c r="AJ13" s="30"/>
    </row>
    <row r="14" spans="1:36" ht="15.6" x14ac:dyDescent="0.3">
      <c r="A14" s="30">
        <v>956</v>
      </c>
      <c r="B14" s="30" t="s">
        <v>69</v>
      </c>
      <c r="C14" s="30" t="s">
        <v>576</v>
      </c>
      <c r="D14" s="30">
        <v>13</v>
      </c>
      <c r="E14" s="30" t="s">
        <v>8</v>
      </c>
      <c r="F14" s="30">
        <v>6</v>
      </c>
      <c r="G14" s="30">
        <v>6</v>
      </c>
      <c r="H14" s="30">
        <v>6</v>
      </c>
      <c r="I14" s="30" t="s">
        <v>493</v>
      </c>
      <c r="J14" s="30" t="s">
        <v>540</v>
      </c>
      <c r="K14" s="30" t="s">
        <v>543</v>
      </c>
      <c r="L14" s="31"/>
      <c r="M14" s="41">
        <v>1</v>
      </c>
      <c r="N14" s="11">
        <v>2</v>
      </c>
      <c r="O14" s="8">
        <v>3</v>
      </c>
      <c r="P14" s="12">
        <v>4</v>
      </c>
      <c r="Q14" s="9">
        <v>5</v>
      </c>
      <c r="R14" s="36">
        <v>6</v>
      </c>
      <c r="S14" s="1"/>
      <c r="T14" s="34">
        <v>1</v>
      </c>
      <c r="U14" s="14">
        <v>2</v>
      </c>
      <c r="V14" s="11">
        <v>3</v>
      </c>
      <c r="W14" s="8">
        <v>4</v>
      </c>
      <c r="X14" s="12">
        <v>5</v>
      </c>
      <c r="Y14" s="44">
        <v>6</v>
      </c>
      <c r="Z14" s="3"/>
      <c r="AA14" s="34">
        <v>1</v>
      </c>
      <c r="AB14" s="14">
        <v>2</v>
      </c>
      <c r="AC14" s="11">
        <v>3</v>
      </c>
      <c r="AD14" s="8">
        <v>4</v>
      </c>
      <c r="AE14" s="12">
        <v>5</v>
      </c>
      <c r="AF14" s="44">
        <v>6</v>
      </c>
      <c r="AG14" s="32" t="s">
        <v>384</v>
      </c>
      <c r="AH14" s="32" t="s">
        <v>551</v>
      </c>
      <c r="AI14" s="30" t="s">
        <v>378</v>
      </c>
      <c r="AJ14" s="30"/>
    </row>
    <row r="15" spans="1:36" ht="15.6" x14ac:dyDescent="0.3">
      <c r="A15" s="30">
        <v>958</v>
      </c>
      <c r="B15" s="30" t="s">
        <v>70</v>
      </c>
      <c r="C15" s="30" t="s">
        <v>576</v>
      </c>
      <c r="D15" s="30">
        <v>13</v>
      </c>
      <c r="E15" s="30" t="s">
        <v>8</v>
      </c>
      <c r="F15" s="30">
        <v>6</v>
      </c>
      <c r="G15" s="30">
        <v>6</v>
      </c>
      <c r="H15" s="30">
        <v>6</v>
      </c>
      <c r="I15" s="30" t="s">
        <v>548</v>
      </c>
      <c r="J15" s="30" t="s">
        <v>540</v>
      </c>
      <c r="K15" s="30" t="s">
        <v>543</v>
      </c>
      <c r="L15" s="31"/>
      <c r="M15" s="41">
        <v>1</v>
      </c>
      <c r="N15" s="11">
        <v>2</v>
      </c>
      <c r="O15" s="8">
        <v>3</v>
      </c>
      <c r="P15" s="12">
        <v>4</v>
      </c>
      <c r="Q15" s="9">
        <v>5</v>
      </c>
      <c r="R15" s="36">
        <v>6</v>
      </c>
      <c r="S15" s="1"/>
      <c r="T15" s="34">
        <v>1</v>
      </c>
      <c r="U15" s="14">
        <v>2</v>
      </c>
      <c r="V15" s="11">
        <v>3</v>
      </c>
      <c r="W15" s="8">
        <v>4</v>
      </c>
      <c r="X15" s="12">
        <v>5</v>
      </c>
      <c r="Y15" s="44">
        <v>6</v>
      </c>
      <c r="Z15" s="3"/>
      <c r="AA15" s="34">
        <v>1</v>
      </c>
      <c r="AB15" s="14">
        <v>2</v>
      </c>
      <c r="AC15" s="11">
        <v>3</v>
      </c>
      <c r="AD15" s="8">
        <v>4</v>
      </c>
      <c r="AE15" s="12">
        <v>5</v>
      </c>
      <c r="AF15" s="44">
        <v>6</v>
      </c>
      <c r="AG15" s="32" t="s">
        <v>384</v>
      </c>
      <c r="AH15" s="32" t="s">
        <v>551</v>
      </c>
      <c r="AI15" s="30" t="s">
        <v>378</v>
      </c>
      <c r="AJ15" s="30"/>
    </row>
    <row r="16" spans="1:36" ht="15.6" x14ac:dyDescent="0.3">
      <c r="A16" s="30">
        <v>3009</v>
      </c>
      <c r="B16" s="30" t="s">
        <v>76</v>
      </c>
      <c r="C16" s="30" t="s">
        <v>587</v>
      </c>
      <c r="D16" s="30">
        <v>13</v>
      </c>
      <c r="E16" s="30" t="s">
        <v>8</v>
      </c>
      <c r="F16" s="30">
        <v>3</v>
      </c>
      <c r="G16" s="30">
        <v>3</v>
      </c>
      <c r="H16" s="30">
        <v>3</v>
      </c>
      <c r="I16" s="24" t="s">
        <v>543</v>
      </c>
      <c r="J16" s="24" t="s">
        <v>543</v>
      </c>
      <c r="K16" s="30" t="s">
        <v>543</v>
      </c>
      <c r="L16" s="31"/>
      <c r="M16" s="41">
        <v>1</v>
      </c>
      <c r="N16" s="2"/>
      <c r="O16" s="8">
        <v>3</v>
      </c>
      <c r="P16" s="1"/>
      <c r="Q16" s="9">
        <v>5</v>
      </c>
      <c r="R16" s="40"/>
      <c r="S16" s="2"/>
      <c r="T16" s="35"/>
      <c r="U16" s="14">
        <v>2</v>
      </c>
      <c r="V16" s="2"/>
      <c r="W16" s="8">
        <v>4</v>
      </c>
      <c r="X16" s="1"/>
      <c r="Y16" s="44">
        <v>6</v>
      </c>
      <c r="Z16" s="3"/>
      <c r="AA16" s="35"/>
      <c r="AB16" s="14">
        <v>2</v>
      </c>
      <c r="AC16" s="2"/>
      <c r="AD16" s="8">
        <v>4</v>
      </c>
      <c r="AE16" s="1"/>
      <c r="AF16" s="44">
        <v>6</v>
      </c>
      <c r="AG16" s="32" t="s">
        <v>384</v>
      </c>
      <c r="AH16" s="32" t="s">
        <v>556</v>
      </c>
      <c r="AI16" s="30" t="s">
        <v>378</v>
      </c>
      <c r="AJ16" s="30"/>
    </row>
    <row r="17" spans="1:36" ht="15.6" x14ac:dyDescent="0.3">
      <c r="A17" s="30">
        <v>3030</v>
      </c>
      <c r="B17" s="30" t="s">
        <v>82</v>
      </c>
      <c r="C17" s="30" t="s">
        <v>587</v>
      </c>
      <c r="D17" s="30">
        <v>13</v>
      </c>
      <c r="E17" s="30" t="s">
        <v>8</v>
      </c>
      <c r="F17" s="30">
        <v>4</v>
      </c>
      <c r="G17" s="30">
        <v>4</v>
      </c>
      <c r="H17" s="30">
        <v>4</v>
      </c>
      <c r="I17" s="24" t="s">
        <v>543</v>
      </c>
      <c r="J17" s="24" t="s">
        <v>543</v>
      </c>
      <c r="K17" s="30" t="s">
        <v>543</v>
      </c>
      <c r="L17" s="31"/>
      <c r="M17" s="41">
        <v>1</v>
      </c>
      <c r="N17" s="1"/>
      <c r="O17" s="8">
        <v>3</v>
      </c>
      <c r="P17" s="1"/>
      <c r="Q17" s="9">
        <v>5</v>
      </c>
      <c r="R17" s="36">
        <v>6</v>
      </c>
      <c r="S17" s="1"/>
      <c r="T17" s="34">
        <v>1</v>
      </c>
      <c r="U17" s="14">
        <v>2</v>
      </c>
      <c r="V17" s="2"/>
      <c r="W17" s="8">
        <v>4</v>
      </c>
      <c r="X17" s="2"/>
      <c r="Y17" s="44">
        <v>6</v>
      </c>
      <c r="Z17" s="3"/>
      <c r="AA17" s="34">
        <v>1</v>
      </c>
      <c r="AB17" s="14">
        <v>2</v>
      </c>
      <c r="AC17" s="2"/>
      <c r="AD17" s="8">
        <v>4</v>
      </c>
      <c r="AE17" s="2"/>
      <c r="AF17" s="44">
        <v>6</v>
      </c>
      <c r="AG17" s="32" t="s">
        <v>384</v>
      </c>
      <c r="AH17" s="32" t="s">
        <v>563</v>
      </c>
      <c r="AI17" s="30" t="s">
        <v>378</v>
      </c>
      <c r="AJ17" s="30"/>
    </row>
    <row r="18" spans="1:36" ht="15.6" x14ac:dyDescent="0.3">
      <c r="A18" s="30">
        <v>3035</v>
      </c>
      <c r="B18" s="30" t="s">
        <v>86</v>
      </c>
      <c r="C18" s="30" t="s">
        <v>587</v>
      </c>
      <c r="D18" s="30">
        <v>13</v>
      </c>
      <c r="E18" s="30" t="s">
        <v>8</v>
      </c>
      <c r="F18" s="30">
        <v>5</v>
      </c>
      <c r="G18" s="30">
        <v>5</v>
      </c>
      <c r="H18" s="30">
        <v>5</v>
      </c>
      <c r="I18" s="24" t="s">
        <v>543</v>
      </c>
      <c r="J18" s="24" t="s">
        <v>543</v>
      </c>
      <c r="K18" s="30" t="s">
        <v>543</v>
      </c>
      <c r="L18" s="31"/>
      <c r="M18" s="41">
        <v>1</v>
      </c>
      <c r="N18" s="11">
        <v>2</v>
      </c>
      <c r="O18" s="8">
        <v>3</v>
      </c>
      <c r="P18" s="1"/>
      <c r="Q18" s="9">
        <v>5</v>
      </c>
      <c r="R18" s="36">
        <v>6</v>
      </c>
      <c r="S18" s="1"/>
      <c r="T18" s="34">
        <v>1</v>
      </c>
      <c r="U18" s="14">
        <v>2</v>
      </c>
      <c r="V18" s="11">
        <v>3</v>
      </c>
      <c r="W18" s="8">
        <v>4</v>
      </c>
      <c r="X18" s="2"/>
      <c r="Y18" s="44">
        <v>6</v>
      </c>
      <c r="Z18" s="3"/>
      <c r="AA18" s="34">
        <v>1</v>
      </c>
      <c r="AB18" s="14">
        <v>2</v>
      </c>
      <c r="AC18" s="11">
        <v>3</v>
      </c>
      <c r="AD18" s="8">
        <v>4</v>
      </c>
      <c r="AE18" s="2"/>
      <c r="AF18" s="44">
        <v>6</v>
      </c>
      <c r="AG18" s="32" t="s">
        <v>384</v>
      </c>
      <c r="AH18" s="32" t="s">
        <v>562</v>
      </c>
      <c r="AI18" s="30" t="s">
        <v>378</v>
      </c>
      <c r="AJ18" s="30"/>
    </row>
    <row r="19" spans="1:36" ht="15.6" x14ac:dyDescent="0.3">
      <c r="A19" s="30">
        <v>3052</v>
      </c>
      <c r="B19" s="30" t="s">
        <v>92</v>
      </c>
      <c r="C19" s="30" t="s">
        <v>587</v>
      </c>
      <c r="D19" s="30">
        <v>13</v>
      </c>
      <c r="E19" s="30" t="s">
        <v>5</v>
      </c>
      <c r="F19" s="30">
        <v>5</v>
      </c>
      <c r="G19" s="30">
        <v>5</v>
      </c>
      <c r="H19" s="30">
        <v>5</v>
      </c>
      <c r="I19" s="24" t="s">
        <v>543</v>
      </c>
      <c r="J19" s="24" t="s">
        <v>543</v>
      </c>
      <c r="K19" s="30" t="s">
        <v>543</v>
      </c>
      <c r="L19" s="31"/>
      <c r="M19" s="41">
        <v>1</v>
      </c>
      <c r="N19" s="11">
        <v>2</v>
      </c>
      <c r="O19" s="8">
        <v>3</v>
      </c>
      <c r="P19" s="12">
        <v>4</v>
      </c>
      <c r="Q19" s="9">
        <v>5</v>
      </c>
      <c r="R19" s="38"/>
      <c r="S19" s="1"/>
      <c r="T19" s="35"/>
      <c r="U19" s="14">
        <v>2</v>
      </c>
      <c r="V19" s="11">
        <v>3</v>
      </c>
      <c r="W19" s="8">
        <v>4</v>
      </c>
      <c r="X19" s="12">
        <v>5</v>
      </c>
      <c r="Y19" s="44">
        <v>6</v>
      </c>
      <c r="Z19" s="3"/>
      <c r="AA19" s="35"/>
      <c r="AB19" s="14">
        <v>2</v>
      </c>
      <c r="AC19" s="11">
        <v>3</v>
      </c>
      <c r="AD19" s="8">
        <v>4</v>
      </c>
      <c r="AE19" s="12">
        <v>5</v>
      </c>
      <c r="AF19" s="44">
        <v>6</v>
      </c>
      <c r="AG19" s="32" t="s">
        <v>384</v>
      </c>
      <c r="AH19" s="32" t="s">
        <v>564</v>
      </c>
      <c r="AI19" s="30" t="s">
        <v>378</v>
      </c>
      <c r="AJ19" s="30"/>
    </row>
    <row r="20" spans="1:36" ht="15.6" x14ac:dyDescent="0.3">
      <c r="A20" s="30">
        <v>3059</v>
      </c>
      <c r="B20" s="30" t="s">
        <v>97</v>
      </c>
      <c r="C20" s="30" t="s">
        <v>587</v>
      </c>
      <c r="D20" s="30">
        <v>13</v>
      </c>
      <c r="E20" s="30" t="s">
        <v>5</v>
      </c>
      <c r="F20" s="30">
        <v>5</v>
      </c>
      <c r="G20" s="30">
        <v>5</v>
      </c>
      <c r="H20" s="30">
        <v>5</v>
      </c>
      <c r="I20" s="30" t="s">
        <v>529</v>
      </c>
      <c r="J20" s="30" t="s">
        <v>540</v>
      </c>
      <c r="K20" s="30" t="s">
        <v>543</v>
      </c>
      <c r="L20" s="31"/>
      <c r="M20" s="41">
        <v>1</v>
      </c>
      <c r="N20" s="11">
        <v>2</v>
      </c>
      <c r="O20" s="19">
        <v>3</v>
      </c>
      <c r="P20" s="12">
        <v>4</v>
      </c>
      <c r="R20" s="36">
        <v>6</v>
      </c>
      <c r="S20" s="1"/>
      <c r="T20" s="34">
        <v>1</v>
      </c>
      <c r="U20" s="14">
        <v>2</v>
      </c>
      <c r="V20" s="11">
        <v>3</v>
      </c>
      <c r="W20" s="19">
        <v>4</v>
      </c>
      <c r="X20" s="12">
        <v>5</v>
      </c>
      <c r="Z20" s="3"/>
      <c r="AA20" s="34">
        <v>1</v>
      </c>
      <c r="AB20" s="14">
        <v>2</v>
      </c>
      <c r="AC20" s="11">
        <v>3</v>
      </c>
      <c r="AD20" s="19">
        <v>4</v>
      </c>
      <c r="AE20" s="12">
        <v>5</v>
      </c>
      <c r="AF20" s="48"/>
      <c r="AG20" s="32" t="s">
        <v>384</v>
      </c>
      <c r="AH20" s="32" t="s">
        <v>552</v>
      </c>
      <c r="AI20" s="30" t="s">
        <v>378</v>
      </c>
      <c r="AJ20" s="30"/>
    </row>
    <row r="21" spans="1:36" ht="15.6" x14ac:dyDescent="0.3">
      <c r="A21" s="30">
        <v>3061</v>
      </c>
      <c r="B21" s="30" t="s">
        <v>98</v>
      </c>
      <c r="C21" s="30" t="s">
        <v>587</v>
      </c>
      <c r="D21" s="30">
        <v>13</v>
      </c>
      <c r="E21" s="30" t="s">
        <v>5</v>
      </c>
      <c r="F21" s="30">
        <v>6</v>
      </c>
      <c r="G21" s="30">
        <v>6</v>
      </c>
      <c r="H21" s="30">
        <v>6</v>
      </c>
      <c r="I21" s="30" t="s">
        <v>530</v>
      </c>
      <c r="J21" s="30" t="s">
        <v>540</v>
      </c>
      <c r="K21" s="30" t="s">
        <v>543</v>
      </c>
      <c r="L21" s="31"/>
      <c r="M21" s="34">
        <v>1</v>
      </c>
      <c r="N21" s="14">
        <v>2</v>
      </c>
      <c r="O21" s="11">
        <v>3</v>
      </c>
      <c r="P21" s="8">
        <v>4</v>
      </c>
      <c r="Q21" s="12">
        <v>5</v>
      </c>
      <c r="R21" s="44">
        <v>6</v>
      </c>
      <c r="S21" s="1"/>
      <c r="T21" s="43">
        <v>1</v>
      </c>
      <c r="U21" s="20">
        <v>2</v>
      </c>
      <c r="V21" s="14">
        <v>3</v>
      </c>
      <c r="W21" s="11">
        <v>4</v>
      </c>
      <c r="X21" s="19">
        <v>5</v>
      </c>
      <c r="Y21" s="45">
        <v>6</v>
      </c>
      <c r="Z21" s="3"/>
      <c r="AA21" s="43">
        <v>1</v>
      </c>
      <c r="AB21" s="20">
        <v>2</v>
      </c>
      <c r="AC21" s="14">
        <v>3</v>
      </c>
      <c r="AD21" s="11">
        <v>4</v>
      </c>
      <c r="AE21" s="19">
        <v>5</v>
      </c>
      <c r="AF21" s="45">
        <v>6</v>
      </c>
      <c r="AG21" s="32" t="s">
        <v>384</v>
      </c>
      <c r="AH21" s="32" t="s">
        <v>551</v>
      </c>
      <c r="AI21" s="30" t="s">
        <v>378</v>
      </c>
      <c r="AJ21" s="30"/>
    </row>
    <row r="22" spans="1:36" ht="15.6" x14ac:dyDescent="0.3">
      <c r="A22" s="30">
        <v>3062</v>
      </c>
      <c r="B22" s="30" t="s">
        <v>99</v>
      </c>
      <c r="C22" s="30" t="s">
        <v>587</v>
      </c>
      <c r="D22" s="30">
        <v>13</v>
      </c>
      <c r="E22" s="30" t="s">
        <v>5</v>
      </c>
      <c r="F22" s="30">
        <v>6</v>
      </c>
      <c r="G22" s="30">
        <v>6</v>
      </c>
      <c r="H22" s="30">
        <v>6</v>
      </c>
      <c r="I22" s="30" t="s">
        <v>531</v>
      </c>
      <c r="J22" s="30" t="s">
        <v>540</v>
      </c>
      <c r="K22" s="30" t="s">
        <v>543</v>
      </c>
      <c r="L22" s="31"/>
      <c r="M22" s="41">
        <v>1</v>
      </c>
      <c r="N22" s="11">
        <v>2</v>
      </c>
      <c r="O22" s="19">
        <v>3</v>
      </c>
      <c r="P22" s="12">
        <v>4</v>
      </c>
      <c r="Q22" s="9">
        <v>5</v>
      </c>
      <c r="R22" s="36">
        <v>6</v>
      </c>
      <c r="S22" s="1"/>
      <c r="T22" s="34">
        <v>1</v>
      </c>
      <c r="U22" s="14">
        <v>2</v>
      </c>
      <c r="V22" s="11">
        <v>3</v>
      </c>
      <c r="W22" s="19">
        <v>4</v>
      </c>
      <c r="X22" s="12">
        <v>5</v>
      </c>
      <c r="Y22" s="44">
        <v>6</v>
      </c>
      <c r="Z22" s="3"/>
      <c r="AA22" s="34">
        <v>1</v>
      </c>
      <c r="AB22" s="14">
        <v>2</v>
      </c>
      <c r="AC22" s="11">
        <v>3</v>
      </c>
      <c r="AD22" s="19">
        <v>4</v>
      </c>
      <c r="AE22" s="12">
        <v>5</v>
      </c>
      <c r="AF22" s="44">
        <v>6</v>
      </c>
      <c r="AG22" s="32" t="s">
        <v>384</v>
      </c>
      <c r="AH22" s="32" t="s">
        <v>551</v>
      </c>
      <c r="AI22" s="30" t="s">
        <v>378</v>
      </c>
      <c r="AJ22" s="30"/>
    </row>
    <row r="23" spans="1:36" ht="15.6" x14ac:dyDescent="0.3">
      <c r="A23" s="30">
        <v>3068</v>
      </c>
      <c r="B23" s="30" t="s">
        <v>150</v>
      </c>
      <c r="C23" s="30" t="s">
        <v>587</v>
      </c>
      <c r="D23" s="30">
        <v>6</v>
      </c>
      <c r="E23" s="30" t="s">
        <v>6</v>
      </c>
      <c r="F23" s="30">
        <v>4</v>
      </c>
      <c r="G23" s="30">
        <v>4</v>
      </c>
      <c r="H23" s="30">
        <v>4</v>
      </c>
      <c r="I23" s="30" t="s">
        <v>534</v>
      </c>
      <c r="J23" s="30" t="s">
        <v>540</v>
      </c>
      <c r="K23" s="30" t="s">
        <v>543</v>
      </c>
      <c r="L23" s="31"/>
      <c r="M23" s="13"/>
      <c r="N23" s="11">
        <v>2</v>
      </c>
      <c r="P23" s="12">
        <v>4</v>
      </c>
      <c r="Q23" s="9">
        <v>5</v>
      </c>
      <c r="R23" s="10">
        <v>6</v>
      </c>
      <c r="S23" s="1"/>
      <c r="T23" s="15">
        <v>1</v>
      </c>
      <c r="U23" s="2"/>
      <c r="V23" s="11">
        <v>3</v>
      </c>
      <c r="X23" s="12">
        <v>5</v>
      </c>
      <c r="Y23" s="49">
        <v>6</v>
      </c>
      <c r="Z23" s="3"/>
      <c r="AA23" s="15">
        <v>1</v>
      </c>
      <c r="AB23" s="2"/>
      <c r="AC23" s="11">
        <v>3</v>
      </c>
      <c r="AE23" s="12">
        <v>5</v>
      </c>
      <c r="AF23" s="49">
        <v>6</v>
      </c>
      <c r="AG23" s="32" t="s">
        <v>384</v>
      </c>
      <c r="AH23" s="32" t="s">
        <v>561</v>
      </c>
      <c r="AI23" s="30" t="s">
        <v>378</v>
      </c>
      <c r="AJ23" s="30"/>
    </row>
    <row r="24" spans="1:36" ht="15.6" x14ac:dyDescent="0.3">
      <c r="A24" s="30">
        <v>9212</v>
      </c>
      <c r="B24" s="30" t="s">
        <v>368</v>
      </c>
      <c r="C24" s="30" t="s">
        <v>587</v>
      </c>
      <c r="D24" s="30">
        <v>13</v>
      </c>
      <c r="E24" s="30" t="s">
        <v>5</v>
      </c>
      <c r="F24" s="30">
        <v>6</v>
      </c>
      <c r="G24" s="30">
        <v>6</v>
      </c>
      <c r="H24" s="30">
        <v>6</v>
      </c>
      <c r="I24" s="30" t="s">
        <v>542</v>
      </c>
      <c r="J24" s="30" t="s">
        <v>540</v>
      </c>
      <c r="K24" s="30" t="s">
        <v>543</v>
      </c>
      <c r="L24" s="31"/>
      <c r="M24" s="41">
        <v>1</v>
      </c>
      <c r="N24" s="11">
        <v>2</v>
      </c>
      <c r="O24" s="8">
        <v>3</v>
      </c>
      <c r="P24" s="12">
        <v>4</v>
      </c>
      <c r="Q24" s="9">
        <v>5</v>
      </c>
      <c r="R24" s="36">
        <v>6</v>
      </c>
      <c r="S24" s="1"/>
      <c r="T24" s="34">
        <v>1</v>
      </c>
      <c r="U24" s="14">
        <v>2</v>
      </c>
      <c r="V24" s="11">
        <v>3</v>
      </c>
      <c r="W24" s="8">
        <v>4</v>
      </c>
      <c r="X24" s="12">
        <v>5</v>
      </c>
      <c r="Y24" s="44">
        <v>6</v>
      </c>
      <c r="Z24" s="3"/>
      <c r="AA24" s="34">
        <v>1</v>
      </c>
      <c r="AB24" s="14">
        <v>2</v>
      </c>
      <c r="AC24" s="11">
        <v>3</v>
      </c>
      <c r="AD24" s="19">
        <v>4</v>
      </c>
      <c r="AE24" s="12">
        <v>5</v>
      </c>
      <c r="AF24" s="44">
        <v>6</v>
      </c>
      <c r="AG24" s="32" t="s">
        <v>384</v>
      </c>
      <c r="AH24" s="32" t="s">
        <v>551</v>
      </c>
      <c r="AI24" s="30" t="s">
        <v>378</v>
      </c>
      <c r="AJ24" s="30"/>
    </row>
    <row r="25" spans="1:36" ht="15.6" x14ac:dyDescent="0.3">
      <c r="A25" s="52">
        <v>3198</v>
      </c>
      <c r="B25" s="52" t="s">
        <v>583</v>
      </c>
      <c r="C25" s="52" t="s">
        <v>584</v>
      </c>
      <c r="D25" s="52">
        <v>13</v>
      </c>
      <c r="E25" s="52" t="s">
        <v>6</v>
      </c>
      <c r="F25" s="30">
        <v>6</v>
      </c>
      <c r="G25" s="30">
        <v>6</v>
      </c>
      <c r="H25" s="30">
        <v>6</v>
      </c>
      <c r="I25" s="24"/>
      <c r="J25" s="24"/>
      <c r="K25" s="30" t="s">
        <v>540</v>
      </c>
      <c r="L25" s="31"/>
      <c r="M25" s="34">
        <v>1</v>
      </c>
      <c r="N25" s="14">
        <v>2</v>
      </c>
      <c r="O25" s="11">
        <v>3</v>
      </c>
      <c r="P25" s="8">
        <v>4</v>
      </c>
      <c r="Q25" s="12">
        <v>5</v>
      </c>
      <c r="R25" s="44">
        <v>6</v>
      </c>
      <c r="S25" s="1"/>
      <c r="T25" s="43">
        <v>1</v>
      </c>
      <c r="U25" s="20">
        <v>2</v>
      </c>
      <c r="V25" s="14">
        <v>3</v>
      </c>
      <c r="W25" s="11">
        <v>4</v>
      </c>
      <c r="X25" s="19">
        <v>5</v>
      </c>
      <c r="Y25" s="45">
        <v>6</v>
      </c>
      <c r="Z25" s="3"/>
      <c r="AA25" s="43">
        <v>1</v>
      </c>
      <c r="AB25" s="20">
        <v>2</v>
      </c>
      <c r="AC25" s="14">
        <v>3</v>
      </c>
      <c r="AD25" s="11">
        <v>4</v>
      </c>
      <c r="AE25" s="19">
        <v>5</v>
      </c>
      <c r="AF25" s="45">
        <v>6</v>
      </c>
      <c r="AG25" s="32" t="s">
        <v>384</v>
      </c>
      <c r="AH25" s="32" t="s">
        <v>551</v>
      </c>
      <c r="AI25" s="30" t="s">
        <v>378</v>
      </c>
      <c r="AJ25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CEE2-CB33-4362-AB18-24D29D97F328}">
  <dimension ref="A1:AJ11"/>
  <sheetViews>
    <sheetView showGridLines="0" zoomScale="85" zoomScaleNormal="85" workbookViewId="0">
      <selection activeCell="V17" sqref="V17"/>
    </sheetView>
  </sheetViews>
  <sheetFormatPr defaultColWidth="11.5546875" defaultRowHeight="14.4" x14ac:dyDescent="0.3"/>
  <cols>
    <col min="1" max="1" width="7" bestFit="1" customWidth="1"/>
    <col min="2" max="2" width="29.44140625" bestFit="1" customWidth="1"/>
    <col min="3" max="3" width="10.33203125" bestFit="1" customWidth="1"/>
    <col min="4" max="4" width="8.5546875" bestFit="1" customWidth="1"/>
    <col min="5" max="5" width="9.33203125" hidden="1" customWidth="1"/>
    <col min="6" max="11" width="3.6640625" hidden="1" customWidth="1"/>
    <col min="12" max="12" width="0" hidden="1" customWidth="1"/>
    <col min="13" max="18" width="3.6640625" bestFit="1" customWidth="1"/>
    <col min="19" max="19" width="3.109375" customWidth="1"/>
    <col min="20" max="25" width="3.6640625" bestFit="1" customWidth="1"/>
    <col min="26" max="26" width="12.44140625" bestFit="1" customWidth="1"/>
    <col min="27" max="27" width="17.88671875" bestFit="1" customWidth="1"/>
    <col min="28" max="28" width="10.5546875" bestFit="1" customWidth="1"/>
    <col min="29" max="29" width="13.5546875" bestFit="1" customWidth="1"/>
    <col min="30" max="30" width="11.44140625" customWidth="1"/>
    <col min="31" max="31" width="14.88671875" bestFit="1" customWidth="1"/>
    <col min="32" max="32" width="10.33203125" bestFit="1" customWidth="1"/>
  </cols>
  <sheetData>
    <row r="1" spans="1:36" ht="15.6" x14ac:dyDescent="0.3">
      <c r="A1" s="1"/>
      <c r="B1" s="1"/>
      <c r="C1" s="1"/>
      <c r="D1" s="1"/>
      <c r="E1" s="1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3"/>
      <c r="T1" s="22"/>
      <c r="U1" s="22"/>
      <c r="V1" s="22"/>
      <c r="W1" s="22"/>
      <c r="X1" s="22"/>
      <c r="Y1" s="22"/>
      <c r="Z1" s="1"/>
      <c r="AA1" s="1"/>
      <c r="AB1" s="1"/>
      <c r="AC1" s="1"/>
      <c r="AH1" s="4" t="s">
        <v>379</v>
      </c>
      <c r="AI1" s="4" t="s">
        <v>380</v>
      </c>
      <c r="AJ1" s="4" t="s">
        <v>381</v>
      </c>
    </row>
    <row r="2" spans="1:36" ht="15.6" x14ac:dyDescent="0.3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  <c r="T2" s="2"/>
      <c r="U2" s="2"/>
      <c r="V2" s="2"/>
      <c r="W2" s="2"/>
      <c r="X2" s="2"/>
      <c r="Y2" s="2"/>
      <c r="Z2" s="1"/>
      <c r="AA2" s="1"/>
      <c r="AB2" s="1"/>
      <c r="AC2" s="1"/>
      <c r="AH2" s="25">
        <v>9139</v>
      </c>
      <c r="AI2" s="26">
        <v>0.41666666666666669</v>
      </c>
      <c r="AJ2" s="25" t="s">
        <v>580</v>
      </c>
    </row>
    <row r="3" spans="1:36" ht="16.2" thickBot="1" x14ac:dyDescent="0.35">
      <c r="A3" s="1"/>
      <c r="B3" s="1"/>
      <c r="C3" s="1"/>
      <c r="D3" s="1"/>
      <c r="E3" s="1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3"/>
      <c r="T3" s="22"/>
      <c r="U3" s="22"/>
      <c r="V3" s="22"/>
      <c r="W3" s="22"/>
      <c r="X3" s="22"/>
      <c r="Y3" s="22"/>
      <c r="Z3" s="1"/>
      <c r="AA3" s="1"/>
      <c r="AB3" s="1"/>
      <c r="AC3" s="1"/>
      <c r="AD3" s="1"/>
      <c r="AE3" s="1"/>
      <c r="AF3" s="1"/>
    </row>
    <row r="4" spans="1:36" ht="16.2" thickBot="1" x14ac:dyDescent="0.35">
      <c r="A4" s="1"/>
      <c r="B4" s="1"/>
      <c r="C4" s="1"/>
      <c r="D4" s="1"/>
      <c r="E4" s="1"/>
      <c r="F4" s="287" t="s">
        <v>0</v>
      </c>
      <c r="G4" s="288"/>
      <c r="H4" s="288"/>
      <c r="I4" s="288"/>
      <c r="J4" s="288"/>
      <c r="K4" s="289"/>
      <c r="L4" s="27"/>
      <c r="M4" s="287" t="s">
        <v>2</v>
      </c>
      <c r="N4" s="288"/>
      <c r="O4" s="288"/>
      <c r="P4" s="288"/>
      <c r="Q4" s="288"/>
      <c r="R4" s="289"/>
      <c r="S4" s="190"/>
      <c r="T4" s="287" t="s">
        <v>3</v>
      </c>
      <c r="U4" s="288"/>
      <c r="V4" s="288"/>
      <c r="W4" s="288"/>
      <c r="X4" s="288"/>
      <c r="Y4" s="289"/>
      <c r="Z4" s="1"/>
      <c r="AA4" s="1"/>
      <c r="AB4" s="1"/>
      <c r="AC4" s="1"/>
      <c r="AD4" s="1"/>
      <c r="AE4" s="1"/>
      <c r="AF4" s="1"/>
    </row>
    <row r="5" spans="1:36" ht="15" x14ac:dyDescent="0.3">
      <c r="A5" s="192" t="s">
        <v>373</v>
      </c>
      <c r="B5" s="192" t="s">
        <v>374</v>
      </c>
      <c r="C5" s="192" t="s">
        <v>1</v>
      </c>
      <c r="D5" s="192" t="s">
        <v>375</v>
      </c>
      <c r="E5" s="192" t="s">
        <v>4</v>
      </c>
      <c r="F5" s="193" t="s">
        <v>359</v>
      </c>
      <c r="G5" s="193" t="s">
        <v>360</v>
      </c>
      <c r="H5" s="193" t="s">
        <v>361</v>
      </c>
      <c r="I5" s="193" t="s">
        <v>362</v>
      </c>
      <c r="J5" s="193" t="s">
        <v>363</v>
      </c>
      <c r="K5" s="193" t="s">
        <v>364</v>
      </c>
      <c r="L5" s="193"/>
      <c r="M5" s="193" t="s">
        <v>359</v>
      </c>
      <c r="N5" s="193" t="s">
        <v>360</v>
      </c>
      <c r="O5" s="193" t="s">
        <v>361</v>
      </c>
      <c r="P5" s="193" t="s">
        <v>362</v>
      </c>
      <c r="Q5" s="193" t="s">
        <v>363</v>
      </c>
      <c r="R5" s="193" t="s">
        <v>364</v>
      </c>
      <c r="S5" s="193"/>
      <c r="T5" s="193" t="s">
        <v>359</v>
      </c>
      <c r="U5" s="193" t="s">
        <v>360</v>
      </c>
      <c r="V5" s="193" t="s">
        <v>361</v>
      </c>
      <c r="W5" s="193" t="s">
        <v>362</v>
      </c>
      <c r="X5" s="193" t="s">
        <v>363</v>
      </c>
      <c r="Y5" s="193" t="s">
        <v>364</v>
      </c>
      <c r="Z5" s="192" t="s">
        <v>16</v>
      </c>
      <c r="AA5" s="192" t="s">
        <v>550</v>
      </c>
      <c r="AB5" s="192" t="s">
        <v>17</v>
      </c>
      <c r="AC5" s="192" t="s">
        <v>379</v>
      </c>
      <c r="AD5" s="192" t="s">
        <v>746</v>
      </c>
      <c r="AE5" s="50"/>
      <c r="AF5" s="50"/>
    </row>
    <row r="6" spans="1:36" ht="15" x14ac:dyDescent="0.3">
      <c r="A6" s="194" t="s">
        <v>373</v>
      </c>
      <c r="B6" s="194" t="s">
        <v>374</v>
      </c>
      <c r="C6" s="194" t="s">
        <v>1</v>
      </c>
      <c r="D6" s="194" t="s">
        <v>375</v>
      </c>
      <c r="E6" s="194" t="s">
        <v>4</v>
      </c>
      <c r="F6" s="195" t="s">
        <v>359</v>
      </c>
      <c r="G6" s="196" t="s">
        <v>360</v>
      </c>
      <c r="H6" s="196" t="s">
        <v>361</v>
      </c>
      <c r="I6" s="196" t="s">
        <v>362</v>
      </c>
      <c r="J6" s="196" t="s">
        <v>363</v>
      </c>
      <c r="K6" s="197" t="s">
        <v>364</v>
      </c>
      <c r="L6" s="198"/>
      <c r="M6" s="195" t="s">
        <v>359</v>
      </c>
      <c r="N6" s="196" t="s">
        <v>360</v>
      </c>
      <c r="O6" s="196" t="s">
        <v>361</v>
      </c>
      <c r="P6" s="196" t="s">
        <v>362</v>
      </c>
      <c r="Q6" s="196" t="s">
        <v>363</v>
      </c>
      <c r="R6" s="197" t="s">
        <v>364</v>
      </c>
      <c r="S6" s="198"/>
      <c r="T6" s="199" t="s">
        <v>359</v>
      </c>
      <c r="U6" s="200" t="s">
        <v>360</v>
      </c>
      <c r="V6" s="200" t="s">
        <v>361</v>
      </c>
      <c r="W6" s="200" t="s">
        <v>362</v>
      </c>
      <c r="X6" s="200" t="s">
        <v>363</v>
      </c>
      <c r="Y6" s="201" t="s">
        <v>364</v>
      </c>
      <c r="Z6" s="194" t="s">
        <v>16</v>
      </c>
      <c r="AA6" s="194" t="s">
        <v>550</v>
      </c>
      <c r="AB6" s="194" t="s">
        <v>17</v>
      </c>
      <c r="AC6" s="194" t="s">
        <v>379</v>
      </c>
      <c r="AD6" s="194" t="s">
        <v>746</v>
      </c>
      <c r="AE6" s="50"/>
      <c r="AF6" s="50"/>
    </row>
    <row r="7" spans="1:36" ht="15.6" hidden="1" x14ac:dyDescent="0.3">
      <c r="A7" s="30">
        <v>100</v>
      </c>
      <c r="B7" s="30" t="s">
        <v>573</v>
      </c>
      <c r="C7" s="30" t="s">
        <v>572</v>
      </c>
      <c r="D7" s="30">
        <v>13</v>
      </c>
      <c r="E7" s="30" t="s">
        <v>7</v>
      </c>
      <c r="F7" s="34">
        <v>1</v>
      </c>
      <c r="G7" s="14">
        <v>2</v>
      </c>
      <c r="H7" s="11">
        <v>3</v>
      </c>
      <c r="I7" s="8">
        <v>4</v>
      </c>
      <c r="J7" s="12">
        <v>5</v>
      </c>
      <c r="K7" s="44">
        <v>6</v>
      </c>
      <c r="L7" s="1"/>
      <c r="M7" s="43">
        <v>1</v>
      </c>
      <c r="N7" s="20">
        <v>2</v>
      </c>
      <c r="O7" s="14">
        <v>3</v>
      </c>
      <c r="P7" s="11">
        <v>4</v>
      </c>
      <c r="Q7" s="19">
        <v>5</v>
      </c>
      <c r="R7" s="45">
        <v>6</v>
      </c>
      <c r="S7" s="191"/>
      <c r="T7" s="43">
        <v>1</v>
      </c>
      <c r="U7" s="20">
        <v>2</v>
      </c>
      <c r="V7" s="14">
        <v>3</v>
      </c>
      <c r="W7" s="11">
        <v>4</v>
      </c>
      <c r="X7" s="19">
        <v>5</v>
      </c>
      <c r="Y7" s="45">
        <v>6</v>
      </c>
      <c r="Z7" s="32" t="s">
        <v>384</v>
      </c>
      <c r="AA7" s="32" t="s">
        <v>551</v>
      </c>
      <c r="AB7" s="30" t="s">
        <v>378</v>
      </c>
      <c r="AC7" s="30">
        <v>9139</v>
      </c>
      <c r="AD7" s="30">
        <v>9139</v>
      </c>
      <c r="AE7" s="51"/>
      <c r="AF7" s="53"/>
    </row>
    <row r="8" spans="1:36" ht="15.6" hidden="1" x14ac:dyDescent="0.3">
      <c r="A8" s="30">
        <v>3557</v>
      </c>
      <c r="B8" s="30" t="s">
        <v>749</v>
      </c>
      <c r="C8" s="30" t="s">
        <v>748</v>
      </c>
      <c r="D8" s="30">
        <v>13</v>
      </c>
      <c r="E8" s="30" t="s">
        <v>7</v>
      </c>
      <c r="F8" s="34">
        <v>1</v>
      </c>
      <c r="G8" s="14">
        <v>2</v>
      </c>
      <c r="H8" s="11">
        <v>3</v>
      </c>
      <c r="I8" s="8">
        <v>4</v>
      </c>
      <c r="J8" s="12">
        <v>5</v>
      </c>
      <c r="K8" s="44">
        <v>6</v>
      </c>
      <c r="L8" s="1"/>
      <c r="M8" s="43">
        <v>1</v>
      </c>
      <c r="N8" s="20">
        <v>2</v>
      </c>
      <c r="O8" s="14">
        <v>3</v>
      </c>
      <c r="P8" s="11">
        <v>4</v>
      </c>
      <c r="Q8" s="19">
        <v>5</v>
      </c>
      <c r="R8" s="45">
        <v>6</v>
      </c>
      <c r="S8" s="191"/>
      <c r="T8" s="43">
        <v>1</v>
      </c>
      <c r="U8" s="20">
        <v>2</v>
      </c>
      <c r="V8" s="14">
        <v>3</v>
      </c>
      <c r="W8" s="11">
        <v>4</v>
      </c>
      <c r="X8" s="19">
        <v>5</v>
      </c>
      <c r="Y8" s="45">
        <v>6</v>
      </c>
      <c r="Z8" s="32" t="s">
        <v>384</v>
      </c>
      <c r="AA8" s="32" t="s">
        <v>551</v>
      </c>
      <c r="AB8" s="30" t="s">
        <v>378</v>
      </c>
      <c r="AC8" s="30">
        <v>9149</v>
      </c>
      <c r="AD8" s="30" t="s">
        <v>747</v>
      </c>
    </row>
    <row r="9" spans="1:36" ht="15.6" x14ac:dyDescent="0.3">
      <c r="A9" s="30">
        <v>3515</v>
      </c>
      <c r="B9" s="30" t="s">
        <v>751</v>
      </c>
      <c r="C9" s="30" t="s">
        <v>748</v>
      </c>
      <c r="D9" s="30">
        <v>13</v>
      </c>
      <c r="M9" s="43">
        <v>1</v>
      </c>
      <c r="N9" s="20">
        <v>2</v>
      </c>
      <c r="O9" s="14">
        <v>3</v>
      </c>
      <c r="P9" s="11">
        <v>4</v>
      </c>
      <c r="Q9" s="19">
        <v>5</v>
      </c>
      <c r="R9" s="45">
        <v>6</v>
      </c>
      <c r="S9" s="191"/>
      <c r="T9" s="43">
        <v>1</v>
      </c>
      <c r="U9" s="20">
        <v>2</v>
      </c>
      <c r="V9" s="14">
        <v>3</v>
      </c>
      <c r="W9" s="11">
        <v>4</v>
      </c>
      <c r="X9" s="19">
        <v>5</v>
      </c>
      <c r="Y9" s="45">
        <v>6</v>
      </c>
      <c r="Z9" s="32" t="s">
        <v>384</v>
      </c>
      <c r="AA9" s="32" t="s">
        <v>551</v>
      </c>
      <c r="AB9" s="30" t="s">
        <v>378</v>
      </c>
      <c r="AC9" s="30">
        <v>9139</v>
      </c>
      <c r="AD9" s="30" t="s">
        <v>747</v>
      </c>
    </row>
    <row r="10" spans="1:36" ht="15.6" x14ac:dyDescent="0.3">
      <c r="A10" s="30">
        <v>3519</v>
      </c>
      <c r="B10" s="30" t="s">
        <v>606</v>
      </c>
      <c r="C10" s="30" t="s">
        <v>748</v>
      </c>
      <c r="D10" s="30">
        <v>5</v>
      </c>
      <c r="M10" s="43">
        <v>1</v>
      </c>
      <c r="N10" s="20">
        <v>2</v>
      </c>
      <c r="O10" s="14">
        <v>3</v>
      </c>
      <c r="P10" s="11">
        <v>4</v>
      </c>
      <c r="Q10" s="19">
        <v>5</v>
      </c>
      <c r="R10" s="45">
        <v>6</v>
      </c>
      <c r="S10" s="191"/>
      <c r="T10" s="43">
        <v>1</v>
      </c>
      <c r="U10" s="20">
        <v>2</v>
      </c>
      <c r="V10" s="14">
        <v>3</v>
      </c>
      <c r="W10" s="11">
        <v>4</v>
      </c>
      <c r="X10" s="19">
        <v>5</v>
      </c>
      <c r="Y10" s="45">
        <v>6</v>
      </c>
      <c r="Z10" s="32" t="s">
        <v>384</v>
      </c>
      <c r="AA10" s="32" t="s">
        <v>551</v>
      </c>
      <c r="AB10" s="30" t="s">
        <v>378</v>
      </c>
      <c r="AC10" s="30">
        <v>9139</v>
      </c>
      <c r="AD10" s="30" t="s">
        <v>747</v>
      </c>
    </row>
    <row r="11" spans="1:36" ht="15.6" x14ac:dyDescent="0.3">
      <c r="A11" s="30">
        <v>3009</v>
      </c>
      <c r="B11" s="30" t="s">
        <v>750</v>
      </c>
      <c r="C11" s="30" t="s">
        <v>752</v>
      </c>
      <c r="D11" s="30">
        <v>5</v>
      </c>
      <c r="M11" s="43">
        <v>1</v>
      </c>
      <c r="N11" s="20">
        <v>2</v>
      </c>
      <c r="O11" s="14">
        <v>3</v>
      </c>
      <c r="P11" s="11">
        <v>4</v>
      </c>
      <c r="Q11" s="19">
        <v>5</v>
      </c>
      <c r="R11" s="45">
        <v>6</v>
      </c>
      <c r="S11" s="191"/>
      <c r="T11" s="43">
        <v>1</v>
      </c>
      <c r="U11" s="20">
        <v>2</v>
      </c>
      <c r="V11" s="14">
        <v>3</v>
      </c>
      <c r="W11" s="11">
        <v>4</v>
      </c>
      <c r="X11" s="19">
        <v>5</v>
      </c>
      <c r="Y11" s="45">
        <v>6</v>
      </c>
      <c r="Z11" s="32" t="s">
        <v>384</v>
      </c>
      <c r="AA11" s="32" t="s">
        <v>551</v>
      </c>
      <c r="AB11" s="30" t="s">
        <v>378</v>
      </c>
      <c r="AC11" s="30">
        <v>9139</v>
      </c>
      <c r="AD11" s="30" t="s">
        <v>747</v>
      </c>
    </row>
  </sheetData>
  <mergeCells count="3">
    <mergeCell ref="F4:K4"/>
    <mergeCell ref="M4:R4"/>
    <mergeCell ref="T4:Y4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8E1BF61EBA1A0498BD9B1C2175EC796" ma:contentTypeVersion="15" ma:contentTypeDescription="Crear nuevo documento." ma:contentTypeScope="" ma:versionID="a6f81412e36be10581f5ab32cbe536b3">
  <xsd:schema xmlns:xsd="http://www.w3.org/2001/XMLSchema" xmlns:xs="http://www.w3.org/2001/XMLSchema" xmlns:p="http://schemas.microsoft.com/office/2006/metadata/properties" xmlns:ns2="4bc214df-958f-40d5-a5cb-f7eaf1c77517" xmlns:ns3="63b13904-7def-4325-82ac-ef176b7ea264" targetNamespace="http://schemas.microsoft.com/office/2006/metadata/properties" ma:root="true" ma:fieldsID="098b05299809e5014ade9370596d64d8" ns2:_="" ns3:_="">
    <xsd:import namespace="4bc214df-958f-40d5-a5cb-f7eaf1c77517"/>
    <xsd:import namespace="63b13904-7def-4325-82ac-ef176b7ea2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TaxCatchAll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c214df-958f-40d5-a5cb-f7eaf1c775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5714832f-5ee5-4602-859e-36a405e67c4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13904-7def-4325-82ac-ef176b7ea26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d53fb8f-2466-497f-9e18-23d234eac97a}" ma:internalName="TaxCatchAll" ma:showField="CatchAllData" ma:web="63b13904-7def-4325-82ac-ef176b7ea2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3b13904-7def-4325-82ac-ef176b7ea264" xsi:nil="true"/>
    <lcf76f155ced4ddcb4097134ff3c332f xmlns="4bc214df-958f-40d5-a5cb-f7eaf1c7751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C8136C2-6534-4F04-B971-D4C5E973BA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c214df-958f-40d5-a5cb-f7eaf1c77517"/>
    <ds:schemaRef ds:uri="63b13904-7def-4325-82ac-ef176b7ea2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AD0A15-80A9-43F3-9C52-4E21E6FF4D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DC4B8A-E5EC-4B67-93D4-23ADADADE25A}">
  <ds:schemaRefs>
    <ds:schemaRef ds:uri="http://schemas.microsoft.com/office/2006/documentManagement/types"/>
    <ds:schemaRef ds:uri="63b13904-7def-4325-82ac-ef176b7ea264"/>
    <ds:schemaRef ds:uri="http://www.w3.org/XML/1998/namespace"/>
    <ds:schemaRef ds:uri="http://schemas.microsoft.com/office/infopath/2007/PartnerControls"/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  <ds:schemaRef ds:uri="4bc214df-958f-40d5-a5cb-f7eaf1c77517"/>
    <ds:schemaRef ds:uri="http://schemas.microsoft.com/office/2006/metadata/properties"/>
  </ds:schemaRefs>
</ds:datastoreItem>
</file>

<file path=docMetadata/LabelInfo.xml><?xml version="1.0" encoding="utf-8"?>
<clbl:labelList xmlns:clbl="http://schemas.microsoft.com/office/2020/mipLabelMetadata">
  <clbl:label id="{a7cee371-aac8-4e5f-86e7-feeeef44de6f}" enabled="0" method="" siteId="{a7cee371-aac8-4e5f-86e7-feeeef44de6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01. Calendario SCL Abarrotes</vt:lpstr>
      <vt:lpstr>Locales cerrados</vt:lpstr>
      <vt:lpstr>Devolución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Pincheira Hernandez</dc:creator>
  <cp:lastModifiedBy>Filipe Guidastri</cp:lastModifiedBy>
  <cp:lastPrinted>2018-10-30T18:52:53Z</cp:lastPrinted>
  <dcterms:created xsi:type="dcterms:W3CDTF">2017-11-30T14:51:30Z</dcterms:created>
  <dcterms:modified xsi:type="dcterms:W3CDTF">2025-09-15T14:23:11Z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0x01010078E1BF61EBA1A0498BD9B1C2175EC796</vt:lpwstr>
  </property>
  <property fmtid="{D5CDD505-2E9C-101B-9397-08002B2CF9AE}" pid="3" name="MediaServiceImageTags">
    <vt:lpwstr/>
  </property>
</Properties>
</file>