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K:\Register – Concerns\Concerns Register\"/>
    </mc:Choice>
  </mc:AlternateContent>
  <xr:revisionPtr revIDLastSave="0" documentId="13_ncr:1_{830F0A54-5F37-40A9-A603-E2BF786CD0EF}" xr6:coauthVersionLast="47" xr6:coauthVersionMax="47" xr10:uidLastSave="{00000000-0000-0000-0000-000000000000}"/>
  <bookViews>
    <workbookView xWindow="-120" yWindow="-120" windowWidth="29040" windowHeight="15840" tabRatio="713" xr2:uid="{00000000-000D-0000-FFFF-FFFF00000000}"/>
  </bookViews>
  <sheets>
    <sheet name="New Reg" sheetId="7" r:id="rId1"/>
    <sheet name="Data " sheetId="8" r:id="rId2"/>
    <sheet name="Pivots" sheetId="9" r:id="rId3"/>
    <sheet name="Sheet1" sheetId="15" r:id="rId4"/>
    <sheet name="MTM Weekly" sheetId="11" r:id="rId5"/>
    <sheet name="MTM Bi-Monthly" sheetId="13" r:id="rId6"/>
    <sheet name="Test" sheetId="14" r:id="rId7"/>
  </sheets>
  <definedNames>
    <definedName name="_xlnm._FilterDatabase" localSheetId="0" hidden="1">'New Reg'!$A$1:$AI$182</definedName>
    <definedName name="Concern">#REF!</definedName>
    <definedName name="correct">#REF!</definedName>
    <definedName name="data">#REF!</definedName>
    <definedName name="DATA1">#REF!</definedName>
    <definedName name="department">#REF!</definedName>
    <definedName name="dept">#REF!</definedName>
    <definedName name="detail">#REF!</definedName>
    <definedName name="dred">#REF!</definedName>
    <definedName name="Drill">#REF!</definedName>
    <definedName name="EquipmentCapability">#REF!</definedName>
    <definedName name="logistics">#REF!</definedName>
    <definedName name="Logs">#REF!</definedName>
    <definedName name="Site">#REF!</definedName>
    <definedName name="stat">#REF!</definedName>
    <definedName name="Status">#REF!</definedName>
    <definedName name="Subcontractor">#REF!</definedName>
    <definedName name="Yes">#REF!</definedName>
    <definedName name="zdofjgh">#REF!</definedName>
  </definedNames>
  <calcPr calcId="191029"/>
  <pivotCaches>
    <pivotCache cacheId="0" r:id="rId8"/>
    <pivotCache cacheId="1" r:id="rId9"/>
    <pivotCache cacheId="2" r:id="rId10"/>
    <pivotCache cacheId="3" r:id="rId11"/>
    <pivotCache cacheId="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1" i="7" l="1"/>
  <c r="AK115" i="7"/>
  <c r="AK102" i="7"/>
  <c r="AK101" i="7"/>
  <c r="H87" i="11" l="1"/>
  <c r="H84" i="11"/>
  <c r="H86" i="11"/>
  <c r="H82" i="11"/>
  <c r="H83" i="11"/>
  <c r="H88" i="11"/>
  <c r="H85" i="11"/>
  <c r="L118" i="7"/>
  <c r="L117"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J118" i="7"/>
  <c r="J117"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16" i="7"/>
  <c r="L116" i="7"/>
  <c r="J2" i="7"/>
  <c r="L112" i="7"/>
  <c r="J112" i="7"/>
  <c r="E112" i="7"/>
  <c r="X34" i="7" l="1"/>
  <c r="J101" i="7"/>
  <c r="L102" i="7"/>
  <c r="J102" i="7"/>
  <c r="E102" i="7"/>
  <c r="AK92" i="7"/>
  <c r="AK60" i="7"/>
  <c r="AK52" i="7"/>
  <c r="AK49" i="7"/>
  <c r="AK42" i="7"/>
  <c r="AK32" i="7"/>
  <c r="AK25" i="7"/>
  <c r="AK12" i="7"/>
  <c r="AK11" i="7"/>
  <c r="X15" i="7"/>
  <c r="J91" i="7"/>
  <c r="AF86" i="7"/>
  <c r="J81" i="7"/>
  <c r="J82" i="7"/>
  <c r="J83" i="7"/>
  <c r="J84" i="7"/>
  <c r="J85" i="7"/>
  <c r="J86" i="7"/>
  <c r="J87" i="7"/>
  <c r="J92" i="7"/>
  <c r="J93" i="7"/>
  <c r="J94" i="7"/>
  <c r="J95" i="7"/>
  <c r="J97" i="7"/>
  <c r="J98" i="7"/>
  <c r="J99" i="7"/>
  <c r="J100" i="7"/>
  <c r="J103" i="7"/>
  <c r="J104" i="7"/>
  <c r="J105" i="7"/>
  <c r="J106" i="7"/>
  <c r="J107" i="7"/>
  <c r="J108" i="7"/>
  <c r="J109" i="7"/>
  <c r="J110" i="7"/>
  <c r="J111" i="7"/>
  <c r="J113" i="7"/>
  <c r="J114" i="7"/>
  <c r="J115" i="7"/>
  <c r="J80" i="7"/>
  <c r="J79" i="7"/>
  <c r="J77" i="7"/>
  <c r="L79" i="7"/>
  <c r="L80" i="7"/>
  <c r="L81" i="7"/>
  <c r="L82" i="7"/>
  <c r="L83" i="7"/>
  <c r="L84" i="7"/>
  <c r="L85" i="7"/>
  <c r="L86" i="7"/>
  <c r="L87" i="7"/>
  <c r="L91" i="7"/>
  <c r="L92" i="7"/>
  <c r="L93" i="7"/>
  <c r="L94" i="7"/>
  <c r="L95" i="7"/>
  <c r="L97" i="7"/>
  <c r="L98" i="7"/>
  <c r="L99" i="7"/>
  <c r="L100" i="7"/>
  <c r="L103" i="7"/>
  <c r="L104" i="7"/>
  <c r="L105" i="7"/>
  <c r="L106" i="7"/>
  <c r="L107" i="7"/>
  <c r="L108" i="7"/>
  <c r="L109" i="7"/>
  <c r="L110" i="7"/>
  <c r="L111" i="7"/>
  <c r="L113" i="7"/>
  <c r="L114" i="7"/>
  <c r="L115" i="7"/>
  <c r="Z77" i="7"/>
  <c r="E77" i="7"/>
  <c r="J76" i="7"/>
  <c r="R32" i="14" l="1"/>
  <c r="R33" i="14"/>
  <c r="R34" i="14"/>
  <c r="R35" i="14"/>
  <c r="R31" i="14"/>
  <c r="AF3" i="7"/>
  <c r="AF4" i="7"/>
  <c r="AF5" i="7"/>
  <c r="AF6" i="7"/>
  <c r="AF7" i="7"/>
  <c r="AF8" i="7"/>
  <c r="AF9" i="7"/>
  <c r="AF10" i="7"/>
  <c r="AF11" i="7"/>
  <c r="AF12" i="7"/>
  <c r="AF13" i="7"/>
  <c r="AF14" i="7"/>
  <c r="AF15" i="7"/>
  <c r="AF16" i="7"/>
  <c r="AF17" i="7"/>
  <c r="AF18" i="7"/>
  <c r="AF19" i="7"/>
  <c r="AF20" i="7"/>
  <c r="AF21" i="7"/>
  <c r="AF22" i="7"/>
  <c r="AF23" i="7"/>
  <c r="AF24" i="7"/>
  <c r="AF25" i="7"/>
  <c r="AF26" i="7"/>
  <c r="AF27" i="7"/>
  <c r="AF28" i="7"/>
  <c r="AF29" i="7"/>
  <c r="AF30" i="7"/>
  <c r="AF31" i="7"/>
  <c r="AF32" i="7"/>
  <c r="AF33" i="7"/>
  <c r="AF34" i="7"/>
  <c r="AF35" i="7"/>
  <c r="AF36" i="7"/>
  <c r="AF37" i="7"/>
  <c r="AF38" i="7"/>
  <c r="AF39" i="7"/>
  <c r="AF40" i="7"/>
  <c r="AF41" i="7"/>
  <c r="AF42" i="7"/>
  <c r="AF43" i="7"/>
  <c r="AF44" i="7"/>
  <c r="AF45" i="7"/>
  <c r="AF46" i="7"/>
  <c r="AF47" i="7"/>
  <c r="AF48" i="7"/>
  <c r="AF49" i="7"/>
  <c r="AF50" i="7"/>
  <c r="AF51" i="7"/>
  <c r="AF52" i="7"/>
  <c r="AF53" i="7"/>
  <c r="AF54" i="7"/>
  <c r="AF55" i="7"/>
  <c r="AF56" i="7"/>
  <c r="AF57" i="7"/>
  <c r="AF58" i="7"/>
  <c r="AF59" i="7"/>
  <c r="AF60" i="7"/>
  <c r="AF61" i="7"/>
  <c r="AF62" i="7"/>
  <c r="AF63" i="7"/>
  <c r="AF64" i="7"/>
  <c r="AF65" i="7"/>
  <c r="AF66" i="7"/>
  <c r="AF67" i="7"/>
  <c r="AF68" i="7"/>
  <c r="AF69" i="7"/>
  <c r="AF70" i="7"/>
  <c r="AF71" i="7"/>
  <c r="AF72" i="7"/>
  <c r="AF73" i="7"/>
  <c r="AF74" i="7"/>
  <c r="AF75" i="7"/>
  <c r="AF76" i="7"/>
  <c r="AF77" i="7"/>
  <c r="AF78" i="7"/>
  <c r="AF79" i="7"/>
  <c r="AF80" i="7"/>
  <c r="AF81" i="7"/>
  <c r="AF82" i="7"/>
  <c r="AF83" i="7"/>
  <c r="AF84" i="7"/>
  <c r="AF85" i="7"/>
  <c r="AF87" i="7"/>
  <c r="AF88" i="7"/>
  <c r="AF89" i="7"/>
  <c r="AF90" i="7"/>
  <c r="AF91" i="7"/>
  <c r="AF92" i="7"/>
  <c r="AF93" i="7"/>
  <c r="AF94" i="7"/>
  <c r="AF95" i="7"/>
  <c r="AF96" i="7"/>
  <c r="AF97" i="7"/>
  <c r="AF98" i="7"/>
  <c r="AF99" i="7"/>
  <c r="AF100" i="7"/>
  <c r="AF101" i="7"/>
  <c r="AF102" i="7"/>
  <c r="AF103" i="7"/>
  <c r="AF104" i="7"/>
  <c r="AF105" i="7"/>
  <c r="AF106" i="7"/>
  <c r="AF107" i="7"/>
  <c r="AF108" i="7"/>
  <c r="AF109" i="7"/>
  <c r="AF110" i="7"/>
  <c r="AF111" i="7"/>
  <c r="AF112" i="7"/>
  <c r="AF113" i="7"/>
  <c r="AF114" i="7"/>
  <c r="AF115" i="7"/>
  <c r="AF116" i="7"/>
  <c r="AF118" i="7"/>
  <c r="AF117" i="7"/>
  <c r="AF119" i="7"/>
  <c r="AF120" i="7"/>
  <c r="AF121" i="7"/>
  <c r="AF122" i="7"/>
  <c r="AF123" i="7"/>
  <c r="AF124" i="7"/>
  <c r="AF125" i="7"/>
  <c r="AF126" i="7"/>
  <c r="AF127" i="7"/>
  <c r="AF128" i="7"/>
  <c r="AF129" i="7"/>
  <c r="AF130" i="7"/>
  <c r="AF131" i="7"/>
  <c r="AF132" i="7"/>
  <c r="AF133" i="7"/>
  <c r="AF134" i="7"/>
  <c r="AF135" i="7"/>
  <c r="AF136" i="7"/>
  <c r="AF137" i="7"/>
  <c r="AF138" i="7"/>
  <c r="AF139" i="7"/>
  <c r="AF140" i="7"/>
  <c r="AF141" i="7"/>
  <c r="AF142" i="7"/>
  <c r="AF143" i="7"/>
  <c r="AF144" i="7"/>
  <c r="AF145" i="7"/>
  <c r="AF146" i="7"/>
  <c r="AF147" i="7"/>
  <c r="AF148" i="7"/>
  <c r="AF149" i="7"/>
  <c r="AF150" i="7"/>
  <c r="AF151" i="7"/>
  <c r="AF152" i="7"/>
  <c r="AF153" i="7"/>
  <c r="AF154" i="7"/>
  <c r="AF155" i="7"/>
  <c r="AF156" i="7"/>
  <c r="AF157" i="7"/>
  <c r="AF158" i="7"/>
  <c r="AF159" i="7"/>
  <c r="AF160" i="7"/>
  <c r="AF161" i="7"/>
  <c r="AF162" i="7"/>
  <c r="AF163" i="7"/>
  <c r="AF164" i="7"/>
  <c r="AF165" i="7"/>
  <c r="AF166" i="7"/>
  <c r="AF167" i="7"/>
  <c r="AF168" i="7"/>
  <c r="AF169" i="7"/>
  <c r="AF170" i="7"/>
  <c r="AF171" i="7"/>
  <c r="AF172" i="7"/>
  <c r="AF173" i="7"/>
  <c r="AF174" i="7"/>
  <c r="AF175" i="7"/>
  <c r="AF176" i="7"/>
  <c r="AF177" i="7"/>
  <c r="AF178" i="7"/>
  <c r="AF179" i="7"/>
  <c r="AF180" i="7"/>
  <c r="AF181" i="7"/>
  <c r="AF182" i="7"/>
  <c r="AF2" i="7"/>
  <c r="AC3" i="7" l="1"/>
  <c r="AI3" i="7" s="1"/>
  <c r="AC4" i="7"/>
  <c r="AI4" i="7" s="1"/>
  <c r="AC5" i="7"/>
  <c r="AI5" i="7" s="1"/>
  <c r="AC6" i="7"/>
  <c r="AI6" i="7" s="1"/>
  <c r="AC7" i="7"/>
  <c r="AI7" i="7" s="1"/>
  <c r="AC8" i="7"/>
  <c r="AI8" i="7" s="1"/>
  <c r="AC9" i="7"/>
  <c r="AI9" i="7" s="1"/>
  <c r="AC10" i="7"/>
  <c r="AI10" i="7" s="1"/>
  <c r="AC11" i="7"/>
  <c r="AI11" i="7" s="1"/>
  <c r="AC12" i="7"/>
  <c r="AI12" i="7" s="1"/>
  <c r="AC13" i="7"/>
  <c r="AI13" i="7" s="1"/>
  <c r="AC14" i="7"/>
  <c r="AI14" i="7" s="1"/>
  <c r="AC15" i="7"/>
  <c r="AI15" i="7" s="1"/>
  <c r="AC16" i="7"/>
  <c r="AI16" i="7" s="1"/>
  <c r="AC17" i="7"/>
  <c r="AI17" i="7" s="1"/>
  <c r="AC18" i="7"/>
  <c r="AI18" i="7" s="1"/>
  <c r="AC19" i="7"/>
  <c r="AI19" i="7" s="1"/>
  <c r="AC20" i="7"/>
  <c r="AI20" i="7" s="1"/>
  <c r="AC21" i="7"/>
  <c r="AI21" i="7" s="1"/>
  <c r="AC22" i="7"/>
  <c r="AI22" i="7" s="1"/>
  <c r="AC23" i="7"/>
  <c r="AI23" i="7" s="1"/>
  <c r="AC24" i="7"/>
  <c r="AI24" i="7" s="1"/>
  <c r="AC25" i="7"/>
  <c r="AI25" i="7" s="1"/>
  <c r="AC26" i="7"/>
  <c r="AI26" i="7" s="1"/>
  <c r="AC27" i="7"/>
  <c r="AI27" i="7" s="1"/>
  <c r="AC28" i="7"/>
  <c r="AI28" i="7" s="1"/>
  <c r="AC29" i="7"/>
  <c r="AI29" i="7" s="1"/>
  <c r="AC30" i="7"/>
  <c r="AI30" i="7" s="1"/>
  <c r="AC31" i="7"/>
  <c r="AI31" i="7" s="1"/>
  <c r="AC32" i="7"/>
  <c r="AI32" i="7" s="1"/>
  <c r="AC33" i="7"/>
  <c r="AI33" i="7" s="1"/>
  <c r="AC34" i="7"/>
  <c r="AI34" i="7" s="1"/>
  <c r="AC35" i="7"/>
  <c r="AI35" i="7" s="1"/>
  <c r="AC36" i="7"/>
  <c r="AI36" i="7" s="1"/>
  <c r="AC37" i="7"/>
  <c r="AI37" i="7" s="1"/>
  <c r="AC38" i="7"/>
  <c r="AI38" i="7" s="1"/>
  <c r="AC39" i="7"/>
  <c r="AI39" i="7" s="1"/>
  <c r="AC40" i="7"/>
  <c r="AI40" i="7" s="1"/>
  <c r="AC41" i="7"/>
  <c r="AI41" i="7" s="1"/>
  <c r="AC42" i="7"/>
  <c r="AI42" i="7" s="1"/>
  <c r="AC43" i="7"/>
  <c r="AI43" i="7" s="1"/>
  <c r="AC44" i="7"/>
  <c r="AI44" i="7" s="1"/>
  <c r="AC45" i="7"/>
  <c r="AI45" i="7" s="1"/>
  <c r="AC46" i="7"/>
  <c r="AI46" i="7" s="1"/>
  <c r="AC47" i="7"/>
  <c r="AI47" i="7" s="1"/>
  <c r="AC48" i="7"/>
  <c r="AI48" i="7" s="1"/>
  <c r="AC49" i="7"/>
  <c r="AI49" i="7" s="1"/>
  <c r="AC50" i="7"/>
  <c r="AI50" i="7" s="1"/>
  <c r="AC51" i="7"/>
  <c r="AI51" i="7" s="1"/>
  <c r="AC52" i="7"/>
  <c r="AI52" i="7" s="1"/>
  <c r="AC53" i="7"/>
  <c r="AI53" i="7" s="1"/>
  <c r="AC54" i="7"/>
  <c r="AI54" i="7" s="1"/>
  <c r="AC55" i="7"/>
  <c r="AI55" i="7" s="1"/>
  <c r="AC56" i="7"/>
  <c r="AI56" i="7" s="1"/>
  <c r="AC57" i="7"/>
  <c r="AI57" i="7" s="1"/>
  <c r="AC58" i="7"/>
  <c r="AI58" i="7" s="1"/>
  <c r="AC59" i="7"/>
  <c r="AI59" i="7" s="1"/>
  <c r="AC60" i="7"/>
  <c r="AI60" i="7" s="1"/>
  <c r="AC61" i="7"/>
  <c r="AI61" i="7" s="1"/>
  <c r="AC62" i="7"/>
  <c r="AI62" i="7" s="1"/>
  <c r="AC63" i="7"/>
  <c r="AI63" i="7" s="1"/>
  <c r="AC64" i="7"/>
  <c r="AI64" i="7" s="1"/>
  <c r="AC65" i="7"/>
  <c r="AI65" i="7" s="1"/>
  <c r="AC66" i="7"/>
  <c r="AI66" i="7" s="1"/>
  <c r="AC67" i="7"/>
  <c r="AI67" i="7" s="1"/>
  <c r="AC68" i="7"/>
  <c r="AI68" i="7" s="1"/>
  <c r="AC69" i="7"/>
  <c r="AC70" i="7"/>
  <c r="AC71" i="7"/>
  <c r="AC72" i="7"/>
  <c r="AC73" i="7"/>
  <c r="AC74" i="7"/>
  <c r="AC75" i="7"/>
  <c r="AC76" i="7"/>
  <c r="AC77" i="7"/>
  <c r="AC78" i="7"/>
  <c r="AC79" i="7"/>
  <c r="AC80" i="7"/>
  <c r="AC8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8" i="7"/>
  <c r="AC117" i="7"/>
  <c r="AC119" i="7"/>
  <c r="AC120" i="7"/>
  <c r="AC121" i="7"/>
  <c r="AC122" i="7"/>
  <c r="AC123" i="7"/>
  <c r="AC124" i="7"/>
  <c r="AC125" i="7"/>
  <c r="AC126" i="7"/>
  <c r="AC127" i="7"/>
  <c r="AC128" i="7"/>
  <c r="AC129" i="7"/>
  <c r="AC130" i="7"/>
  <c r="AC131" i="7"/>
  <c r="AC132" i="7"/>
  <c r="AC133" i="7"/>
  <c r="AC134" i="7"/>
  <c r="AC135" i="7"/>
  <c r="AC136" i="7"/>
  <c r="AC137" i="7"/>
  <c r="AC138" i="7"/>
  <c r="AC139" i="7"/>
  <c r="AC140" i="7"/>
  <c r="AC141" i="7"/>
  <c r="AC142" i="7"/>
  <c r="AC143" i="7"/>
  <c r="AC144" i="7"/>
  <c r="AC145" i="7"/>
  <c r="AC146" i="7"/>
  <c r="AC147" i="7"/>
  <c r="AC148" i="7"/>
  <c r="AC149" i="7"/>
  <c r="AC150" i="7"/>
  <c r="AC151" i="7"/>
  <c r="AC152" i="7"/>
  <c r="AC153" i="7"/>
  <c r="AC154" i="7"/>
  <c r="AC155" i="7"/>
  <c r="AC156" i="7"/>
  <c r="AC157" i="7"/>
  <c r="AC158" i="7"/>
  <c r="AC159" i="7"/>
  <c r="AC160" i="7"/>
  <c r="AC161" i="7"/>
  <c r="AC162" i="7"/>
  <c r="AC163" i="7"/>
  <c r="AC164" i="7"/>
  <c r="AC165" i="7"/>
  <c r="AC166" i="7"/>
  <c r="AC167" i="7"/>
  <c r="AC168" i="7"/>
  <c r="AC169" i="7"/>
  <c r="AC170" i="7"/>
  <c r="AC171" i="7"/>
  <c r="AC172" i="7"/>
  <c r="AC173" i="7"/>
  <c r="AC174" i="7"/>
  <c r="AC175" i="7"/>
  <c r="AC176" i="7"/>
  <c r="AC177" i="7"/>
  <c r="AC178" i="7"/>
  <c r="AC179" i="7"/>
  <c r="AC180" i="7"/>
  <c r="AC181" i="7"/>
  <c r="AC182" i="7"/>
  <c r="AC2" i="7"/>
  <c r="AI2" i="7" s="1"/>
  <c r="J60"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8" i="7"/>
  <c r="X117"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AI99" i="7" l="1"/>
  <c r="AI107" i="7"/>
  <c r="AI115" i="7"/>
  <c r="AI75" i="7"/>
  <c r="AI83" i="7"/>
  <c r="AI91" i="7"/>
  <c r="AI163" i="7"/>
  <c r="AI123" i="7"/>
  <c r="AI179" i="7"/>
  <c r="AI155" i="7"/>
  <c r="AI139" i="7"/>
  <c r="AI177" i="7"/>
  <c r="AI161" i="7"/>
  <c r="AI145" i="7"/>
  <c r="AI137" i="7"/>
  <c r="AI121" i="7"/>
  <c r="AI113" i="7"/>
  <c r="AI105" i="7"/>
  <c r="AI97" i="7"/>
  <c r="AI89" i="7"/>
  <c r="AI81" i="7"/>
  <c r="AI73" i="7"/>
  <c r="AI171" i="7"/>
  <c r="AI147" i="7"/>
  <c r="AI131" i="7"/>
  <c r="AI169" i="7"/>
  <c r="AI153" i="7"/>
  <c r="AI129" i="7"/>
  <c r="AI160" i="7"/>
  <c r="AI136" i="7"/>
  <c r="AI112" i="7"/>
  <c r="AI96" i="7"/>
  <c r="AI72" i="7"/>
  <c r="AI168" i="7"/>
  <c r="AI144" i="7"/>
  <c r="AI128" i="7"/>
  <c r="AI104" i="7"/>
  <c r="AI80" i="7"/>
  <c r="AI176" i="7"/>
  <c r="AI152" i="7"/>
  <c r="AI120" i="7"/>
  <c r="AI88" i="7"/>
  <c r="AI82" i="7"/>
  <c r="AI172" i="7"/>
  <c r="AI148" i="7"/>
  <c r="AI132" i="7"/>
  <c r="AI116" i="7"/>
  <c r="AI100" i="7"/>
  <c r="AI84" i="7"/>
  <c r="AI180" i="7"/>
  <c r="AI164" i="7"/>
  <c r="AI156" i="7"/>
  <c r="AI140" i="7"/>
  <c r="AI124" i="7"/>
  <c r="AI108" i="7"/>
  <c r="AI92" i="7"/>
  <c r="AI76" i="7"/>
  <c r="AI178" i="7"/>
  <c r="AI170" i="7"/>
  <c r="AI162" i="7"/>
  <c r="AI154" i="7"/>
  <c r="AI146" i="7"/>
  <c r="AI138" i="7"/>
  <c r="AI130" i="7"/>
  <c r="AI122" i="7"/>
  <c r="AI114" i="7"/>
  <c r="AI106" i="7"/>
  <c r="AI98" i="7"/>
  <c r="AI90" i="7"/>
  <c r="AI74" i="7"/>
  <c r="AI167" i="7"/>
  <c r="AI151" i="7"/>
  <c r="AI143" i="7"/>
  <c r="AI135" i="7"/>
  <c r="AI127" i="7"/>
  <c r="AI119" i="7"/>
  <c r="AI111" i="7"/>
  <c r="AI103" i="7"/>
  <c r="AI95" i="7"/>
  <c r="AI87" i="7"/>
  <c r="AI79" i="7"/>
  <c r="AI71" i="7"/>
  <c r="AI159" i="7"/>
  <c r="AI182" i="7"/>
  <c r="AI174" i="7"/>
  <c r="AI166" i="7"/>
  <c r="AI158" i="7"/>
  <c r="AI150" i="7"/>
  <c r="AI142" i="7"/>
  <c r="AI134" i="7"/>
  <c r="AI126" i="7"/>
  <c r="AI117" i="7"/>
  <c r="AI110" i="7"/>
  <c r="AI102" i="7"/>
  <c r="AI94" i="7"/>
  <c r="AI86" i="7"/>
  <c r="AI78" i="7"/>
  <c r="AI70" i="7"/>
  <c r="AI175" i="7"/>
  <c r="AI181" i="7"/>
  <c r="AI173" i="7"/>
  <c r="AI165" i="7"/>
  <c r="AI157" i="7"/>
  <c r="AI149" i="7"/>
  <c r="AI141" i="7"/>
  <c r="AI133" i="7"/>
  <c r="AI125" i="7"/>
  <c r="AI118" i="7"/>
  <c r="AI109" i="7"/>
  <c r="AI101" i="7"/>
  <c r="AI93" i="7"/>
  <c r="AI85" i="7"/>
  <c r="AI77" i="7"/>
  <c r="AI69" i="7"/>
  <c r="E63" i="7"/>
  <c r="E64" i="7"/>
  <c r="J4" i="7"/>
  <c r="J32" i="7"/>
  <c r="L42" i="7"/>
  <c r="J42" i="7"/>
  <c r="E42" i="7"/>
  <c r="J50" i="7" l="1"/>
  <c r="J9" i="7"/>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3" i="7"/>
  <c r="E44" i="7"/>
  <c r="E45" i="7"/>
  <c r="E46" i="7"/>
  <c r="E47" i="7"/>
  <c r="E48" i="7"/>
  <c r="E49" i="7"/>
  <c r="E50" i="7"/>
  <c r="E51" i="7"/>
  <c r="E52" i="7"/>
  <c r="E53" i="7"/>
  <c r="E54" i="7"/>
  <c r="E55" i="7"/>
  <c r="E56" i="7"/>
  <c r="E57" i="7"/>
  <c r="E58" i="7"/>
  <c r="E59" i="7"/>
  <c r="E60" i="7"/>
  <c r="E62" i="7"/>
  <c r="E65" i="7"/>
  <c r="E66" i="7"/>
  <c r="E67" i="7"/>
  <c r="E68" i="7"/>
  <c r="E69" i="7"/>
  <c r="E70" i="7"/>
  <c r="E71" i="7"/>
  <c r="E72" i="7"/>
  <c r="E73" i="7"/>
  <c r="E74" i="7"/>
  <c r="E75" i="7"/>
  <c r="E76" i="7"/>
  <c r="E78" i="7"/>
  <c r="E79" i="7"/>
  <c r="E80" i="7"/>
  <c r="E81" i="7"/>
  <c r="E82" i="7"/>
  <c r="E83" i="7"/>
  <c r="E84" i="7"/>
  <c r="E85" i="7"/>
  <c r="E86" i="7"/>
  <c r="E87" i="7"/>
  <c r="E91" i="7"/>
  <c r="E92" i="7"/>
  <c r="E93" i="7"/>
  <c r="E94" i="7"/>
  <c r="E95" i="7"/>
  <c r="E96" i="7"/>
  <c r="E97" i="7"/>
  <c r="E98" i="7"/>
  <c r="E99" i="7"/>
  <c r="E100" i="7"/>
  <c r="E101" i="7"/>
  <c r="E103" i="7"/>
  <c r="E104" i="7"/>
  <c r="E105" i="7"/>
  <c r="E106" i="7"/>
  <c r="E107" i="7"/>
  <c r="E108" i="7"/>
  <c r="E109" i="7"/>
  <c r="E110" i="7"/>
  <c r="E111" i="7"/>
  <c r="E113" i="7"/>
  <c r="E114" i="7"/>
  <c r="E115" i="7"/>
  <c r="E116" i="7"/>
  <c r="E118" i="7"/>
  <c r="E117"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2" i="7"/>
  <c r="L3" i="7" l="1"/>
  <c r="L2"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J3" i="7"/>
  <c r="J6" i="7"/>
  <c r="J8" i="7"/>
  <c r="J10" i="7"/>
  <c r="J11" i="7"/>
  <c r="J12" i="7"/>
  <c r="J13" i="7"/>
  <c r="J14" i="7"/>
  <c r="J15" i="7"/>
  <c r="J16" i="7"/>
  <c r="J17" i="7"/>
  <c r="J18" i="7"/>
  <c r="J19" i="7"/>
  <c r="J20" i="7"/>
  <c r="J21" i="7"/>
  <c r="J22" i="7"/>
  <c r="J23" i="7"/>
  <c r="J24" i="7"/>
  <c r="J25" i="7"/>
  <c r="J26" i="7"/>
  <c r="J27" i="7"/>
  <c r="J28" i="7"/>
  <c r="J29" i="7"/>
  <c r="J30" i="7"/>
  <c r="J31" i="7"/>
  <c r="J33" i="7"/>
  <c r="J34" i="7"/>
  <c r="J35" i="7"/>
  <c r="J36" i="7"/>
  <c r="J37" i="7"/>
  <c r="J38" i="7"/>
  <c r="J39" i="7"/>
  <c r="J40" i="7"/>
  <c r="J41" i="7"/>
  <c r="J43" i="7"/>
  <c r="J44" i="7"/>
  <c r="J45" i="7"/>
  <c r="J46" i="7"/>
  <c r="J47" i="7"/>
  <c r="J48" i="7"/>
  <c r="J49" i="7"/>
  <c r="J51" i="7"/>
  <c r="J52" i="7"/>
  <c r="J53" i="7"/>
  <c r="J54" i="7"/>
  <c r="J55" i="7"/>
  <c r="J56" i="7"/>
  <c r="J57" i="7"/>
  <c r="J58" i="7"/>
  <c r="J59" i="7"/>
  <c r="J61" i="7"/>
  <c r="J62" i="7"/>
  <c r="J63" i="7"/>
  <c r="J64" i="7"/>
  <c r="J65" i="7"/>
  <c r="J66" i="7"/>
  <c r="J67" i="7"/>
  <c r="J68" i="7"/>
  <c r="J69" i="7"/>
  <c r="J70" i="7"/>
  <c r="J71" i="7"/>
  <c r="J72" i="7"/>
  <c r="J73" i="7"/>
  <c r="J74" i="7"/>
  <c r="J75" i="7"/>
  <c r="J5" i="7"/>
</calcChain>
</file>

<file path=xl/sharedStrings.xml><?xml version="1.0" encoding="utf-8"?>
<sst xmlns="http://schemas.openxmlformats.org/spreadsheetml/2006/main" count="12208" uniqueCount="5411">
  <si>
    <t>Customer Ref</t>
  </si>
  <si>
    <t>Action Owner</t>
  </si>
  <si>
    <t>Open / 
Closed</t>
  </si>
  <si>
    <t>Lucy McGrath</t>
  </si>
  <si>
    <t>Keyline</t>
  </si>
  <si>
    <t>Nick Moore</t>
  </si>
  <si>
    <t>Milliken UK</t>
  </si>
  <si>
    <t>TCS</t>
  </si>
  <si>
    <t>Shawcor Pipeline Products</t>
  </si>
  <si>
    <t>Claire Flexon</t>
  </si>
  <si>
    <t>Flowtech</t>
  </si>
  <si>
    <t>Carly Bownes</t>
  </si>
  <si>
    <t>Mark Lambeth</t>
  </si>
  <si>
    <t>IFG Drake</t>
  </si>
  <si>
    <t>EcoTrade Leipzig GmbH</t>
  </si>
  <si>
    <t>Travis Perkins</t>
  </si>
  <si>
    <t>N/A</t>
  </si>
  <si>
    <t>Finance</t>
  </si>
  <si>
    <t>Ted Dudek</t>
  </si>
  <si>
    <t>Plasgran Ltd</t>
  </si>
  <si>
    <t>Simarco</t>
  </si>
  <si>
    <t>Green-tech</t>
  </si>
  <si>
    <t>Curran Packaging Co Ltd</t>
  </si>
  <si>
    <t>Groundtrax</t>
  </si>
  <si>
    <t>Paul Wormald</t>
  </si>
  <si>
    <t>Milliken US</t>
  </si>
  <si>
    <t>Technical Civils Solutions</t>
  </si>
  <si>
    <t>Ultimate One</t>
  </si>
  <si>
    <t>Lucian Bota</t>
  </si>
  <si>
    <t>Tecon</t>
  </si>
  <si>
    <t>Luxus Ltd</t>
  </si>
  <si>
    <t>IFG Exelto</t>
  </si>
  <si>
    <t>Kirsty Ashworth</t>
  </si>
  <si>
    <t>Paavo International</t>
  </si>
  <si>
    <t>Chadwicks</t>
  </si>
  <si>
    <t>Balsan</t>
  </si>
  <si>
    <t>Biffa Polymers</t>
  </si>
  <si>
    <t>Jamie Young</t>
  </si>
  <si>
    <t>Rouden Pipetek</t>
  </si>
  <si>
    <t>Gary Fortey</t>
  </si>
  <si>
    <t>Tadmur</t>
  </si>
  <si>
    <t>Envirotecnic</t>
  </si>
  <si>
    <t>Kirin Filtration</t>
  </si>
  <si>
    <t>TDJ Andersen</t>
  </si>
  <si>
    <t>Soprema</t>
  </si>
  <si>
    <t>Beesley &amp; Fildes</t>
  </si>
  <si>
    <t>Mattex</t>
  </si>
  <si>
    <t>Lapwing</t>
  </si>
  <si>
    <t>Low and bonar B.V.</t>
  </si>
  <si>
    <t>LPL Construction Services</t>
  </si>
  <si>
    <t>Scott Parnell</t>
  </si>
  <si>
    <t>GCL Products</t>
  </si>
  <si>
    <t>Bermuller</t>
  </si>
  <si>
    <t>Maccaferri UK</t>
  </si>
  <si>
    <t>Aurora (Ravago)</t>
  </si>
  <si>
    <t>Easy Merchant</t>
  </si>
  <si>
    <t>AccesRec</t>
  </si>
  <si>
    <t>rodome</t>
  </si>
  <si>
    <t>Ravago (formerly Aurora)</t>
  </si>
  <si>
    <t>MKM</t>
  </si>
  <si>
    <t>Artur Herman</t>
  </si>
  <si>
    <t>Any Additional Comments</t>
  </si>
  <si>
    <t xml:space="preserve">Dave Perry </t>
  </si>
  <si>
    <t>Adrian Biggs</t>
  </si>
  <si>
    <t>Maintenance</t>
  </si>
  <si>
    <t>Kevin Jones</t>
  </si>
  <si>
    <t>Nick Johnson</t>
  </si>
  <si>
    <t>Peter Jackson</t>
  </si>
  <si>
    <t>Ashley Yeo</t>
  </si>
  <si>
    <t>Terry Glass</t>
  </si>
  <si>
    <t>Production</t>
  </si>
  <si>
    <t>Paul Pearce</t>
  </si>
  <si>
    <t>Transport cost</t>
  </si>
  <si>
    <t>Staff cost - avg hourly rate</t>
  </si>
  <si>
    <t>Staff cost - Total</t>
  </si>
  <si>
    <t>MGMT/FLL - avg hourly rate</t>
  </si>
  <si>
    <t>MGMT/FLL cost - Total</t>
  </si>
  <si>
    <t>Total
(£)</t>
  </si>
  <si>
    <t>INT</t>
  </si>
  <si>
    <t>MAGB</t>
  </si>
  <si>
    <t>OPEN</t>
  </si>
  <si>
    <t>CLOSED</t>
  </si>
  <si>
    <t>Customer / Supplier Name / Internal Dept. Name</t>
  </si>
  <si>
    <t>Preventative/ Corrective Action</t>
  </si>
  <si>
    <t>Date preventative/ corrective action closed</t>
  </si>
  <si>
    <t>Staff  hours</t>
  </si>
  <si>
    <t>MGMT/FLL hours</t>
  </si>
  <si>
    <t>Marcin Budych</t>
  </si>
  <si>
    <t>Daniel Moga</t>
  </si>
  <si>
    <t>Liam Monroe</t>
  </si>
  <si>
    <t>Patryk Dabek</t>
  </si>
  <si>
    <t>Dave Alger</t>
  </si>
  <si>
    <t>Tony Morris</t>
  </si>
  <si>
    <t>Matthew van Wyk</t>
  </si>
  <si>
    <t>Shane Tevlin</t>
  </si>
  <si>
    <t>Wade Stuart</t>
  </si>
  <si>
    <t xml:space="preserve">Emma Hernandez </t>
  </si>
  <si>
    <t>Supply Chain</t>
  </si>
  <si>
    <t>EHSQ</t>
  </si>
  <si>
    <t>Product Development</t>
  </si>
  <si>
    <t>Sales</t>
  </si>
  <si>
    <t>Fiberweb Inc.</t>
  </si>
  <si>
    <t>Concern type</t>
  </si>
  <si>
    <t>Customer/Supplier Name</t>
  </si>
  <si>
    <t>Longvalley Packaging</t>
  </si>
  <si>
    <t>EXT - CUS</t>
  </si>
  <si>
    <t>Ext - SUP</t>
  </si>
  <si>
    <t>Paul Telford</t>
  </si>
  <si>
    <t>Geosynthetics</t>
  </si>
  <si>
    <t>Fuji Alpha</t>
  </si>
  <si>
    <t>Mundra</t>
  </si>
  <si>
    <t>Adam Brooksbank</t>
  </si>
  <si>
    <t>Rory Lennon</t>
  </si>
  <si>
    <t>Claim Amount</t>
  </si>
  <si>
    <t>Inventory Cost per unit</t>
  </si>
  <si>
    <t>Value Lost Sale</t>
  </si>
  <si>
    <t>Inventory Cost - Total</t>
  </si>
  <si>
    <t>Amarande</t>
  </si>
  <si>
    <t>Grassmats</t>
  </si>
  <si>
    <t>Protech</t>
  </si>
  <si>
    <t>SealEco</t>
  </si>
  <si>
    <t>Euroskilt</t>
  </si>
  <si>
    <t>Leanne Pennell</t>
  </si>
  <si>
    <t>Warehouse</t>
  </si>
  <si>
    <t>Trial Costs</t>
  </si>
  <si>
    <t>Testing - Product Out Of Specification</t>
  </si>
  <si>
    <t>Test Equipment Issue</t>
  </si>
  <si>
    <t>Damaged Packaging</t>
  </si>
  <si>
    <t>Wrong Packaging</t>
  </si>
  <si>
    <t>Raw Material - Out of Specification</t>
  </si>
  <si>
    <t>Hole in Material</t>
  </si>
  <si>
    <t>Fold in Material</t>
  </si>
  <si>
    <t>Edge Condition</t>
  </si>
  <si>
    <t>Web Condition</t>
  </si>
  <si>
    <t>Delivery Issue - Not Booked In</t>
  </si>
  <si>
    <t>Delivery Issue - Incorrect Qty</t>
  </si>
  <si>
    <t xml:space="preserve">Delivery Issue - Incorrect Paperwork </t>
  </si>
  <si>
    <t>Delivery Issue - Damaged</t>
  </si>
  <si>
    <t>Delivery Issue - Dirty</t>
  </si>
  <si>
    <t>Delivery Issue - Incorrect Product Delivered</t>
  </si>
  <si>
    <t>Incorrect Instalation</t>
  </si>
  <si>
    <t>Concern Type</t>
  </si>
  <si>
    <t>Delivery Issue - Poor Loading Condition</t>
  </si>
  <si>
    <t>Stock Issue</t>
  </si>
  <si>
    <t>Incorrect Labelling</t>
  </si>
  <si>
    <t>Production Equipment Issue</t>
  </si>
  <si>
    <t>Short Rolls</t>
  </si>
  <si>
    <t>Erich Meyer</t>
  </si>
  <si>
    <t>Green Globe Resources Limited</t>
  </si>
  <si>
    <t>Geonat</t>
  </si>
  <si>
    <t xml:space="preserve">Brighgreen IPL </t>
  </si>
  <si>
    <t>SDE</t>
  </si>
  <si>
    <t>Rapid Validation</t>
  </si>
  <si>
    <t>Folien Lucke GmbH</t>
  </si>
  <si>
    <t>Kelly Parsons</t>
  </si>
  <si>
    <t xml:space="preserve">Stephens </t>
  </si>
  <si>
    <t>Schoellkopf</t>
  </si>
  <si>
    <t>Material Fault</t>
  </si>
  <si>
    <t>Concern Number</t>
  </si>
  <si>
    <t>External /Internal Concern Type</t>
  </si>
  <si>
    <t>Person Raising the Concern</t>
  </si>
  <si>
    <t>SLD / PUD / PDN Number</t>
  </si>
  <si>
    <t>Part Number</t>
  </si>
  <si>
    <t>Product Description</t>
  </si>
  <si>
    <t>Full Description of Concern</t>
  </si>
  <si>
    <t>Week No.</t>
  </si>
  <si>
    <t>Containment - Immediate Actions Taken</t>
  </si>
  <si>
    <t>Unit of Measure</t>
  </si>
  <si>
    <t>No.</t>
  </si>
  <si>
    <t>Description</t>
  </si>
  <si>
    <t>Sales Unit of Measure</t>
  </si>
  <si>
    <t>Product List</t>
  </si>
  <si>
    <t>SENTREE 6 1.2m x 50m GRN</t>
  </si>
  <si>
    <t>ROLL</t>
  </si>
  <si>
    <t>Euromesh Med Green 1m x 50m</t>
  </si>
  <si>
    <t>Fencing Mesh Orange 5.5kg 1m x 50m</t>
  </si>
  <si>
    <t>Fencing Mesh Orange 10kg 1m x 50m</t>
  </si>
  <si>
    <t>ORANGE MESH 12KG' 1.2MX50MT</t>
  </si>
  <si>
    <t>EACH</t>
  </si>
  <si>
    <t>Fencing Mesh Orange 12.5kg 1m x 50m</t>
  </si>
  <si>
    <t>Euromesh Med Orange 1m x 50m</t>
  </si>
  <si>
    <t>DRAINAGE B NET (B-420/4.6/0.7)</t>
  </si>
  <si>
    <t>SENTREE 3 1m x 50m BLK.ULTIMA</t>
  </si>
  <si>
    <t>SENTREE 6 1.2m x 50m BLK</t>
  </si>
  <si>
    <t>TurfProtecta® BLK(25x29) 2Mx30</t>
  </si>
  <si>
    <t>DRAINAGE BH NET(500/5.0/0.85)</t>
  </si>
  <si>
    <t>DRAINAGE C NET (C-570/5.3/1.0)</t>
  </si>
  <si>
    <t>PALLET CTN SL/TR 1194x990x1200</t>
  </si>
  <si>
    <t>CORE 1200mm X 76.75mm X 4mm</t>
  </si>
  <si>
    <t>4 Way Heat Treated Pallets</t>
  </si>
  <si>
    <t>PALLET 4 WAY ENT 600 X 800mm</t>
  </si>
  <si>
    <t>MASTERBATCH ORANGE 1015</t>
  </si>
  <si>
    <t>KG</t>
  </si>
  <si>
    <t>MASTERBATCH BLUE B4535</t>
  </si>
  <si>
    <t>PPC MFI  1. 3 prime</t>
  </si>
  <si>
    <t>NON-SLIP MESH BAG 395x55x1350</t>
  </si>
  <si>
    <t>NON-SLIP MESH BAG 395x55x1500</t>
  </si>
  <si>
    <t>CORE 95mm x 61.9mm x 6mm</t>
  </si>
  <si>
    <t>CORE 195mm x 61.9mm x 6mm</t>
  </si>
  <si>
    <t>CORE 295mm x 61.9mm x 6mm</t>
  </si>
  <si>
    <t>CORE 495mm x 61.9mm x 6mm</t>
  </si>
  <si>
    <t>UV MASTER BATCH UVR96</t>
  </si>
  <si>
    <t>ANTI-OXIDANT AO167</t>
  </si>
  <si>
    <t>HDPE Virgin</t>
  </si>
  <si>
    <t>CORE 73mm x 76.75mm x 4mm</t>
  </si>
  <si>
    <t>LLDPE MFI1.0 (BUTENE NO ADD)</t>
  </si>
  <si>
    <t>CORE 200mm x 76.75mm x 4mm</t>
  </si>
  <si>
    <t>MASTERBATCH YELLOW 11366</t>
  </si>
  <si>
    <t>CORE 2.15mx127mmx10mm</t>
  </si>
  <si>
    <t>MASTERBATCH BLUE 50425</t>
  </si>
  <si>
    <t>FENCING PIN 1.3mtr HIGH (Smooth)</t>
  </si>
  <si>
    <t>BLACK 6mm CONNECTING LINKS</t>
  </si>
  <si>
    <t>U-PINS 170mmX70mmX6mm (50/BAG)</t>
  </si>
  <si>
    <t>EA</t>
  </si>
  <si>
    <t>Maxigrid RED 1500mm x 3mm x 50m</t>
  </si>
  <si>
    <t>DRAINAGE MESH 571gsm 2M X 350M</t>
  </si>
  <si>
    <t>Fencing Mesh Orange 12kg 1m x 50m</t>
  </si>
  <si>
    <t>CORE 295mm x 76.75mm x 6mm</t>
  </si>
  <si>
    <t>CORE 630mm x 76.75mm x 10mm</t>
  </si>
  <si>
    <t>Flame Retardant - PR1049DC</t>
  </si>
  <si>
    <t>Fencing Mesh Green 10kg 1m x 50m</t>
  </si>
  <si>
    <t>INSECT MESH 1.2mx50M Black</t>
  </si>
  <si>
    <t>Drainage D Net 2.1M x 250M</t>
  </si>
  <si>
    <t>TurfProtecta®2Mx 30M 660gm2 BK</t>
  </si>
  <si>
    <t>Fencing Mesh Orange 4kg 1Mx50M</t>
  </si>
  <si>
    <t>TurfProtecta®GRN 550g/m2 2Mx30</t>
  </si>
  <si>
    <t>MASTERBATCH BROWN 1028</t>
  </si>
  <si>
    <t>TurfProtecta® 2Mx30M 660gm2 GR</t>
  </si>
  <si>
    <t>Vacuum mesh 1.2Mx50M GRN HDPE</t>
  </si>
  <si>
    <t>Vacuum Mesh 1.19Mx50M GRN LDPE</t>
  </si>
  <si>
    <t>SENTREE 6 1.2m x 50m BRN</t>
  </si>
  <si>
    <t>CORE 245mm x 76.75mm x 4mm</t>
  </si>
  <si>
    <t>MASTERBATCH ORANGE 20744(HMF)</t>
  </si>
  <si>
    <t>GrassCarpet Mesh 2mx20m</t>
  </si>
  <si>
    <t>Safety Rubber Mat 1mx1.5m Blk</t>
  </si>
  <si>
    <t>POLYPROP FILTRATION NET PPC</t>
  </si>
  <si>
    <t>Trial Materials</t>
  </si>
  <si>
    <t>GrassProtecta® NEW 2mx20m 2kg</t>
  </si>
  <si>
    <t>GrassProtecta® NEW 1mx10m 2kg</t>
  </si>
  <si>
    <t>GrassProtecta®NEW 1mx10m 1.2kg</t>
  </si>
  <si>
    <t>GrassProtecta®NEW 2mx20m 1.2kg</t>
  </si>
  <si>
    <t>4 WAY ENTRY PALLETS 1000x1000</t>
  </si>
  <si>
    <t>HDPE Repro L.Green/Natu</t>
  </si>
  <si>
    <t>Windbreak grn 2x30m UVS</t>
  </si>
  <si>
    <t>GrassProt. 2kg for GrassCarpet (052097)</t>
  </si>
  <si>
    <t>DRAINAGE B NET 2.12x25m</t>
  </si>
  <si>
    <t>BodPave® 85 BLACK</t>
  </si>
  <si>
    <t>SQ/MTR</t>
  </si>
  <si>
    <t>MASTERBATCH BLACK 1423</t>
  </si>
  <si>
    <t>GrassProtecta® 1.2kg/m2 2mx10m</t>
  </si>
  <si>
    <t>GrassProtecta® 2kg/m2  2mx10m</t>
  </si>
  <si>
    <t>MASTERBATCH WHITE 90100</t>
  </si>
  <si>
    <t>Tensar TX160 Geogrid 4m x75m</t>
  </si>
  <si>
    <t xml:space="preserve">S/A BODPAVE 85 TAPE 72mmx66m </t>
  </si>
  <si>
    <t>BodPave®85 GREEN</t>
  </si>
  <si>
    <t>TurfProtecta® GREEN 660 2Mx10M</t>
  </si>
  <si>
    <t>Euromesh Med Green 1m x 25m</t>
  </si>
  <si>
    <t>Anchoring Pegs - Plastic Black</t>
  </si>
  <si>
    <t>Anchoring Pegs - Steel</t>
  </si>
  <si>
    <t>Nylon Ties for Stakes (pk100)</t>
  </si>
  <si>
    <t>Nylon Ties for Canes (pk 100)</t>
  </si>
  <si>
    <t>Nylon Ties- Netting (pk 100)</t>
  </si>
  <si>
    <t>Polythene 1m x 200m BLK</t>
  </si>
  <si>
    <t>Spun Bonded 1m x 100m BLK</t>
  </si>
  <si>
    <t>Spun Bonded 2m x 100m BLK</t>
  </si>
  <si>
    <t>Woven Polyprop 1m x 100m BLK</t>
  </si>
  <si>
    <t>Woven Polyprop 2m x 100m BLK</t>
  </si>
  <si>
    <t>Jute/Hessian 1m x 25m L BRN</t>
  </si>
  <si>
    <t>Hybrid Jute 1m x 25m L BRN</t>
  </si>
  <si>
    <t>Polythene Sq 1m x 1m BLK</t>
  </si>
  <si>
    <t>Poly Sq Lge - slit to edge BLK</t>
  </si>
  <si>
    <t>Polythene Treespat 50x50cm BLK</t>
  </si>
  <si>
    <t>Polythene Treespat 1m x 1m BLK</t>
  </si>
  <si>
    <t>Spun Bonded Sq 1mx1m BLK</t>
  </si>
  <si>
    <t>Spun Sq Lge - slit to edge BLK</t>
  </si>
  <si>
    <t>Jute/Hess Sq lge-slit to edge</t>
  </si>
  <si>
    <t>Hybrid Jute Sq Lg slit to edge</t>
  </si>
  <si>
    <t>Bamboo Canes 90cm 9-11lb/100</t>
  </si>
  <si>
    <t>Bamboo Canes 90cm 12-14lb/100</t>
  </si>
  <si>
    <t>Bamboo Canes 90cm 14-16lb/100</t>
  </si>
  <si>
    <t>Bamboo Canes 1.2m 22-24lb/100</t>
  </si>
  <si>
    <t>Softwood Stake 75cm x 25mm</t>
  </si>
  <si>
    <t>Softwood Stake 90cm x 25mm</t>
  </si>
  <si>
    <t>Softwood Stake 1.05m x 25mm</t>
  </si>
  <si>
    <t>Softwood Stake 1.2m x 25mm</t>
  </si>
  <si>
    <t>Softwood Stake 1.35m x 25mm</t>
  </si>
  <si>
    <t>Softwood Stake 1.5m x 25mm</t>
  </si>
  <si>
    <t>Softwood Stake 75cm x 32mm</t>
  </si>
  <si>
    <t>Softwood Stake 90cm x 32mm</t>
  </si>
  <si>
    <t>Softwood Stake 1.2m x 32mm</t>
  </si>
  <si>
    <t>Softwood Stake 1.5m x 32mm</t>
  </si>
  <si>
    <t>Softwood Stake 1.8m x 32mm</t>
  </si>
  <si>
    <t>Softwood Stake 1.95m x 32mm</t>
  </si>
  <si>
    <t>Layflat Fine Mesh 60cmx11cm BK</t>
  </si>
  <si>
    <t>Layflat Fine Mesh 75cmx11cm BK</t>
  </si>
  <si>
    <t>Layflat T/G Mesh 60cmx15cm GRN</t>
  </si>
  <si>
    <t>Layflat T/G Mesh 60cmx20cm GRN</t>
  </si>
  <si>
    <t>Layflat T/G Mesh 75cmx15cm GRN</t>
  </si>
  <si>
    <t>Layflat Std Mesh 75cmx20cm GRN</t>
  </si>
  <si>
    <t>Layflat T/G Mesh 1.2mx15cm GRN</t>
  </si>
  <si>
    <t>Layflat T/G Mesh 1.2mx20cm GRN</t>
  </si>
  <si>
    <t>ShelterG Roll 60cmx50m GRN H.E</t>
  </si>
  <si>
    <t>ShelterG Roll 60cm x 50m BRN</t>
  </si>
  <si>
    <t>TreeG Roll 45cm x 50m GRN</t>
  </si>
  <si>
    <t>TreeG Roll 45cm x 50m BRN</t>
  </si>
  <si>
    <t>TreeG Roll 45cm x 50m BLK</t>
  </si>
  <si>
    <t>TreeG Roll 60cm x 50m GRN</t>
  </si>
  <si>
    <t>TreeG Roll 60cm x 50m BRN</t>
  </si>
  <si>
    <t>TreeG Roll 60cm x 50m BLK</t>
  </si>
  <si>
    <t>TreeG 60cm x 9cm GRN</t>
  </si>
  <si>
    <t>TreeG 60cm x 9cm BRN</t>
  </si>
  <si>
    <t>TreeG 60cm x 13cm GRN</t>
  </si>
  <si>
    <t>TreeG 60cm x 13cm BRN</t>
  </si>
  <si>
    <t>TreeG 60cm x 14cm GRN</t>
  </si>
  <si>
    <t>TreeG 60cm x 14cm BRN</t>
  </si>
  <si>
    <t>TreeG 60cmx15cm GRN</t>
  </si>
  <si>
    <t>TreeG 60cm x 15cm BRN</t>
  </si>
  <si>
    <t>TreeG 60cm x 15cm BLK</t>
  </si>
  <si>
    <t>TreeG 60cm x 20cm GRN</t>
  </si>
  <si>
    <t>TreeG 60cm x 20cm BRN</t>
  </si>
  <si>
    <t>TreeG 60cm x 20cm BLK</t>
  </si>
  <si>
    <t>TreeG 60cm x 25cm GRN</t>
  </si>
  <si>
    <t>TreeG 60cm x 25cm BRN</t>
  </si>
  <si>
    <t>TreeG 60cm x 25cm BLK</t>
  </si>
  <si>
    <t>TreeG 60cm x 30cm GRN</t>
  </si>
  <si>
    <t>TreeG 60cm x 30cm BRN</t>
  </si>
  <si>
    <t>TreeG 60cm x 30cm BLK</t>
  </si>
  <si>
    <t>TreeG 75cm x 20cm GRN</t>
  </si>
  <si>
    <t>TreeG 75cm x 20cm BRN</t>
  </si>
  <si>
    <t>TreeG 90cm x 20cm GRN</t>
  </si>
  <si>
    <t>TreeG 90cm x 20cm BRN</t>
  </si>
  <si>
    <t>TreeG 90cm x 20cm BLK</t>
  </si>
  <si>
    <t>TreeG 1.2m x 15cm GRN</t>
  </si>
  <si>
    <t>TreeG 1.2m x 15cm BRN</t>
  </si>
  <si>
    <t>TreeG 1.2m x 15cm BLK</t>
  </si>
  <si>
    <t>TreeG 1.2m x 20cm GRN</t>
  </si>
  <si>
    <t>TreeG 1.2m x 20cm BRN</t>
  </si>
  <si>
    <t>TreeG 1.5m x 20cm GRN</t>
  </si>
  <si>
    <t>TreeG 1.5m x 20cm BRN</t>
  </si>
  <si>
    <t>TreeG 1.8m x 20cm BRN</t>
  </si>
  <si>
    <t>TreeG 60cm x 9cm GRN PRE</t>
  </si>
  <si>
    <t>TreeG 60cm x 9cm BRN PRE</t>
  </si>
  <si>
    <t>TreeG 60cm x 13cm GRN PRE</t>
  </si>
  <si>
    <t>TreeG 60cm x 13cm BRN PRE</t>
  </si>
  <si>
    <t>TreeG 60cm x 14cm GRN PRE</t>
  </si>
  <si>
    <t>TreeG 60cm x 14cm BRN PRE</t>
  </si>
  <si>
    <t>TreeG 45cm x 80-110mm GRN</t>
  </si>
  <si>
    <t>TreeG 60cm x 80-110mm GRN</t>
  </si>
  <si>
    <t>TreeG 60cm 80-110mm GRN 2T</t>
  </si>
  <si>
    <t>TreeG 75cm x 80-110mm GRN</t>
  </si>
  <si>
    <t>TreeG 90cm x 80-110mm GRN</t>
  </si>
  <si>
    <t>TreeG 1.2m x 80-110mm GRN</t>
  </si>
  <si>
    <t>TreeG 1.2m x 80-110mm GRN 3T</t>
  </si>
  <si>
    <t>TreeG 1.5m x 80-110mm GRN</t>
  </si>
  <si>
    <t>TreeG 1.5m x 80-110mm GRN TT45</t>
  </si>
  <si>
    <t>TreeG 1.8m x 80-110mm GRN</t>
  </si>
  <si>
    <t>TreeG 1.8m x 80-110mm GRN TT45</t>
  </si>
  <si>
    <t>TreeG 60cm x 130-160mm GRN</t>
  </si>
  <si>
    <t>TreeG 60cm x 150-180mm GRN</t>
  </si>
  <si>
    <t>TreeG 60cm x 150-180mm BRN</t>
  </si>
  <si>
    <t>TreeG 60cm x 170-200mm GRN</t>
  </si>
  <si>
    <t>TreeG 60cm x 170-200mm BRN</t>
  </si>
  <si>
    <t>ShelterG 60cmx80-110mm GRN HE</t>
  </si>
  <si>
    <t>ShelterG 75cmx80-110mm GRN HE</t>
  </si>
  <si>
    <t>ShelterG 90cmx80-110mm GRN HE</t>
  </si>
  <si>
    <t>ShelterG 1.2mx80-110mm GRN HE</t>
  </si>
  <si>
    <t>ShelterG 1.5mx80-110mm GRN HE</t>
  </si>
  <si>
    <t>ShelterG 1.8mx80-110mm GRN HE</t>
  </si>
  <si>
    <t>ShelterG O 60cmx130-160 BRN</t>
  </si>
  <si>
    <t>ShelterG O 60cmx150-180 BRN</t>
  </si>
  <si>
    <t>ShelterG O 60cmx170-200 BRN</t>
  </si>
  <si>
    <t>ShelterG 60cm x 9cm BRN</t>
  </si>
  <si>
    <t>ShelteG 60cm x 9cm BRN PRE</t>
  </si>
  <si>
    <t>ShelterG 60cm x 14cm BRN</t>
  </si>
  <si>
    <t>ShelterG 60cm x 15cm BRN</t>
  </si>
  <si>
    <t>ShelterG 60cm x 20cm BRN</t>
  </si>
  <si>
    <t>ShelterG 60cm x 25cm BRN</t>
  </si>
  <si>
    <t>ShelterG 60cm x 30cm BRN</t>
  </si>
  <si>
    <t>ShelterG 75cm x 20cm BRN</t>
  </si>
  <si>
    <t>ShelterG 90cm x 20cm BRN</t>
  </si>
  <si>
    <t>ShelterG 1.2m x 20cm BRN</t>
  </si>
  <si>
    <t>ShelterG 1.2m x 20cm GRN HE</t>
  </si>
  <si>
    <t>ShelterG 1.5m x 20cm BRN</t>
  </si>
  <si>
    <t>ShelterG 1.8m x 20cm BRN</t>
  </si>
  <si>
    <t>ShelterG 1.8m x 20cm GRN HE</t>
  </si>
  <si>
    <t>Layflat Fine Mesh1.2mx11cm BK</t>
  </si>
  <si>
    <t>BodMat Rubberised Mesh 2mx10m</t>
  </si>
  <si>
    <t>OXY BIODEGRADEABLE ADD BD92845</t>
  </si>
  <si>
    <t>HDPE VIRGIN INJEC FOR S/G TOPS</t>
  </si>
  <si>
    <t>MASTERBATCH GREEN MP43839</t>
  </si>
  <si>
    <t>PLASGRAN PVC FLAKE</t>
  </si>
  <si>
    <t>UV STAB PVC TINUVIN P/KSORB71</t>
  </si>
  <si>
    <t>Layflat Treeguard Green 15cm</t>
  </si>
  <si>
    <t>Layflat Treeguard Brown 15cm</t>
  </si>
  <si>
    <t>Layflat Treeguard Black 15cm</t>
  </si>
  <si>
    <t>Layflat T/guard Grn 0.2m x 100m</t>
  </si>
  <si>
    <t>Layflat Treeguard Brown 20cm</t>
  </si>
  <si>
    <t>Layflat Treeguard Black 20cm</t>
  </si>
  <si>
    <t>Black Fine Mesh Treeguard - 50</t>
  </si>
  <si>
    <t>Shelterguard Tops Green</t>
  </si>
  <si>
    <t>Shelterguard Tops Brown</t>
  </si>
  <si>
    <t>Shelterguard Tops Black</t>
  </si>
  <si>
    <t>Shelterguard Tops Green BIO</t>
  </si>
  <si>
    <t>Woven Poly Treespats - Lge GRN</t>
  </si>
  <si>
    <t>PHILIP TYLER HD REPRO OFF NAT</t>
  </si>
  <si>
    <t>S/Guard 80-110mm roll Green</t>
  </si>
  <si>
    <t>S/Guard 80-110mm roll Grn Perf</t>
  </si>
  <si>
    <t>S/Guard 80-110mm roll Grn HE</t>
  </si>
  <si>
    <t>S/Grd 80-110 roll Grn HE Perf</t>
  </si>
  <si>
    <t>S/Guard 80-110mm roll Brown</t>
  </si>
  <si>
    <t>S/Guard 80-110mm roll Black</t>
  </si>
  <si>
    <t>S/Guard 80-110mm roll BIO</t>
  </si>
  <si>
    <t>Treeguard 80-110mm roll Green</t>
  </si>
  <si>
    <t>Treeguard 80-110mm roll Brown</t>
  </si>
  <si>
    <t>Treeguard 80-110mm roll Black</t>
  </si>
  <si>
    <t>Treeguard 80-110mm roll Oxo</t>
  </si>
  <si>
    <t>ShelterG 60cmx130-160mm GRN HE</t>
  </si>
  <si>
    <t>Woven Tree Ties 45cm</t>
  </si>
  <si>
    <t>Polythene Squares - Std BRN</t>
  </si>
  <si>
    <t>Poly Squares 1m - no slit</t>
  </si>
  <si>
    <t>Woven Poly Treespats - Std GRN</t>
  </si>
  <si>
    <t>TreeG 90cmx80-110mm GRN 0T</t>
  </si>
  <si>
    <t>TreeG 75cmx80-110mm GRN 0T</t>
  </si>
  <si>
    <t>Nylastrong Nat (Roll)</t>
  </si>
  <si>
    <t>MASTERBATCH GREEN 62402</t>
  </si>
  <si>
    <t>Euro Pallet 4WE - Heat Treated</t>
  </si>
  <si>
    <t>TreeG 1.2m x 20cm GRN PF</t>
  </si>
  <si>
    <t>Bamboo Canes 1.5m 24-26lb/100</t>
  </si>
  <si>
    <t>TreeG 1.2mx15cm GRN PF</t>
  </si>
  <si>
    <t>Black Injection Grade HDPE</t>
  </si>
  <si>
    <t>Green Injection Grade HDPE</t>
  </si>
  <si>
    <t>LDPE Virgin MFI 1.9 2602H0W</t>
  </si>
  <si>
    <t>TreeG 60cmx20cm BRN PRE</t>
  </si>
  <si>
    <t>TreeG 60cm x 150-180mm BLK</t>
  </si>
  <si>
    <t>ShelterG 60cmx80-110mm GRN</t>
  </si>
  <si>
    <t>ShelterG 60cmx170-200mm GRN HE</t>
  </si>
  <si>
    <t>ShelterG Roll 60x50 GRN Oxo HE</t>
  </si>
  <si>
    <t>TreeG 1.2mx20cm BLK PRE</t>
  </si>
  <si>
    <t>TreeG 45cmx9cm GRN PRE</t>
  </si>
  <si>
    <t>ShelterG 60cmx80-110 GRN HE 2T</t>
  </si>
  <si>
    <t>Layflat Std Mesh 90cmx20cm GRN</t>
  </si>
  <si>
    <t>PPH MFI 1.0 NO ADDS PRIME</t>
  </si>
  <si>
    <t>ShelteG 45x80-110 HE 0 lip/0T</t>
  </si>
  <si>
    <t>CORE 2000mm x 127mm x 10mm</t>
  </si>
  <si>
    <t>Spiral LW 60cmx38mm OBSOLETE</t>
  </si>
  <si>
    <t>Bamboo Canes 45cm 4-6lb/100</t>
  </si>
  <si>
    <t>BodPave®85 Markers WHITE</t>
  </si>
  <si>
    <t>ShelterG 75x80-110 GRN PF 0T</t>
  </si>
  <si>
    <t>MULTIFLEX TES A6005 BASI NAT</t>
  </si>
  <si>
    <t>Spiral LW Guard OBSOLETE</t>
  </si>
  <si>
    <t>ShelterG O 75x80-110 GRN 0LIP</t>
  </si>
  <si>
    <t>ShelterG O 75cmx80-110 GRN PF</t>
  </si>
  <si>
    <t>24 Spiral Shelters38 x450</t>
  </si>
  <si>
    <t>48 Spiral Shelters 38x450</t>
  </si>
  <si>
    <t>100 Spiral Shelters 38x450</t>
  </si>
  <si>
    <t>252 Spiral Shelters 38x450</t>
  </si>
  <si>
    <t>24 Spiral Shelters 38x600</t>
  </si>
  <si>
    <t>48 Spiral Shelters 38x600</t>
  </si>
  <si>
    <t>TreeG 1.2m x 150mm GRN</t>
  </si>
  <si>
    <t>100 Spiral Shelters 38x600</t>
  </si>
  <si>
    <t>252 Spiral Shelters 38 x600</t>
  </si>
  <si>
    <t>400 Spiral Shelters 38x600</t>
  </si>
  <si>
    <t>300 Spiral Shelters 44 x600</t>
  </si>
  <si>
    <t>48 Spiral Shelters 50x600</t>
  </si>
  <si>
    <t>100 Spiral Shelters 50 x600</t>
  </si>
  <si>
    <t>ShelterG 75x80-100 GRN Oxo HE</t>
  </si>
  <si>
    <t>200 Spiral Shelters 50 x600</t>
  </si>
  <si>
    <t>100 Bamboo Canes 90, 9-11lbs</t>
  </si>
  <si>
    <t>300 Bamboo Canes 90, 9-11lbs</t>
  </si>
  <si>
    <t>100 Bamboo Canes 90, 14-16lbs</t>
  </si>
  <si>
    <t>100 Bamboo Canes1.2m, 22-24lbs</t>
  </si>
  <si>
    <t>300 Bamboo Canes 1.2, 22-24lbs</t>
  </si>
  <si>
    <t>Hardwood Stake 75cm x 20mm</t>
  </si>
  <si>
    <t>Spiral LW OBSOLETE</t>
  </si>
  <si>
    <t>Softwood Stake 1.2x32mm,10pack</t>
  </si>
  <si>
    <t>Softwood Stake 1.2x32mm, 25pck</t>
  </si>
  <si>
    <t>Softwood Stake 1.2x32mm, 50pck</t>
  </si>
  <si>
    <t>Softwood Stake 1.2x32mm,100pck</t>
  </si>
  <si>
    <t>Softwood Stake 1.2x32mm,300pck</t>
  </si>
  <si>
    <t>Softwood Stake 75cmx25mm,25pck</t>
  </si>
  <si>
    <t>Softwood Stake75cm x25mm,50pck</t>
  </si>
  <si>
    <t>ShelterG 60,80-110mm+0.75stake</t>
  </si>
  <si>
    <t>12ShelterG 60,80-110+0.75stake</t>
  </si>
  <si>
    <t>48 Shelter 60,80-110+0.75stake</t>
  </si>
  <si>
    <t>100 Shelter60,80-110+0.75stake</t>
  </si>
  <si>
    <t>ShelterG 60,150-180+0.75 Stake</t>
  </si>
  <si>
    <t>100 Shelter60,150-180+0.75Stak</t>
  </si>
  <si>
    <t>48 ShelterG 1.2mx 80-110mm GRN</t>
  </si>
  <si>
    <t>ShelterG 1.2, 80-110+1.2mstake</t>
  </si>
  <si>
    <t>20ShelterG 1.2,80-110+1.2stake</t>
  </si>
  <si>
    <t>48 Shelter1.2,80-110+1.2Stake</t>
  </si>
  <si>
    <t>100Shelter 1.2,80-110+1.2stake</t>
  </si>
  <si>
    <t>Hardwood Stake 90cm x 20mm</t>
  </si>
  <si>
    <t>Hardwood Stake 1.3m x 25mm</t>
  </si>
  <si>
    <t>TreeG 60cmx20cm BRN 275g/sqm</t>
  </si>
  <si>
    <t>LDPE Virgin MFI 50 Injection Grade</t>
  </si>
  <si>
    <t>Buckle Ties 38cm 5pack</t>
  </si>
  <si>
    <t>Buckle Ties 38cm- 10pack</t>
  </si>
  <si>
    <t>Buckle Ties 38cm- 100pack</t>
  </si>
  <si>
    <t>Buckle Ties 45cm -5 PACK</t>
  </si>
  <si>
    <t>Buckle Ties 45cm- 10 PACK</t>
  </si>
  <si>
    <t>Buckle Ties 45cm- 100 PACK</t>
  </si>
  <si>
    <t>Buckle Ties 60cm- 100 PACK</t>
  </si>
  <si>
    <t>TreeG 1.2m x 15cm BLK PRE</t>
  </si>
  <si>
    <t>Ratchet strap LS02-02-04</t>
  </si>
  <si>
    <t>Softwood Round Post 1.2m x50mm</t>
  </si>
  <si>
    <t>ShelterG 60cmx9cm GRN HE</t>
  </si>
  <si>
    <t>ShelterG 60cmx15cm GRN HE</t>
  </si>
  <si>
    <t>TreeG 60cmx130-160mm BLK</t>
  </si>
  <si>
    <t>Bags Natural Nylastrong-90mu</t>
  </si>
  <si>
    <t>TreeG 1.2x25cm GRN Oxo SMTOP</t>
  </si>
  <si>
    <t>Bags Natural Nylastrong-105mu</t>
  </si>
  <si>
    <t>TreeG 60cm x 15cm GRN PRE</t>
  </si>
  <si>
    <t>TreeG 60cmx80-110mm BLK</t>
  </si>
  <si>
    <t>TreeG 1.2mx80-110mm BLK</t>
  </si>
  <si>
    <t>ShelterG1.2mx80-110 GRNHE 45TT</t>
  </si>
  <si>
    <t>STRETCHWRAP 500mmX17muX300mtr</t>
  </si>
  <si>
    <t>Black PP Pallet Strap 12X1000</t>
  </si>
  <si>
    <t>SEMI-OPEN METAL CLIPS 12/32</t>
  </si>
  <si>
    <t>CTN</t>
  </si>
  <si>
    <t>8 ROLL (WS) carton 455x455x310</t>
  </si>
  <si>
    <t>4 ROLL (WS) carton 455x230x310</t>
  </si>
  <si>
    <t>1 ROLL (WS) carton 240x240x160</t>
  </si>
  <si>
    <t>STRAPPING WHITE PP E1/E3</t>
  </si>
  <si>
    <t>POLYP TAPE 12mmx66mtr 3 CORE</t>
  </si>
  <si>
    <t>BALER TWINE - 4 PLY POLY</t>
  </si>
  <si>
    <t>REEL</t>
  </si>
  <si>
    <t>BRASS WIRE WHEEL 75/18/6mm</t>
  </si>
  <si>
    <t>STR10 - PLASTIC BUCKLES 12mm</t>
  </si>
  <si>
    <t>BOX</t>
  </si>
  <si>
    <t>STANLEY BLADES P/N 207021D01</t>
  </si>
  <si>
    <t>SOFT WOOD CHOCKS</t>
  </si>
  <si>
    <t>STAPLES 32mm X 18mm 2000 PK</t>
  </si>
  <si>
    <t>Edge Guards 35mm x 35mm x 1mtr</t>
  </si>
  <si>
    <t>S/A Masking Tape 7101 18mmX50m</t>
  </si>
  <si>
    <t>D/S TESA 64621 TAPE 25mmx50Mtr</t>
  </si>
  <si>
    <t>E5 M/C Strap 12mm x 2000m</t>
  </si>
  <si>
    <t>800 micron screenpack for</t>
  </si>
  <si>
    <t>PACK</t>
  </si>
  <si>
    <t>Cable Tie 200mm x 4.8mm</t>
  </si>
  <si>
    <t>1000</t>
  </si>
  <si>
    <t>Power Pre-Stretch Pallet Wrap I</t>
  </si>
  <si>
    <t>Pallet Heat treated 1200 slats</t>
  </si>
  <si>
    <t>Spiral Guard 45cmx38mm GRNVENT</t>
  </si>
  <si>
    <t>Spiral Guard 75cmx38mm GRNVENT</t>
  </si>
  <si>
    <t>PVDF Kynar 2800</t>
  </si>
  <si>
    <t>Spiral Guard 60cmx38mm BRN TNT</t>
  </si>
  <si>
    <t>TreeG 1.8mx20cm GRN PRE</t>
  </si>
  <si>
    <t>ShelterG 1.8mx20cm GRN PF PRE</t>
  </si>
  <si>
    <t>SHEETS</t>
  </si>
  <si>
    <t>TreeG 1.8mx15cm GRN PRE</t>
  </si>
  <si>
    <t>TERRAM 1D1 4.0/100</t>
  </si>
  <si>
    <t>MacDrain N1051 4/100</t>
  </si>
  <si>
    <t>320 MICRON/4.20/600</t>
  </si>
  <si>
    <t>SSLA30 3.8M X 315M</t>
  </si>
  <si>
    <t>ROOTGUARD PLUS 2x25m</t>
  </si>
  <si>
    <t>TERRAM GEOCELL 35/10 (7m x 5m)</t>
  </si>
  <si>
    <t>TERRAM GEOCELL 25/10 (7m x 5m)</t>
  </si>
  <si>
    <t>TERRAM GEOCELL 35/15 (7m x 5m)</t>
  </si>
  <si>
    <t>TERRAM GEOCELL 25/15 (7m x 5m)</t>
  </si>
  <si>
    <t>GEO CELL U-pins 100x550x8mm</t>
  </si>
  <si>
    <t>POLYETHYLENE 2015T</t>
  </si>
  <si>
    <t>LAMINAT SENSOR CABLE</t>
  </si>
  <si>
    <t>EASY G SENSOR CABLE</t>
  </si>
  <si>
    <t>CIRCUIT BOARD LIFT</t>
  </si>
  <si>
    <t>TENSION CONTROL LAM</t>
  </si>
  <si>
    <t>GEOCELL CORD SET</t>
  </si>
  <si>
    <t>LAMINATOR CONNECTOR</t>
  </si>
  <si>
    <t>LAMINATOR ELECTRODE</t>
  </si>
  <si>
    <t>SAUVEN PLUG 3 WAY</t>
  </si>
  <si>
    <t>SAUVEN PLUG 5 WAY</t>
  </si>
  <si>
    <t>GEO CELL E/STOP</t>
  </si>
  <si>
    <t>SENSOR ON LAMINATOR</t>
  </si>
  <si>
    <t>GATE SWITCH</t>
  </si>
  <si>
    <t>LAMINATOR SWITCH</t>
  </si>
  <si>
    <t>EASY G TRANSDUCER</t>
  </si>
  <si>
    <t>ENCODER 5M SLITTER</t>
  </si>
  <si>
    <t>SAUVEN PRINT ENCODER</t>
  </si>
  <si>
    <t>SLITTER ENCODER</t>
  </si>
  <si>
    <t>LAMINATOR ENCODER</t>
  </si>
  <si>
    <t>IGNITION PROBE - IGE-IEG14</t>
  </si>
  <si>
    <t>PROXIMITY SENSOR</t>
  </si>
  <si>
    <t>ZBUSH</t>
  </si>
  <si>
    <t>ZGUN</t>
  </si>
  <si>
    <t>PLAIN FRENCH LABELS</t>
  </si>
  <si>
    <t>GEOCELL PAINT</t>
  </si>
  <si>
    <t>NEEDLE PUNCH SLING</t>
  </si>
  <si>
    <t>EASY GARDNER STAPLES</t>
  </si>
  <si>
    <t>Blue Tape 50mm</t>
  </si>
  <si>
    <t>RED TAPE 50mm</t>
  </si>
  <si>
    <t>WHT,BLK DEBATCH 50mm</t>
  </si>
  <si>
    <t>WHT,RED SAMPLE 50mm</t>
  </si>
  <si>
    <t xml:space="preserve">GREEN TAPE 50mm </t>
  </si>
  <si>
    <t>D / SIDED TAPE 19mm</t>
  </si>
  <si>
    <t>10OL QUICKWRAP TYING</t>
  </si>
  <si>
    <t>WOOD 600 X 75 X 15</t>
  </si>
  <si>
    <t>BLOCKS 168*168*168</t>
  </si>
  <si>
    <t>BLOCKS 125*125*125</t>
  </si>
  <si>
    <t>BLOCKS 146x146x146</t>
  </si>
  <si>
    <t>HALF JASPER CORES</t>
  </si>
  <si>
    <t>JASPER CORES</t>
  </si>
  <si>
    <t>CORE STANDARD BLUE</t>
  </si>
  <si>
    <t>Core 4500mm x 108mm x 9.5mm</t>
  </si>
  <si>
    <t>HOT MELT ADHESIVE</t>
  </si>
  <si>
    <t>4M JOINING GLUE B/UP</t>
  </si>
  <si>
    <t>E/ GARD HOTMELT   EG</t>
  </si>
  <si>
    <t>GEO CELL HOTMELT 2KG</t>
  </si>
  <si>
    <t>GEO CELL H/MELT 20KG</t>
  </si>
  <si>
    <t>GEO CELL H/MELT 310</t>
  </si>
  <si>
    <t>E/G GLUE</t>
  </si>
  <si>
    <t>BLK OIL/BASE INK box 6-CJ6001 Codajet</t>
  </si>
  <si>
    <t>4 WAY H/DUTY PALLET - STANDARD</t>
  </si>
  <si>
    <t>Solvent Cleaner - Cartridge</t>
  </si>
  <si>
    <t>D / SIDED TAPE 50mm</t>
  </si>
  <si>
    <t>BLUE TUBEWRAP 650MM Plain</t>
  </si>
  <si>
    <t>BLUE TUBEWRAP PR 750MM - TER059</t>
  </si>
  <si>
    <t>BLUE TUBEWRAP 750MM PL TER-046A</t>
  </si>
  <si>
    <t>BLUE TUBEWRAP PR 980MM</t>
  </si>
  <si>
    <t>BLUE TUBEWRAP 455mm PL-TER 044A</t>
  </si>
  <si>
    <t>BLUE WRAPPER 1000mm PL - TER022A</t>
  </si>
  <si>
    <t>BLUE TUBEWRAP 1350mm PR</t>
  </si>
  <si>
    <t>BLUE TUBEWRAP 1350mm PL - TER040A</t>
  </si>
  <si>
    <t>BLUE TUBEWRAP 1500mm PL</t>
  </si>
  <si>
    <t>RED WRAPPER BAG</t>
  </si>
  <si>
    <t>GREEN 800MM LAYFLAT</t>
  </si>
  <si>
    <t>Violet 800 layflat tubing PR</t>
  </si>
  <si>
    <t>ACTUATOR HERBERT</t>
  </si>
  <si>
    <t>ACTUATOR MAGLOCK</t>
  </si>
  <si>
    <t>PNEUMATIC VANE</t>
  </si>
  <si>
    <t>POLYMER VALVE</t>
  </si>
  <si>
    <t>ADAPTOR FUSE LINK</t>
  </si>
  <si>
    <t>BASE TIMER</t>
  </si>
  <si>
    <t>BACKUP BATTERY - WIN</t>
  </si>
  <si>
    <t>BATTERY MN1300 DURAC</t>
  </si>
  <si>
    <t>BATTERY MN1400 RS -518627</t>
  </si>
  <si>
    <t>BATTERY MN1500 SP7</t>
  </si>
  <si>
    <t>BATTERY MN1604 PP3</t>
  </si>
  <si>
    <t>BATERY MN2400 - AAA batteries</t>
  </si>
  <si>
    <t>BATTERY PF996</t>
  </si>
  <si>
    <t>ADAPTABLE BOX 4x4x2</t>
  </si>
  <si>
    <t>ADAPTABLE BOX 12x12</t>
  </si>
  <si>
    <t>ADAPTABLE BOX 4x3x2</t>
  </si>
  <si>
    <t>ADAPTABLE BOX 6x6x3</t>
  </si>
  <si>
    <t>ADAPTABLE BOX 9x6x4</t>
  </si>
  <si>
    <t>ADAPTABLE BOX 9x9x4</t>
  </si>
  <si>
    <t>JUNCTION BOX</t>
  </si>
  <si>
    <t>MOTOR CIRCUIT BRK 04</t>
  </si>
  <si>
    <t>MOTOR CIRCUIT BRK 05</t>
  </si>
  <si>
    <t>MOTOR CIRCUIT BRK 06</t>
  </si>
  <si>
    <t>MOTOR CIRCUIT BRK 07</t>
  </si>
  <si>
    <t>MOTOR CIRCUIT BRK 20</t>
  </si>
  <si>
    <t>MOTOR CIRCUIT BRK 40</t>
  </si>
  <si>
    <t>SCHRACK CIRCUIT G2</t>
  </si>
  <si>
    <t>SCHRACK CIRCUIT G4</t>
  </si>
  <si>
    <t>SCHRACK CIRCUIT G6</t>
  </si>
  <si>
    <t>SCHRACK CIRCUIT G10</t>
  </si>
  <si>
    <t>BRUSH CARBON EG-236S</t>
  </si>
  <si>
    <t>BRUSH CARBON EG25SP</t>
  </si>
  <si>
    <t>BRUSH CARBON</t>
  </si>
  <si>
    <t>BRUSHES FOR DC TACHO</t>
  </si>
  <si>
    <t>PUSHBUTTON ACTUATOR</t>
  </si>
  <si>
    <t>PUSHBUTTON CUTLER</t>
  </si>
  <si>
    <t>BEACON FLASHING LED</t>
  </si>
  <si>
    <t>CABLE 1 CORE BLACK</t>
  </si>
  <si>
    <t>CABLE 1 CORE BLUE</t>
  </si>
  <si>
    <t>CABLE 1 CORE BROWN</t>
  </si>
  <si>
    <t>CABLE 1 CORE G/YEL</t>
  </si>
  <si>
    <t>CABLE TRI RATED G/Y</t>
  </si>
  <si>
    <t>CABLE 1 CORE ORANGE</t>
  </si>
  <si>
    <t>CABLE 1 CORE RED</t>
  </si>
  <si>
    <t>CABLE 1 CORE WHITE</t>
  </si>
  <si>
    <t>CABLE 1 CORE YELLOW</t>
  </si>
  <si>
    <t>CABLE 3 CORE GREY</t>
  </si>
  <si>
    <t>CABLE 3 CORE BLACK</t>
  </si>
  <si>
    <t>CABLE 3 CORE WHITE</t>
  </si>
  <si>
    <t>CABLE TWIN &amp; EARTH</t>
  </si>
  <si>
    <t>CABLE EXTENDABLE</t>
  </si>
  <si>
    <t>CABLE 1 CORE HT RED</t>
  </si>
  <si>
    <t>TEFLON COATED CABLE</t>
  </si>
  <si>
    <t>CTRONIC SENSOR CABLE</t>
  </si>
  <si>
    <t>CABLE TIE 12''</t>
  </si>
  <si>
    <t>CABLE TIE 6''</t>
  </si>
  <si>
    <t>CABLE TIE 8''</t>
  </si>
  <si>
    <t>CABLE TIE 4''</t>
  </si>
  <si>
    <t>CURRENT TRANSDUCER</t>
  </si>
  <si>
    <t>COIL - LX1D4F7</t>
  </si>
  <si>
    <t>COIL - LX1FG110</t>
  </si>
  <si>
    <t>COIL MTE 115V 50 HZ</t>
  </si>
  <si>
    <t>COIL MTE 115V DC</t>
  </si>
  <si>
    <t>COIL MTE 240 V AC</t>
  </si>
  <si>
    <t>COIL UNIT AV636/TP</t>
  </si>
  <si>
    <t>CONDUIT 20MM PLAIN</t>
  </si>
  <si>
    <t>CONDUIT 20MM</t>
  </si>
  <si>
    <t>CONDUIT 25 X 20 REDU</t>
  </si>
  <si>
    <t>CONDUIT ADAPTORS</t>
  </si>
  <si>
    <t>CONDUIT BEND R141</t>
  </si>
  <si>
    <t>CONDUIT BRASS BUSH</t>
  </si>
  <si>
    <t>CONDUIT BRASS PLUGS</t>
  </si>
  <si>
    <t>CONDUIT BUSH BRASS</t>
  </si>
  <si>
    <t>CONDUIT CIRCULAR BOX</t>
  </si>
  <si>
    <t>CONDUIT COUPLER 20MM</t>
  </si>
  <si>
    <t>CONDUIT COUPLER BLK</t>
  </si>
  <si>
    <t>CONDUIT COVER FLAT</t>
  </si>
  <si>
    <t>CONDUIT COVER FEMALE</t>
  </si>
  <si>
    <t>CONDUIT ELBOW 20MM</t>
  </si>
  <si>
    <t>CONDUIT LOCKRING 20M</t>
  </si>
  <si>
    <t>CONDUIT LOCKRING 25M</t>
  </si>
  <si>
    <t>CONDUIT NIPPLES N.25</t>
  </si>
  <si>
    <t>CONDUIT NIPPLES 20MM</t>
  </si>
  <si>
    <t>CONDUIT SADDLE SPACE</t>
  </si>
  <si>
    <t>CONDUIT SADDLE STAND</t>
  </si>
  <si>
    <t>CONDUIT SADDLES 25MM</t>
  </si>
  <si>
    <t>CONNECTOR 15AMP</t>
  </si>
  <si>
    <t>CONNECTOR 5AMP</t>
  </si>
  <si>
    <t>CONNECTOR STRIP 10A</t>
  </si>
  <si>
    <t>CONNECTOR STRIP 15A</t>
  </si>
  <si>
    <t>CONNECTOR STRIP 30A</t>
  </si>
  <si>
    <t>TERM. CONNECTOR</t>
  </si>
  <si>
    <t>NODE CONNECTOR</t>
  </si>
  <si>
    <t>CONNECTOR DOUBLE</t>
  </si>
  <si>
    <t>IRON CONNECTOR</t>
  </si>
  <si>
    <t>CRIMP CONNECTOR 13.1622.00</t>
  </si>
  <si>
    <t>CRIMP CONNECTOR</t>
  </si>
  <si>
    <t>16 AMP CONTACTOR</t>
  </si>
  <si>
    <t>30 AMP CONTACTOR</t>
  </si>
  <si>
    <t>CONTACT BLOCK</t>
  </si>
  <si>
    <t>CONTACT BANK UCO30</t>
  </si>
  <si>
    <t>CONTACT BLOCK 10AMP</t>
  </si>
  <si>
    <t>CONTACT BLOCK UCO5</t>
  </si>
  <si>
    <t>CONTACT BLOCK UCO10</t>
  </si>
  <si>
    <t>CONTACT BLOCK UCO20</t>
  </si>
  <si>
    <t>CONTACT BLOCK UCO5 Y</t>
  </si>
  <si>
    <t>CONTACT MAIN FIXED</t>
  </si>
  <si>
    <t>CONTACT SPARE PACK</t>
  </si>
  <si>
    <t>CONTACTOR - LC1 D09</t>
  </si>
  <si>
    <t>CONTACTOR - LC1 D25</t>
  </si>
  <si>
    <t>CONTACTOR - LC1 D32</t>
  </si>
  <si>
    <t>CONTACTOR 16AMP 240V</t>
  </si>
  <si>
    <t>CONTACTOR 2 POLE</t>
  </si>
  <si>
    <t>CONTACTOR 24V 50HZ</t>
  </si>
  <si>
    <t>CONTACTOR - AXC3 MTE</t>
  </si>
  <si>
    <t>CONTACTOR K/MOELLER</t>
  </si>
  <si>
    <t>CONTACTOR S/LR2F6373</t>
  </si>
  <si>
    <t>CONTACTOR TE LC1 D09</t>
  </si>
  <si>
    <t>CONTACTOR TE LC1 D50</t>
  </si>
  <si>
    <t>CONTACTS FIXED</t>
  </si>
  <si>
    <t>MTE AXC1</t>
  </si>
  <si>
    <t>CONTACTOR  K2-09-A10</t>
  </si>
  <si>
    <t>CONTACTOR 7.5KW</t>
  </si>
  <si>
    <t>CONTACTOR 4KW</t>
  </si>
  <si>
    <t>CONTACTOR 5.5KW RS 493-0129</t>
  </si>
  <si>
    <t>CONTACTOR</t>
  </si>
  <si>
    <t>CONTACT EDGE BLOWER</t>
  </si>
  <si>
    <t>WINDER AUX CONTACT</t>
  </si>
  <si>
    <t>CONTACTS - EREMA</t>
  </si>
  <si>
    <t>CONTROLLER-QUENCH</t>
  </si>
  <si>
    <t>TEMPERATURE CONTROL</t>
  </si>
  <si>
    <t>TEMP CONTROL</t>
  </si>
  <si>
    <t>TEMP CONTROL H/DRAW</t>
  </si>
  <si>
    <t>COLORTRONIC CONTROL</t>
  </si>
  <si>
    <t>ELEC CONTROL REGULAT</t>
  </si>
  <si>
    <t>BLENDER CONTROLLER</t>
  </si>
  <si>
    <t>HIGH VOLTAGE CORDSET</t>
  </si>
  <si>
    <t>FLEXIBLE COUPLING</t>
  </si>
  <si>
    <t>TIME DELAY BLOCK-LA2</t>
  </si>
  <si>
    <t>TIME DELAY BLOCK-LA3</t>
  </si>
  <si>
    <t>CABLEFORM DISPLAY</t>
  </si>
  <si>
    <t>WRAPPER HEATING</t>
  </si>
  <si>
    <t>FUSE 500mA</t>
  </si>
  <si>
    <t>FUSE 170 M 6809</t>
  </si>
  <si>
    <t>FUSE 41707</t>
  </si>
  <si>
    <t>FUSE CH260024</t>
  </si>
  <si>
    <t>FUSE CH330054</t>
  </si>
  <si>
    <t>FUSE TC100</t>
  </si>
  <si>
    <t>FUSE TC80</t>
  </si>
  <si>
    <t>FUSE TCP100M125</t>
  </si>
  <si>
    <t>FUSE TF200M315</t>
  </si>
  <si>
    <t>FUSE 2 AMP NITD</t>
  </si>
  <si>
    <t>FUSE&amp;HOLDER H/DRAW</t>
  </si>
  <si>
    <t>FUSE 3NA 3 820 50A</t>
  </si>
  <si>
    <t>FUSE 3NA 3822 63A</t>
  </si>
  <si>
    <t>FUSE 3NA 3 832 125</t>
  </si>
  <si>
    <t>FUSE L220902 690V</t>
  </si>
  <si>
    <t>FUSE &amp; FUSE HOLDER</t>
  </si>
  <si>
    <t>FUSE 100 AMP DORMAN</t>
  </si>
  <si>
    <t>FUSE 10 AMP DORMAN</t>
  </si>
  <si>
    <t>FUSE 10 AMP NITD</t>
  </si>
  <si>
    <t>FUSE 110 EET</t>
  </si>
  <si>
    <t>FUSE 160 AMP</t>
  </si>
  <si>
    <t>FUSE 16 AMP AA0</t>
  </si>
  <si>
    <t>FUSE 16 AMP NITD</t>
  </si>
  <si>
    <t>FUSE 16 AMP NSD</t>
  </si>
  <si>
    <t>FUSE 2 AMP DORMAN</t>
  </si>
  <si>
    <t>FUSE 20 AMP AAO</t>
  </si>
  <si>
    <t>FUSE 20 AMP NSD</t>
  </si>
  <si>
    <t>FUSE 2AMP</t>
  </si>
  <si>
    <t>FUSE 32 AMP AAO</t>
  </si>
  <si>
    <t>FUSE 4 AMP NSD</t>
  </si>
  <si>
    <t>FUSE 4 AMP</t>
  </si>
  <si>
    <t>FUSE 63 AMP BA0</t>
  </si>
  <si>
    <t>FUSE 6 AMP AA0</t>
  </si>
  <si>
    <t>FUSE 6 AMP NITD</t>
  </si>
  <si>
    <t>FUSE 80 AMP CD80</t>
  </si>
  <si>
    <t>FUSE 25 AMP AA0</t>
  </si>
  <si>
    <t>FUSE CARRIER GK1</t>
  </si>
  <si>
    <t>FUSE CARRIER GK1 EB</t>
  </si>
  <si>
    <t>FUSE CARRIER RS400H</t>
  </si>
  <si>
    <t>FUSE CRABTREE 415V</t>
  </si>
  <si>
    <t>FUSE FERRAZ</t>
  </si>
  <si>
    <t>FUSE FITTING</t>
  </si>
  <si>
    <t>FUSE GEC 550 6 AMP</t>
  </si>
  <si>
    <t>FUSE GEC 240V 50 AMP</t>
  </si>
  <si>
    <t>FUSE GEC 400</t>
  </si>
  <si>
    <t>FUSE GLUETRONIC</t>
  </si>
  <si>
    <t>FUSE HOLDER</t>
  </si>
  <si>
    <t>FUSE NITD 4</t>
  </si>
  <si>
    <t>FUSE RETAINING</t>
  </si>
  <si>
    <t>FUSE TIA 16AMP</t>
  </si>
  <si>
    <t>MAIN FUSE - RECYCLE</t>
  </si>
  <si>
    <t>RED SPOT FUSE WAY</t>
  </si>
  <si>
    <t>RED SPOT FUSEWAY</t>
  </si>
  <si>
    <t>FUSE CARRIER</t>
  </si>
  <si>
    <t>FUSE 4A</t>
  </si>
  <si>
    <t>FUSE</t>
  </si>
  <si>
    <t>FUSE 1 AMP</t>
  </si>
  <si>
    <t>FUSE 2 AMP</t>
  </si>
  <si>
    <t>FUSE 2A 421-457</t>
  </si>
  <si>
    <t>FUSE 20A 422-551</t>
  </si>
  <si>
    <t>FUSE 4A 421-463</t>
  </si>
  <si>
    <t>FUSE 20A 421-485</t>
  </si>
  <si>
    <t>FUSE 16A 421-491</t>
  </si>
  <si>
    <t>FUSE 20A 421-053</t>
  </si>
  <si>
    <t>FUSE 2A 118-6956</t>
  </si>
  <si>
    <t>FUSE 40A 188 - 7331</t>
  </si>
  <si>
    <t>FUSE 16A</t>
  </si>
  <si>
    <t>FUSE 20A</t>
  </si>
  <si>
    <t>FUSE 32A</t>
  </si>
  <si>
    <t>FUSE 32A TIA 414-689</t>
  </si>
  <si>
    <t>FUSE 40A</t>
  </si>
  <si>
    <t>FUSE 50A</t>
  </si>
  <si>
    <t>FUSE 250A</t>
  </si>
  <si>
    <t>FUSE 25A</t>
  </si>
  <si>
    <t>QUENCH FAN FUSE</t>
  </si>
  <si>
    <t>SEMI CONDUCTOR FUSE</t>
  </si>
  <si>
    <t>10AMP CARTRIDGE FUSE</t>
  </si>
  <si>
    <t>RFI FILTER</t>
  </si>
  <si>
    <t>AXIAL COOLING FAN</t>
  </si>
  <si>
    <t>FANS FOR FIXED GUNS</t>
  </si>
  <si>
    <t>CHILLER FAN</t>
  </si>
  <si>
    <t>INVERTOR COOLING FAN</t>
  </si>
  <si>
    <t>ROTARY PULSE</t>
  </si>
  <si>
    <t>GLAND PACK ARMOURED</t>
  </si>
  <si>
    <t>PG 16 GLAND</t>
  </si>
  <si>
    <t>PG11 GLAND</t>
  </si>
  <si>
    <t>SY CABLE GLAND 20L</t>
  </si>
  <si>
    <t>SY CABLE GLAND 25</t>
  </si>
  <si>
    <t>SY CABLE GLAND 20S</t>
  </si>
  <si>
    <t>HEATER ELEMENT IMM</t>
  </si>
  <si>
    <t>HEATER ELEMENT</t>
  </si>
  <si>
    <t>HEAT EMSION WEV9330</t>
  </si>
  <si>
    <t>HEATER VOL 1/3</t>
  </si>
  <si>
    <t>MTE VOL O HEATER</t>
  </si>
  <si>
    <t>MTE VOL 1/3 HEATER</t>
  </si>
  <si>
    <t>MTE VOL1/3 HEATER</t>
  </si>
  <si>
    <t>HEATER ELEMENT CPP90</t>
  </si>
  <si>
    <t>HOOD</t>
  </si>
  <si>
    <t>HEATER EREMA ZONE1&amp;2</t>
  </si>
  <si>
    <t>HEATER EREMA ZONE3-6</t>
  </si>
  <si>
    <t>HEATER EREMA ZONE 4</t>
  </si>
  <si>
    <t>HEATER EREMA ZONE 7</t>
  </si>
  <si>
    <t>HEATER EREMA ZONE8&amp;9</t>
  </si>
  <si>
    <t>HEATER EREMA ZONE 10</t>
  </si>
  <si>
    <t>HEATER CARTRIDGE</t>
  </si>
  <si>
    <t>HEATER M.  1;6;11&amp;18</t>
  </si>
  <si>
    <t>HEATER MANIFOLD Z 2</t>
  </si>
  <si>
    <t>HEATER M'FOLD ALL Zs</t>
  </si>
  <si>
    <t>HEATER MANIFOLD Z 3</t>
  </si>
  <si>
    <t>HEATER MANIFOLD Z 4</t>
  </si>
  <si>
    <t>HEATER MANIFOLD Z 5</t>
  </si>
  <si>
    <t>HEATER MANIFOLD Z 7</t>
  </si>
  <si>
    <t>HEATER MANIFOLD Z8/9</t>
  </si>
  <si>
    <t>HEATER MANIFOLD Z 10</t>
  </si>
  <si>
    <t>HEATER M'FOLD Z10/22</t>
  </si>
  <si>
    <t>HEATER M'FOLD Z11&amp;18</t>
  </si>
  <si>
    <t>HEATER MANIFOLD Z 12</t>
  </si>
  <si>
    <t>HEATER M'FOLD Z12/17</t>
  </si>
  <si>
    <t>HEATER MANIFOLD Z 14</t>
  </si>
  <si>
    <t>HEATER MANIFOLD Z 15</t>
  </si>
  <si>
    <t>HEATER MANIFOLD Z 16</t>
  </si>
  <si>
    <t>HEATER MANIFOLD Z 19</t>
  </si>
  <si>
    <t>HEATER MANIFOLD Z 20</t>
  </si>
  <si>
    <t>HEATER MANIFOLD Z 21</t>
  </si>
  <si>
    <t>HEATER MANIFOLD Z 22</t>
  </si>
  <si>
    <t>CARTRIDGE HEATER</t>
  </si>
  <si>
    <t>THERMEX BOILERHEATER</t>
  </si>
  <si>
    <t>UTRASONIC HEATER</t>
  </si>
  <si>
    <t>S/CHANGE OUTLET HEAT -</t>
  </si>
  <si>
    <t>S/CHANGE INLET HEATE</t>
  </si>
  <si>
    <t>CD 1100S 11KW INVERT</t>
  </si>
  <si>
    <t>INVERTER FILTER</t>
  </si>
  <si>
    <t>CD 550 KW INVERTER</t>
  </si>
  <si>
    <t>INVERTER</t>
  </si>
  <si>
    <t>INVERTER 30KW</t>
  </si>
  <si>
    <t>INVERTOR 2.2 KW</t>
  </si>
  <si>
    <t>INVERTOR 1.5 KW</t>
  </si>
  <si>
    <t>INVERTOR 0.75KW</t>
  </si>
  <si>
    <t>ISOLATOR</t>
  </si>
  <si>
    <t>ISOLATOR 261-7587</t>
  </si>
  <si>
    <t>100A 4 POLE ISOLATOR</t>
  </si>
  <si>
    <t>H A 3 MALE INSERT</t>
  </si>
  <si>
    <t>PLUG - MALE INSERT</t>
  </si>
  <si>
    <t>HBE-6 MALE INSERT</t>
  </si>
  <si>
    <t>HBE-6 FEMALE INSERT</t>
  </si>
  <si>
    <t>SOCKET FEMALE INSERT</t>
  </si>
  <si>
    <t>INDICATOR MELT TEMP.</t>
  </si>
  <si>
    <t>INDICATOR WHITE 24V</t>
  </si>
  <si>
    <t>INDICATOR WHITE 240V</t>
  </si>
  <si>
    <t>PILOTPACK 3001 A/C</t>
  </si>
  <si>
    <t>SOLENOID SERVICE KIT</t>
  </si>
  <si>
    <t>GLAND KOPEX 20MM</t>
  </si>
  <si>
    <t>GLAND KOPEX 25MM</t>
  </si>
  <si>
    <t>KOPEX 25MM LS PVC</t>
  </si>
  <si>
    <t>KOPEXLS2 PVC 20MM</t>
  </si>
  <si>
    <t>KNOB - MULTI-TURN</t>
  </si>
  <si>
    <t>240VAC TRANSFORMER</t>
  </si>
  <si>
    <t>FLOURESCENT LAMP</t>
  </si>
  <si>
    <t>FLOURESCENT TUBE 4'</t>
  </si>
  <si>
    <t>FLOURESCENT TUBE 5'X</t>
  </si>
  <si>
    <t>FLOURESCENT TUBE 6'</t>
  </si>
  <si>
    <t>FLOURESCENT TUBE 8'</t>
  </si>
  <si>
    <t>HALOGEN LAMP 1577012</t>
  </si>
  <si>
    <t>HAND LAMP EVER READY</t>
  </si>
  <si>
    <t>LAMP THORN 643 12V</t>
  </si>
  <si>
    <t>LAMP 200-250V 15W</t>
  </si>
  <si>
    <t>LAMP 240V 100W BC</t>
  </si>
  <si>
    <t>LAMP 240V 100W ROHGH</t>
  </si>
  <si>
    <t>LAMP 240V 60W BC</t>
  </si>
  <si>
    <t>LAMP 240V 60W ES</t>
  </si>
  <si>
    <t>LAMP 240V 60W SBC CL</t>
  </si>
  <si>
    <t>LAMP 24V 50MA</t>
  </si>
  <si>
    <t>LAMP 24V 5W BA15D</t>
  </si>
  <si>
    <t>LAMP 6.5V 0.15AMPS</t>
  </si>
  <si>
    <t>LAMP FITTING WLM/3</t>
  </si>
  <si>
    <t>LAMP FITTING 2DFV16</t>
  </si>
  <si>
    <t>LAMP FITTING P2N</t>
  </si>
  <si>
    <t>LAMP FITTING P8N</t>
  </si>
  <si>
    <t>LAMP FLOURESCENT</t>
  </si>
  <si>
    <t>LAMP HALOGEN 110V</t>
  </si>
  <si>
    <t>LAMP HALOGEN 240V</t>
  </si>
  <si>
    <t>LAMP HOLDER</t>
  </si>
  <si>
    <t>LAMP INDICATOR RED</t>
  </si>
  <si>
    <t>LAMP M/AUTO HALOGEN</t>
  </si>
  <si>
    <t>LAMP M/PANEL</t>
  </si>
  <si>
    <t>LAMP PIGMY</t>
  </si>
  <si>
    <t>LAMP ROUGH SERVICE</t>
  </si>
  <si>
    <t>LAMP 240V 150W</t>
  </si>
  <si>
    <t>LAMP 2D 16W 2 PIN</t>
  </si>
  <si>
    <t>LAMP 130V 20MA MBC</t>
  </si>
  <si>
    <t>PILOT LIGHT MTE</t>
  </si>
  <si>
    <t>RED LENS CAP</t>
  </si>
  <si>
    <t>REPLACEMENT BULB</t>
  </si>
  <si>
    <t>SODIUM LAMP 240V</t>
  </si>
  <si>
    <t>XENON BEACON</t>
  </si>
  <si>
    <t>RED INDICATOR</t>
  </si>
  <si>
    <t>LED INDICATOR WHITE</t>
  </si>
  <si>
    <t>LEADS - FLUKE DMM</t>
  </si>
  <si>
    <t>10A SINGLE POLE TYPE</t>
  </si>
  <si>
    <t>20A TRIPLE POLE TYPE</t>
  </si>
  <si>
    <t>32A SINGLE POLE TYPE</t>
  </si>
  <si>
    <t>40A SINGLE POLE TYPE</t>
  </si>
  <si>
    <t>40A TRIPPLE POLE TYP</t>
  </si>
  <si>
    <t>20A MCB</t>
  </si>
  <si>
    <t>16A MCB</t>
  </si>
  <si>
    <t>16 WAY INPUT MODULE</t>
  </si>
  <si>
    <t>16 WAY OUTPUT MODULE</t>
  </si>
  <si>
    <t>32 WAY INPUT MODULE</t>
  </si>
  <si>
    <t>COUNTER MODULE A1SD6</t>
  </si>
  <si>
    <t>DC OUTPUT MODULE</t>
  </si>
  <si>
    <t>DUAL RELAY MODULE</t>
  </si>
  <si>
    <t>RETRANSMISSION</t>
  </si>
  <si>
    <t>RS 422 C0MMUNICATION</t>
  </si>
  <si>
    <t>RS 485 COMMUNICATION</t>
  </si>
  <si>
    <t>8 CHANNEL MODULE</t>
  </si>
  <si>
    <t>4 CHANNEL 4-20Ma MOD</t>
  </si>
  <si>
    <t>NETWORK MODULE</t>
  </si>
  <si>
    <t>N.B.S. HUB MODULE</t>
  </si>
  <si>
    <t>L2 OUTPUT MODULE</t>
  </si>
  <si>
    <t>1.5KW MOTOR 240/415</t>
  </si>
  <si>
    <t>5.5KW MOTOR 240/415</t>
  </si>
  <si>
    <t>A.C.MOTOR</t>
  </si>
  <si>
    <t>MOTOR FIXED GUNS DG7150ZAYRL/T</t>
  </si>
  <si>
    <t>MOTOR FANCOVER GEFEG 710.446</t>
  </si>
  <si>
    <t>MOTOR FOR EDGE TRIM</t>
  </si>
  <si>
    <t>FLT ROTATING POLE M</t>
  </si>
  <si>
    <t>MOTOR LS90 1.1KW</t>
  </si>
  <si>
    <t>EXTRUDER MOTOR</t>
  </si>
  <si>
    <t>TRAVERSE MOTOR</t>
  </si>
  <si>
    <t>RECYCLE MOTOR</t>
  </si>
  <si>
    <t>BLENDER MOTOR</t>
  </si>
  <si>
    <t>INFRARED MULTIPLEXOR</t>
  </si>
  <si>
    <t>LAMINATOR MOTOR</t>
  </si>
  <si>
    <t>OUTPUT UNIT</t>
  </si>
  <si>
    <t>POTENTIOMETER 10k 3W</t>
  </si>
  <si>
    <t>POTENTIOMETER L3</t>
  </si>
  <si>
    <t>POTENTIOMETER KIT L3</t>
  </si>
  <si>
    <t>PHOTO ELECTRIC F/S</t>
  </si>
  <si>
    <t>PHOTO ELECTRIC</t>
  </si>
  <si>
    <t>PHOTOCELL CABLE</t>
  </si>
  <si>
    <t>PHOTOCELL COMPLETE</t>
  </si>
  <si>
    <t>CONTACT PIN STATIC</t>
  </si>
  <si>
    <t>PIN FOR STATIC   L3</t>
  </si>
  <si>
    <t>240V 16AMP PLUG50/60</t>
  </si>
  <si>
    <t>380/415V PLUG (RED)</t>
  </si>
  <si>
    <t>42V 16AMP PLUG (WHT)</t>
  </si>
  <si>
    <t>FUSEABLE PLUG TURBO COUPLING +</t>
  </si>
  <si>
    <t>PLUG 3 PIN</t>
  </si>
  <si>
    <t>PLUG HEATER LINE3 EX</t>
  </si>
  <si>
    <t>GLAND FOR SP POLYMER</t>
  </si>
  <si>
    <t>2.4 AMP; 24V DC PSU</t>
  </si>
  <si>
    <t>24V AC POWER SUPPLY</t>
  </si>
  <si>
    <t>P.S.U. - A1S61P</t>
  </si>
  <si>
    <t>POWER SUPPLY UNIT</t>
  </si>
  <si>
    <t>POWER SUPPLY 24V DC</t>
  </si>
  <si>
    <t>TRANSDUCER POWER</t>
  </si>
  <si>
    <t>P.S.U. - FA 71023</t>
  </si>
  <si>
    <t>H A 3 PANEL BASE</t>
  </si>
  <si>
    <t>PLC  FX1S-30MR-ES</t>
  </si>
  <si>
    <t>PLC PROCESSOR</t>
  </si>
  <si>
    <t>PLC 8 WAY RACK</t>
  </si>
  <si>
    <t>RECTIFIER 200V 25AMP</t>
  </si>
  <si>
    <t>RECTIFIER 200V 35AMP</t>
  </si>
  <si>
    <t>RECTIFIER 600V 35AMP</t>
  </si>
  <si>
    <t>RECTIFIER BABCOCK</t>
  </si>
  <si>
    <t>RECTIFIER BBBC</t>
  </si>
  <si>
    <t>3 PHASE CONTROL RELA</t>
  </si>
  <si>
    <t>4 POLE RELAY RY41P1</t>
  </si>
  <si>
    <t>CLIP RETAINING RELAY</t>
  </si>
  <si>
    <t>CONTROL RELAY-CA2 22</t>
  </si>
  <si>
    <t>CONTROL RELAY-CA2 31</t>
  </si>
  <si>
    <t>DC-AC RELAY ROAC 242</t>
  </si>
  <si>
    <t>DC-DC RELAY RODC 240</t>
  </si>
  <si>
    <t>DOLD AC EMERGENCY</t>
  </si>
  <si>
    <t>MINATURE RELAY 5A</t>
  </si>
  <si>
    <t>MINATURE RELAY 24VAC</t>
  </si>
  <si>
    <t>MTE 4N8</t>
  </si>
  <si>
    <t>MTE 4N8 4 POLE</t>
  </si>
  <si>
    <t>MTE 4N8 8R RELY 115V</t>
  </si>
  <si>
    <t>MTE 4N8 LATCH RELAY</t>
  </si>
  <si>
    <t>MTE TIMING RELAY</t>
  </si>
  <si>
    <t>MTE VOL 1/3 OVERLOAD</t>
  </si>
  <si>
    <t>OVERLOAD LR2(4-6A)</t>
  </si>
  <si>
    <t>OVERLOAD LR2D1307</t>
  </si>
  <si>
    <t>OVERLOAD - LR2D3365</t>
  </si>
  <si>
    <t>OVERLOAD - LR2FG6373</t>
  </si>
  <si>
    <t>OVERLOAD RELAY 01 60</t>
  </si>
  <si>
    <t>OVERLOAD RELAY 02 80</t>
  </si>
  <si>
    <t>OVERLOAD RELAY 1400</t>
  </si>
  <si>
    <t>OVERLOAD RELAY AXTO</t>
  </si>
  <si>
    <t>OVERLOAD UNIT LESS H</t>
  </si>
  <si>
    <t>PILZ EMERGENCY STOP</t>
  </si>
  <si>
    <t>RELAY - G2-R2-SN</t>
  </si>
  <si>
    <t>RELAY - LC1D0910F</t>
  </si>
  <si>
    <t>RELAY - LC1D1810F</t>
  </si>
  <si>
    <t>RELAY 115V A.C. 8. P</t>
  </si>
  <si>
    <t>RELAY 115V.A.C.11 P1</t>
  </si>
  <si>
    <t>RELAY 115V.D.C.11.PI</t>
  </si>
  <si>
    <t>RELAY 115V.D.C.8 PIN</t>
  </si>
  <si>
    <t>RELAY 240V.A.C.11 PI</t>
  </si>
  <si>
    <t>RELAY 240V.A.C.8 PIN</t>
  </si>
  <si>
    <t>RELAY 4N8 MTE</t>
  </si>
  <si>
    <t>RELAY BASE &amp; CLIP Z</t>
  </si>
  <si>
    <t>RELAY BASE 11.PIN 40</t>
  </si>
  <si>
    <t>RELAY COLORT'IC 12V</t>
  </si>
  <si>
    <t>RELAY MTE 24V AC</t>
  </si>
  <si>
    <t>RELAY PLUG-IN POST O</t>
  </si>
  <si>
    <t>RELAY THERMAL OVERLO</t>
  </si>
  <si>
    <t>SCHRACK RELAY BASE T</t>
  </si>
  <si>
    <t>SCHRACK RELAY BASE Y</t>
  </si>
  <si>
    <t>SCHRACK RELAY ZG450</t>
  </si>
  <si>
    <t>TIMING RELAY</t>
  </si>
  <si>
    <t>RELAY BASE</t>
  </si>
  <si>
    <t>RELAY 110V AC</t>
  </si>
  <si>
    <t>RELAY 110Vac</t>
  </si>
  <si>
    <t>MINATURE RELAY 110V</t>
  </si>
  <si>
    <t>EMERGENCY STOP RELAY</t>
  </si>
  <si>
    <t>OVERLOAD UNIT</t>
  </si>
  <si>
    <t>OVERLOAD RELAY</t>
  </si>
  <si>
    <t>3 POLE PULL WIRE</t>
  </si>
  <si>
    <t>PULL WIRE KIT</t>
  </si>
  <si>
    <t>SENSOR RELAY</t>
  </si>
  <si>
    <t>RELAY  24v DC</t>
  </si>
  <si>
    <t>RELAY Releco  24v DC</t>
  </si>
  <si>
    <t>RELAY BASE  Releco</t>
  </si>
  <si>
    <t>SOLID STATE RELAY</t>
  </si>
  <si>
    <t>C'TRONIC 3P SS RELAY</t>
  </si>
  <si>
    <t>SCREEN CHANGER RELAY</t>
  </si>
  <si>
    <t>WINDER RELAY 24V AC</t>
  </si>
  <si>
    <t>RESISTOR 10 PERCENT</t>
  </si>
  <si>
    <t>RESISTOR 100M 10% F</t>
  </si>
  <si>
    <t>RESTRICTOR</t>
  </si>
  <si>
    <t>DUCT TEMP SENSOR</t>
  </si>
  <si>
    <t>THERMEX TEMP SENSOR</t>
  </si>
  <si>
    <t>TEMP SENSOR 15MM</t>
  </si>
  <si>
    <t>TEMP SENSOR 8MM</t>
  </si>
  <si>
    <t>SENSOR POCKET</t>
  </si>
  <si>
    <t>TEMP SENSOR PT100</t>
  </si>
  <si>
    <t>COLOURTRONIC SENSOR</t>
  </si>
  <si>
    <t>SENSOR SOCKET</t>
  </si>
  <si>
    <t>C/TRONIC SENSOR PLUG</t>
  </si>
  <si>
    <t>FUSIBLE PLUG RECYCLE</t>
  </si>
  <si>
    <t>OVEN E/STOP</t>
  </si>
  <si>
    <t>CAPSTAN E/STOP</t>
  </si>
  <si>
    <t>ULTRASONIC SENSOR TRACKING</t>
  </si>
  <si>
    <t>SENSOR TRACKING</t>
  </si>
  <si>
    <t>16 AMP SURF SOCKET</t>
  </si>
  <si>
    <t>240 VOLT MOBILE SOCK</t>
  </si>
  <si>
    <t>240 VOLT SURF SOCKET</t>
  </si>
  <si>
    <t>380/450V SURF SOCKET</t>
  </si>
  <si>
    <t>42V 16AMP MOBILE</t>
  </si>
  <si>
    <t>42V SURF SOCKET</t>
  </si>
  <si>
    <t>SOCKET</t>
  </si>
  <si>
    <t>SOCKET (TRIP)</t>
  </si>
  <si>
    <t>SOCKET 1 GANG (ALI)</t>
  </si>
  <si>
    <t>SOCKET 1 GANG 240V</t>
  </si>
  <si>
    <t>SOCKET 16 AMP MOB</t>
  </si>
  <si>
    <t>SOCKET 2 GANG (ALI)</t>
  </si>
  <si>
    <t>SOCKET BOX MK 2140</t>
  </si>
  <si>
    <t>SOCKET GALV 1''</t>
  </si>
  <si>
    <t>SOCKET GALV 1/2''</t>
  </si>
  <si>
    <t>SOCKET GALV 1/4''</t>
  </si>
  <si>
    <t>SOCKET GALV 3/4''</t>
  </si>
  <si>
    <t>SOCKET GALV 3/8''</t>
  </si>
  <si>
    <t>SOCKET HIGH VOLTAGE</t>
  </si>
  <si>
    <t>SOCKET MILD STEEL</t>
  </si>
  <si>
    <t>SOCKET - HANSEN</t>
  </si>
  <si>
    <t>4 PIN CON. SOCKET</t>
  </si>
  <si>
    <t>SOCKET BOX 2142</t>
  </si>
  <si>
    <t>3 PORT SOLENOID VALV</t>
  </si>
  <si>
    <t>MTE UCOS SOLENOID</t>
  </si>
  <si>
    <t>SPARE SOLENOID</t>
  </si>
  <si>
    <t>RGS SOLENOID</t>
  </si>
  <si>
    <t>MAGUIRE SOLENOID</t>
  </si>
  <si>
    <t>THRRISTER STACK</t>
  </si>
  <si>
    <t>THYRISTER STACK</t>
  </si>
  <si>
    <t>THYRISTOR STACK H/DR</t>
  </si>
  <si>
    <t>STARTERS  (80 Watt)</t>
  </si>
  <si>
    <t>STARTERS ( 125 Watt)</t>
  </si>
  <si>
    <t>22kw Star Delta</t>
  </si>
  <si>
    <t>SUPPRESSION UNIT</t>
  </si>
  <si>
    <t>SUPPRESSOR SURGE</t>
  </si>
  <si>
    <t>EMERGENCY SWITCH</t>
  </si>
  <si>
    <t>SAFETY SWITCH &amp; ACT.</t>
  </si>
  <si>
    <t>PRESSURE SWITCH (GAS</t>
  </si>
  <si>
    <t>PROXIMITY SWITCH</t>
  </si>
  <si>
    <t>SWITCH 1 GANG 2 WAY</t>
  </si>
  <si>
    <t>SWITCH 2 GANG</t>
  </si>
  <si>
    <t>SWITCH DOUBLE POLE</t>
  </si>
  <si>
    <t>SWITCH FUSE WATFORD</t>
  </si>
  <si>
    <t>SWITCH LIMIT</t>
  </si>
  <si>
    <t>SWITCH FOREIGN BODY</t>
  </si>
  <si>
    <t>SWITCH MAGNETIC PROX</t>
  </si>
  <si>
    <t>SWITCH MICRO BURGESS</t>
  </si>
  <si>
    <t>SWITCH MICRO R.S</t>
  </si>
  <si>
    <t>SWITCH PLATE 2 WAY</t>
  </si>
  <si>
    <t>SWITCH PULLCORD</t>
  </si>
  <si>
    <t>SWITCH ROTARY CHANGE</t>
  </si>
  <si>
    <t>SWITCH SINGLE</t>
  </si>
  <si>
    <t>WINDER/WRAPPER LIMIT</t>
  </si>
  <si>
    <t>PROTECTION SWITCH</t>
  </si>
  <si>
    <t>GUILLOTINE SWITCH</t>
  </si>
  <si>
    <t>REWIND LIMIT SWITCH</t>
  </si>
  <si>
    <t>WINDER LIMIT SWITCH</t>
  </si>
  <si>
    <t>BOILER &amp; GAS SWITCH</t>
  </si>
  <si>
    <t>BLENDER SWITCH</t>
  </si>
  <si>
    <t>SNUBBER - C'TRONIC</t>
  </si>
  <si>
    <t>SOUNDER ALARM W/H's</t>
  </si>
  <si>
    <t>INSULATING TAPE</t>
  </si>
  <si>
    <t>FUSED TERMINAL</t>
  </si>
  <si>
    <t>THRISTOR UNIT</t>
  </si>
  <si>
    <t>MOTOR DRIVEN TIMER</t>
  </si>
  <si>
    <t>SEALER BELT TIMER</t>
  </si>
  <si>
    <t>TIMER UTA1 - 110V</t>
  </si>
  <si>
    <t>TIMER UTA1 - 240V</t>
  </si>
  <si>
    <t>TIMER 240V/50HZ</t>
  </si>
  <si>
    <t>TIMER IMP/60 MINS</t>
  </si>
  <si>
    <t>PRESET COUNTER/TIMER</t>
  </si>
  <si>
    <t>SOLDERING IRON BIT</t>
  </si>
  <si>
    <t>THERMOCOUPLE PT100 resistence</t>
  </si>
  <si>
    <t>OVEN THERMOCOUPLE</t>
  </si>
  <si>
    <t>CONTROL THERMOCOUPLE</t>
  </si>
  <si>
    <t>R/T POCKET EXTRU/BAR</t>
  </si>
  <si>
    <t>THERMOCOP ADAPTER</t>
  </si>
  <si>
    <t>PRESSURE TRANSDUCER</t>
  </si>
  <si>
    <t>S/CHANGER PRES.TRANS</t>
  </si>
  <si>
    <t>TRANSFORMER  ST300</t>
  </si>
  <si>
    <t>TRANSFORMER 400/110</t>
  </si>
  <si>
    <t>TRANSFORMER 400/100</t>
  </si>
  <si>
    <t>240/110 TRANSFORMER</t>
  </si>
  <si>
    <t>TRANSFORMER 415/240V</t>
  </si>
  <si>
    <t>TRANSFORMER 415/110V</t>
  </si>
  <si>
    <t>TRANSFORMER 12-0-12</t>
  </si>
  <si>
    <t>SILICA GEL CRYSTALS</t>
  </si>
  <si>
    <t>D.P.TRANSMITTER</t>
  </si>
  <si>
    <t>INFRARED TRANSMITTER</t>
  </si>
  <si>
    <t>PVC TRUNKING 1.5 X 1</t>
  </si>
  <si>
    <t>PVC TRUNKING 1.5X0.5</t>
  </si>
  <si>
    <t>TASC UNIT</t>
  </si>
  <si>
    <t>LAMINATOR TRANSFORM</t>
  </si>
  <si>
    <t>MARTONAIR DOUBLE SOL</t>
  </si>
  <si>
    <t>PNUEMATIC POSITIONER</t>
  </si>
  <si>
    <t>SOLENOID VALVE 110V</t>
  </si>
  <si>
    <t>SOLENOID VALVE GLUE</t>
  </si>
  <si>
    <t>SOLENOID VALVE KIT</t>
  </si>
  <si>
    <t>ADAPTOR MALE ENOTS</t>
  </si>
  <si>
    <t>ADAPTOR STEEL LINDE</t>
  </si>
  <si>
    <t>ADAPTOR MALE 1/4''OD</t>
  </si>
  <si>
    <t>ADAPTOR MALE 3/8''OD</t>
  </si>
  <si>
    <t>ADAPTOR MALE 5/16''OD</t>
  </si>
  <si>
    <t>SS AIR SUPPLY ADAPT</t>
  </si>
  <si>
    <t>ADAPTOR FOR EXT</t>
  </si>
  <si>
    <t>AIRBOXES - GUN</t>
  </si>
  <si>
    <t>CUT CHAIN WHEEL AXLE</t>
  </si>
  <si>
    <t>CELLOPHANE BAGS</t>
  </si>
  <si>
    <t>FINES BAG FILTER</t>
  </si>
  <si>
    <t>BARBA1</t>
  </si>
  <si>
    <t>BASE ASSEMBLY 8 PIN</t>
  </si>
  <si>
    <t>ANG.CONT. SINGLE</t>
  </si>
  <si>
    <t>BEARING WINDER CUTT</t>
  </si>
  <si>
    <t>ALUM.BEARING SLIDE</t>
  </si>
  <si>
    <t>BEARING HOUSING</t>
  </si>
  <si>
    <t>BEARING HOUSING PT1</t>
  </si>
  <si>
    <t>BEARING HOUSING PT2</t>
  </si>
  <si>
    <t>JAW ASSEMBLY</t>
  </si>
  <si>
    <t>ALUM.BEARING GUIDE</t>
  </si>
  <si>
    <t>ANG.CONT.SINGLE7005</t>
  </si>
  <si>
    <t>ANG.CONT.SINGLE 7312</t>
  </si>
  <si>
    <t>ANG.CONT.SINGLE ALS</t>
  </si>
  <si>
    <t>ANG.CONT.SINGLE AMS</t>
  </si>
  <si>
    <t>BEARING 22213</t>
  </si>
  <si>
    <t>BEARING 6002 2RSR</t>
  </si>
  <si>
    <t>BEARING 1050 1 15/16</t>
  </si>
  <si>
    <t>BEARING 16MM X 350D</t>
  </si>
  <si>
    <t>BEARING 22211K</t>
  </si>
  <si>
    <t>BEARING 22217ESKTVPB</t>
  </si>
  <si>
    <t>BEARING 6000ZZ</t>
  </si>
  <si>
    <t>BEARING 6001-2ZR C3</t>
  </si>
  <si>
    <t>BEARING 6004 2RS</t>
  </si>
  <si>
    <t>BEARING 6005 2ZR C3</t>
  </si>
  <si>
    <t>BEARING 6006ZZ</t>
  </si>
  <si>
    <t>BEARING 6200 2RSR</t>
  </si>
  <si>
    <t>BEARING 6204 2RS</t>
  </si>
  <si>
    <t>BEARING 6208</t>
  </si>
  <si>
    <t>BEARING 6211 RSS</t>
  </si>
  <si>
    <t>BEARING 22213 ESK.</t>
  </si>
  <si>
    <t>BEARING AND PIN</t>
  </si>
  <si>
    <t>BEARING BRACKET</t>
  </si>
  <si>
    <t>BEARING DEEP GROVE</t>
  </si>
  <si>
    <t>BEARING FL 204</t>
  </si>
  <si>
    <t>BEARING REWIND M/C</t>
  </si>
  <si>
    <t>BEARING FT 209</t>
  </si>
  <si>
    <t>BEARING HOLDER</t>
  </si>
  <si>
    <t>BEARING LJ 1/2 - 2RS</t>
  </si>
  <si>
    <t>BEARING</t>
  </si>
  <si>
    <t>BEARING N4768</t>
  </si>
  <si>
    <t>BEARING POST</t>
  </si>
  <si>
    <t>BEARING SHIELD</t>
  </si>
  <si>
    <t>ROD EYE BEARING</t>
  </si>
  <si>
    <t>CROSS ROLLER BEARING</t>
  </si>
  <si>
    <t>40mm BEARING EXTRACT</t>
  </si>
  <si>
    <t>P/P EXT G/BOX BEARIN</t>
  </si>
  <si>
    <t>BEARING FORWARD ROLL 608ZZ</t>
  </si>
  <si>
    <t>BEAR FORWARD ROLL 609ZZ</t>
  </si>
  <si>
    <t>BEARING XLS 11/2</t>
  </si>
  <si>
    <t>BONDING OVEN 22219K</t>
  </si>
  <si>
    <t>CYL. ROLLER SK NU222</t>
  </si>
  <si>
    <t>CYL. ROLLER SK NU415</t>
  </si>
  <si>
    <t>CYL. ROLLER SK RMS15</t>
  </si>
  <si>
    <t>CYL. ROLLER SK N 215</t>
  </si>
  <si>
    <t>DEEP GROVE BALL</t>
  </si>
  <si>
    <t>DEEP GROOVE BALL 6003 2XR</t>
  </si>
  <si>
    <t>DEEP GROVE BALL 625</t>
  </si>
  <si>
    <t>DEEP GROVE BALL META</t>
  </si>
  <si>
    <t>DEEP GROVE BALL607ZZ</t>
  </si>
  <si>
    <t>DEEP GROVE BALL SKF</t>
  </si>
  <si>
    <t>DEEP GROVE BALL MJ2</t>
  </si>
  <si>
    <t>DEEP GROVE BALL 6003</t>
  </si>
  <si>
    <t>EDGE WASTE SLITTER</t>
  </si>
  <si>
    <t>END COVER/TRACKING</t>
  </si>
  <si>
    <t>EXT. MOTOR BEARING</t>
  </si>
  <si>
    <t>INNER SEAL</t>
  </si>
  <si>
    <t>OVEN STEAM EXTRACT</t>
  </si>
  <si>
    <t>RETAINER FOR MINIROL</t>
  </si>
  <si>
    <t>RING FOR TRACKING</t>
  </si>
  <si>
    <t>SELF ALIGNING DOUBLE</t>
  </si>
  <si>
    <t>SELF LUBE FLANGED</t>
  </si>
  <si>
    <t>SPHERICAL ROLL DOUBL</t>
  </si>
  <si>
    <t>TAPER ROLLBEAR 30204</t>
  </si>
  <si>
    <t>TAPER ROLLBEAR SINGL</t>
  </si>
  <si>
    <t>TAPER ROLLBEAR SINGLE 30204</t>
  </si>
  <si>
    <t>TAPER ROLLBEAR 33210</t>
  </si>
  <si>
    <t>TAPER ROLLBEAR 30210</t>
  </si>
  <si>
    <t>TAPER ROLLBEAR 31308</t>
  </si>
  <si>
    <t>BRATTICE TRACKING</t>
  </si>
  <si>
    <t>THRUST BALL BEARING</t>
  </si>
  <si>
    <t>TRUMETER KLNJ 3/8''ZZ</t>
  </si>
  <si>
    <t>BEARING 60012RSR</t>
  </si>
  <si>
    <t>BEARING 6005 2ZR</t>
  </si>
  <si>
    <t>LINEAR BEARING</t>
  </si>
  <si>
    <t>HDR MOTOR BEARING</t>
  </si>
  <si>
    <t>HDR M/ BEARING SMALL</t>
  </si>
  <si>
    <t>CHOPPER BEARINGS</t>
  </si>
  <si>
    <t>CUTTER GATEBEARINGS</t>
  </si>
  <si>
    <t>BEARING 6001 2RS1</t>
  </si>
  <si>
    <t>CUT CHAIN BEARING</t>
  </si>
  <si>
    <t>CUTTER CHAIN BEARING</t>
  </si>
  <si>
    <t>WRAPPER MOTORBEARING</t>
  </si>
  <si>
    <t>STEAM EXTRACT BEARIN</t>
  </si>
  <si>
    <t>BELT SPA 1120</t>
  </si>
  <si>
    <t>BELT SPB 1600</t>
  </si>
  <si>
    <t>DRIVE BELT SPA 1250</t>
  </si>
  <si>
    <t>DRIVE BELT SPB3150LW</t>
  </si>
  <si>
    <t>HABASIT ENDLESS BELT</t>
  </si>
  <si>
    <t>KNOTCHED V BELT SPB</t>
  </si>
  <si>
    <t>POLYBELT 220J</t>
  </si>
  <si>
    <t>TIMING BELT 150 L050</t>
  </si>
  <si>
    <t>TIMING BELT 270 L075</t>
  </si>
  <si>
    <t>TIMING BELT 187 L100</t>
  </si>
  <si>
    <t>TIMING BELT 540 H100</t>
  </si>
  <si>
    <t>TIMING BELT 600 H100</t>
  </si>
  <si>
    <t>TIMING BELT 630 H100</t>
  </si>
  <si>
    <t>TIMING BELT 660 H100</t>
  </si>
  <si>
    <t>TIMING BELT 700 H100</t>
  </si>
  <si>
    <t>TIMING BELT 510 H100</t>
  </si>
  <si>
    <t>TIMING BELT 570 H100</t>
  </si>
  <si>
    <t>TIMING BELT 330 H150</t>
  </si>
  <si>
    <t>TIMING BELT 420 L050</t>
  </si>
  <si>
    <t>TIMING BELT 570 H075</t>
  </si>
  <si>
    <t>TIMING BELT 300 H100</t>
  </si>
  <si>
    <t>TIMING BELT 750 H075</t>
  </si>
  <si>
    <t>TIMING BELT 750 H100</t>
  </si>
  <si>
    <t>V BELT 50/51</t>
  </si>
  <si>
    <t>V BELT 49/52</t>
  </si>
  <si>
    <t>V BELT SPA 1360</t>
  </si>
  <si>
    <t>V BELT SPB 3750</t>
  </si>
  <si>
    <t>WEDGE BELT SPA 2360</t>
  </si>
  <si>
    <t>WEDGE BELT 50/51</t>
  </si>
  <si>
    <t>WEDGE BELT SPA 1900</t>
  </si>
  <si>
    <t>WEDGE BELT XPA 1900</t>
  </si>
  <si>
    <t>WEDGE BELT SPA 1950</t>
  </si>
  <si>
    <t>WEDGE BELT SPB 3350</t>
  </si>
  <si>
    <t>WEDGE BELT SPB 6700</t>
  </si>
  <si>
    <t>WEDGE BELT SPC 4000</t>
  </si>
  <si>
    <t>WEDGE BELT SPC 6700</t>
  </si>
  <si>
    <t>WEDGE BELT SPZ 1400</t>
  </si>
  <si>
    <t>WEDGE BELT SPB 3170</t>
  </si>
  <si>
    <t>WEDGE BELT SPZ 1500</t>
  </si>
  <si>
    <t>WEDGE BELT SPZ 1060</t>
  </si>
  <si>
    <t>V BELT SPB 1950</t>
  </si>
  <si>
    <t>EXT QUENCH BELTS</t>
  </si>
  <si>
    <t>CONVEYOR BELT</t>
  </si>
  <si>
    <t>DRIVE BELT ED/WASTE</t>
  </si>
  <si>
    <t>TIMING BELT 30mm</t>
  </si>
  <si>
    <t>TIMING BELT 480H100</t>
  </si>
  <si>
    <t>TIMING BELT 725H100</t>
  </si>
  <si>
    <t>EXTRUDER BELT 1900LW</t>
  </si>
  <si>
    <t>E/WASTE BLOWER BELT</t>
  </si>
  <si>
    <t>L9 LIFT WEDGE BELTS</t>
  </si>
  <si>
    <t>EDGE BLOWER BELT</t>
  </si>
  <si>
    <t>SOLDERING IRON 100S 50V 100W</t>
  </si>
  <si>
    <t>SOLDERING IRON CAST</t>
  </si>
  <si>
    <t>BANDSAW BLADE 10 TPI</t>
  </si>
  <si>
    <t>BANDSAW BLADE 6TPI</t>
  </si>
  <si>
    <t>BLADE 5-8TPI SEE TEC</t>
  </si>
  <si>
    <t>BANDSAW BLADE PROSAW bi metal</t>
  </si>
  <si>
    <t>CUTTER CHAIN BLADE</t>
  </si>
  <si>
    <t>BLOCK UNIT AND BLOCK</t>
  </si>
  <si>
    <t>SLIDE BLOCK LOC. L/H</t>
  </si>
  <si>
    <t>SLIDE BLOCK LOC. R/H</t>
  </si>
  <si>
    <t>SLIDE BLOCK TERMINAL</t>
  </si>
  <si>
    <t>TENSION BLOCK B/OVEN</t>
  </si>
  <si>
    <t>BODY FOR LOWER GUIDE</t>
  </si>
  <si>
    <t>BODY FOR ROTARY VALV</t>
  </si>
  <si>
    <t>BODY GASKET-NASH HY</t>
  </si>
  <si>
    <t>OVEN DOOR HINGE BOLT</t>
  </si>
  <si>
    <t>M 6 X 12MM ROOFING</t>
  </si>
  <si>
    <t>M 6 X 20MM ROOFING</t>
  </si>
  <si>
    <t>M 6 X 30MM ROOFING</t>
  </si>
  <si>
    <t>M8*40 CAP/H WEDGELOC</t>
  </si>
  <si>
    <t>M 8 X 45MM HEX HEAD</t>
  </si>
  <si>
    <t>M8*60 CAP/H WEDGELOC</t>
  </si>
  <si>
    <t>M 8 X 80MM THROUGH</t>
  </si>
  <si>
    <t>M 10 * 30MM HEX HEAD</t>
  </si>
  <si>
    <t>M10*30MM C/H LEFT H</t>
  </si>
  <si>
    <t>M 10 X 35MM HEX HEAD</t>
  </si>
  <si>
    <t>M 10 X 40MM COUNTERS</t>
  </si>
  <si>
    <t>M 10 X 50MM HEX HEAD</t>
  </si>
  <si>
    <t>M 10 X 90MM THROUGH</t>
  </si>
  <si>
    <t>M 10 X 100MM HEX HEA</t>
  </si>
  <si>
    <t>M 10 X 205MM HEX HEA</t>
  </si>
  <si>
    <t>M 10 X 210MM HEX HE</t>
  </si>
  <si>
    <t>M 12 X 25MM HTS HEX</t>
  </si>
  <si>
    <t>M 12 X 35MM HTS HEX</t>
  </si>
  <si>
    <t>M 12 X 40MM HTS HEX</t>
  </si>
  <si>
    <t>M 12 X 45MM HTS HEX</t>
  </si>
  <si>
    <t>M 12 X 50MM HTS HEX</t>
  </si>
  <si>
    <t>M 12 X 60MM HTS HEX</t>
  </si>
  <si>
    <t>M 12 X 65MM HTS HEX</t>
  </si>
  <si>
    <t>M 12 X 80MM HTS HEX</t>
  </si>
  <si>
    <t>M 12 X 100MM THROUGH</t>
  </si>
  <si>
    <t>M 12 X 150MM THROUGH</t>
  </si>
  <si>
    <t>M 16 X 45MM HTS HEX</t>
  </si>
  <si>
    <t>M 16 X 50MM HTS HEX</t>
  </si>
  <si>
    <t>M 16 X 55MM HTS HEX</t>
  </si>
  <si>
    <t>M 16 X 60MM HTS HEX</t>
  </si>
  <si>
    <t>M 16 X 65MM HTS HEX</t>
  </si>
  <si>
    <t>M 16 X 70MM HTS HEX</t>
  </si>
  <si>
    <t>M 16 X 75MM HTS HEX</t>
  </si>
  <si>
    <t>M 16 X 80MM HTS HEX</t>
  </si>
  <si>
    <t>M 16 X 90MM HTS HEX</t>
  </si>
  <si>
    <t>M 16 X 100MM HTS HEX</t>
  </si>
  <si>
    <t>M 16 X 110MM HTS HEX</t>
  </si>
  <si>
    <t>M 16 X 120MM HTS HEX</t>
  </si>
  <si>
    <t>M 16 X 150MM HTS HEX</t>
  </si>
  <si>
    <t>M 20 X 60MM HTS HEX</t>
  </si>
  <si>
    <t>M 20 X 70MM HTS HEX</t>
  </si>
  <si>
    <t>M 20 X 80MM HTS HEX</t>
  </si>
  <si>
    <t>M 20 X 90MM HEX HEAD</t>
  </si>
  <si>
    <t>M 20 X 160MM THROUGH</t>
  </si>
  <si>
    <t>M 16x150MM THROUGH</t>
  </si>
  <si>
    <t>M 20x90MM HTS HEX H</t>
  </si>
  <si>
    <t>TOP SEPROLL BRACKET</t>
  </si>
  <si>
    <t>BRACKET-NORGREN</t>
  </si>
  <si>
    <t>SENSOR BROCKET</t>
  </si>
  <si>
    <t>SWITCH BRACKET</t>
  </si>
  <si>
    <t>BRAKE ROLL DIAPHRAGM</t>
  </si>
  <si>
    <t>BRAKE ROLL LINING &amp;</t>
  </si>
  <si>
    <t>WINDER MOTOR BRAKE</t>
  </si>
  <si>
    <t>BRATTICE CONVEYOR</t>
  </si>
  <si>
    <t>BRUSH HOLDER</t>
  </si>
  <si>
    <t>BURSTING DISC</t>
  </si>
  <si>
    <t>BURSTING DISC PROD.</t>
  </si>
  <si>
    <t>BUSH OILITE</t>
  </si>
  <si>
    <t>BUSH GALV</t>
  </si>
  <si>
    <t>BUSH GALV 3/4 X 1</t>
  </si>
  <si>
    <t>BUSH HOLDER SEP ROLL</t>
  </si>
  <si>
    <t>BUSH MALLIRON 3/4X1''</t>
  </si>
  <si>
    <t>ECCENTRIC BUSH</t>
  </si>
  <si>
    <t>OILITE FLANGED  BUSH</t>
  </si>
  <si>
    <t>WHEEL LINE DISTANCE</t>
  </si>
  <si>
    <t>WHEEL LINE SPACING</t>
  </si>
  <si>
    <t>TRANTORQUE BUSH</t>
  </si>
  <si>
    <t>TROLLEY WHEEL BUSH</t>
  </si>
  <si>
    <t>DRYING OVEN BUSH</t>
  </si>
  <si>
    <t>CABLE TIE NYLON 66</t>
  </si>
  <si>
    <t>CABLE TIE NYLON 66 NATURAL 12"</t>
  </si>
  <si>
    <t>CAM FOLLOWER CRS.36</t>
  </si>
  <si>
    <t>CAM FOLLOWER WINDER</t>
  </si>
  <si>
    <t>CANDLE CATCH BOLT</t>
  </si>
  <si>
    <t>CATCH PRESENTER</t>
  </si>
  <si>
    <t>20B-2 X 93P-COL1.14''</t>
  </si>
  <si>
    <t>24B-2 X 156P-COL</t>
  </si>
  <si>
    <t>24B-2 X 21P-COL</t>
  </si>
  <si>
    <t>24B-2 X 248P-COL</t>
  </si>
  <si>
    <t>ARKON 7'' X 65'</t>
  </si>
  <si>
    <t>CONNECTING LINK</t>
  </si>
  <si>
    <t>CONNECTING LINK 1''</t>
  </si>
  <si>
    <t>CONNECTING LINK 1.14</t>
  </si>
  <si>
    <t>CONNECTING LINK 1.5''</t>
  </si>
  <si>
    <t>CONNECTING LINK 1/2''</t>
  </si>
  <si>
    <t>CONNECTING LINK 3/4''</t>
  </si>
  <si>
    <t>CONNECTING LINK 3/8''</t>
  </si>
  <si>
    <t>CRANKED LINK 1.1/4''</t>
  </si>
  <si>
    <t>CRANKED LINK 1.1/4</t>
  </si>
  <si>
    <t>CRANKED LINK 1.5''</t>
  </si>
  <si>
    <t>CRANKED LINK 1.5''- 110127/12</t>
  </si>
  <si>
    <t>CRANKED LINK 3/4''</t>
  </si>
  <si>
    <t>CUTTER CHAIN LINK</t>
  </si>
  <si>
    <t>CUTTER CHAIN RIVIT</t>
  </si>
  <si>
    <t>DOUBLE CRANKED LINK</t>
  </si>
  <si>
    <t>DUPLEX CHAIN 1''</t>
  </si>
  <si>
    <t>DUPLEX CHAIN 3/4''</t>
  </si>
  <si>
    <t>SIMPLEX CHAIN 1.5''</t>
  </si>
  <si>
    <t>SIMPLEX CHAIN 1/2''</t>
  </si>
  <si>
    <t>SIMPLEX CHAIN 3/4''</t>
  </si>
  <si>
    <t>SIMPLEX CHAIN 1.1/4''</t>
  </si>
  <si>
    <t>TRAV. DRIVE LINK</t>
  </si>
  <si>
    <t>TRIPLEX CHAIN 1''</t>
  </si>
  <si>
    <t>TRUE METER DRIVE</t>
  </si>
  <si>
    <t>WINDER CUTTER L/HAND</t>
  </si>
  <si>
    <t>WINDER CUTTER R/HAND</t>
  </si>
  <si>
    <t>AUTO VISOR CHART</t>
  </si>
  <si>
    <t>1/2 LINK  1/2 PITCH</t>
  </si>
  <si>
    <t>3/4'' DUPLEX HALFLINK</t>
  </si>
  <si>
    <t>3/4'' DUP LINK &amp; HALF</t>
  </si>
  <si>
    <t>3/4'' DUPLEX LINK</t>
  </si>
  <si>
    <t>DRYING OVEN CHAIN</t>
  </si>
  <si>
    <t>CHART CHESSEL</t>
  </si>
  <si>
    <t>CHART FOXBORO</t>
  </si>
  <si>
    <t>CIRCULAR KENT CKE</t>
  </si>
  <si>
    <t>PAPER CHART INSTRON</t>
  </si>
  <si>
    <t>ROLL CHART GD</t>
  </si>
  <si>
    <t>CHART RECORDER</t>
  </si>
  <si>
    <t>NAFLOC 73302 AQUA</t>
  </si>
  <si>
    <t>CHART IN CORRIDOR</t>
  </si>
  <si>
    <t>NAFLOC A3112 AQUA</t>
  </si>
  <si>
    <t>SYNPERONIC NP8</t>
  </si>
  <si>
    <t>WHITE SPIRIT</t>
  </si>
  <si>
    <t>DEVALUBE PP 1740</t>
  </si>
  <si>
    <t>NALFLOC 7330</t>
  </si>
  <si>
    <t>RUST PREVENTATIVE</t>
  </si>
  <si>
    <t>CIRCLIPS 12MM EXT.</t>
  </si>
  <si>
    <t>CIRCLIPS 20MM EXT.</t>
  </si>
  <si>
    <t>CIRCLIPS 22MM EXT.</t>
  </si>
  <si>
    <t>CIRCLIPS 28MM EXT.</t>
  </si>
  <si>
    <t>CIRCLIPS 35MM INT.</t>
  </si>
  <si>
    <t>CIRCLIPS 42MM INT.</t>
  </si>
  <si>
    <t>CIRCLIPS 47MM INT</t>
  </si>
  <si>
    <t>CIRCLIPS 50MM EXT.</t>
  </si>
  <si>
    <t>CIRCLIPS 50MM INT.</t>
  </si>
  <si>
    <t>CIRCLIPS 3/8'' EXT.</t>
  </si>
  <si>
    <t>RETAINING RING EXTER</t>
  </si>
  <si>
    <t>RETAINING RING INTER</t>
  </si>
  <si>
    <t>BURSTING DISC CLAMP</t>
  </si>
  <si>
    <t>TOGGLE CLAMP -R/HAND</t>
  </si>
  <si>
    <t>TOGGLE CLAMP -L/HAND</t>
  </si>
  <si>
    <t>TOGGLE CLAMP STUD</t>
  </si>
  <si>
    <t>OIL DRY SOCKS</t>
  </si>
  <si>
    <t>OIL DRY GRANULES</t>
  </si>
  <si>
    <t>CLUTCH COVER</t>
  </si>
  <si>
    <t>SPRAG CLUTCH</t>
  </si>
  <si>
    <t>WINDER CLUTCH</t>
  </si>
  <si>
    <t>COANDA DOOR</t>
  </si>
  <si>
    <t>COLLAR FOR SHAFT</t>
  </si>
  <si>
    <t>COLLAR FOR TERRAM</t>
  </si>
  <si>
    <t>CLEVIS PIN COLLAR</t>
  </si>
  <si>
    <t>CONNECTOR BULKHEAD</t>
  </si>
  <si>
    <t>CONNECTOR FEMALE</t>
  </si>
  <si>
    <t>CONNECTOR IN LINE</t>
  </si>
  <si>
    <t>CONNECTOR REDUCING</t>
  </si>
  <si>
    <t>STRAIGHT CONNECTOR</t>
  </si>
  <si>
    <t>CONTACT ASSY FIXED</t>
  </si>
  <si>
    <t>CONTACT ASSY MOVING</t>
  </si>
  <si>
    <t>CONTACT BLOCK LA1</t>
  </si>
  <si>
    <t>CONTACT BLOCK UC05</t>
  </si>
  <si>
    <t>CONTACTOR LC1D5011F</t>
  </si>
  <si>
    <t>CUTLER HAMMER 91000T</t>
  </si>
  <si>
    <t>INSTANTANEOUS</t>
  </si>
  <si>
    <t>EXTRUDER PRESSURE</t>
  </si>
  <si>
    <t>2B HALF COUPLING</t>
  </si>
  <si>
    <t>COUPLING 1/8 BSP</t>
  </si>
  <si>
    <t>COUPLING BRASS MALE</t>
  </si>
  <si>
    <t>COUPLING BRASS STUD</t>
  </si>
  <si>
    <t>COUPLING ELEMENT</t>
  </si>
  <si>
    <t>COUPLING FLANGE</t>
  </si>
  <si>
    <t>COUPLING FOR LINDE</t>
  </si>
  <si>
    <t>COUPLING HOSE THREAD</t>
  </si>
  <si>
    <t>COUPLING MALE</t>
  </si>
  <si>
    <t>COUPLING MALE PLASTI</t>
  </si>
  <si>
    <t>COUPLING S/STEEL</t>
  </si>
  <si>
    <t>COUPLING STEEL</t>
  </si>
  <si>
    <t>COUPLING STEEL EQUAL</t>
  </si>
  <si>
    <t>COUPLING STUD MALE</t>
  </si>
  <si>
    <t>DISC COUPLING</t>
  </si>
  <si>
    <t>FENNERFLEX TYRE FX10</t>
  </si>
  <si>
    <t>HALF COUPLING</t>
  </si>
  <si>
    <t>HRC COUPLING</t>
  </si>
  <si>
    <t>MOTOR GEARBOX</t>
  </si>
  <si>
    <t>PIN &amp; RUBBER</t>
  </si>
  <si>
    <t>RUBBER SPIDER COUPL</t>
  </si>
  <si>
    <t>SCHRADER AIRLINE</t>
  </si>
  <si>
    <t>SET OF 8 COUPLINGS</t>
  </si>
  <si>
    <t>SPEED COUPLING</t>
  </si>
  <si>
    <t>TURBOFLEX FLEXIBLE C</t>
  </si>
  <si>
    <t>COUPLING CHOPPERUNIT</t>
  </si>
  <si>
    <t>BACK COVER FOR LOWER</t>
  </si>
  <si>
    <t>END COVER FOR ROTARY</t>
  </si>
  <si>
    <t>FRONT COVER FOR LOW</t>
  </si>
  <si>
    <t>CUTTER ANVIL</t>
  </si>
  <si>
    <t>MANUAL RESET STAB</t>
  </si>
  <si>
    <t>CORE CUTTING ANVIL</t>
  </si>
  <si>
    <t>BUFFER TO CYLINDER</t>
  </si>
  <si>
    <t>CYLINDER RM/8050/25</t>
  </si>
  <si>
    <t>CYLINDER B.25</t>
  </si>
  <si>
    <t>CYLINDER B.30</t>
  </si>
  <si>
    <t>CYLINDER B.40</t>
  </si>
  <si>
    <t>CYLINDER B.50</t>
  </si>
  <si>
    <t>PRESSURE ROLL CYL</t>
  </si>
  <si>
    <t>1/2" Valve H505/17 H45170F000</t>
  </si>
  <si>
    <t>CYLINDER KIT</t>
  </si>
  <si>
    <t>CYLINDER CUTTER GATE</t>
  </si>
  <si>
    <t>CYLINDER MARTONAIR</t>
  </si>
  <si>
    <t>CYLINDER RDA15</t>
  </si>
  <si>
    <t>CYLINDER SPARE</t>
  </si>
  <si>
    <t>CYLINDER SPARE END</t>
  </si>
  <si>
    <t>CYLINDER SPARES BUSH</t>
  </si>
  <si>
    <t>CYLINDER SPARES</t>
  </si>
  <si>
    <t>CYLINDER STYLE</t>
  </si>
  <si>
    <t>END CAPS MARTONAIR</t>
  </si>
  <si>
    <t>SYNTRONIC VALVE</t>
  </si>
  <si>
    <t>WINDER CYLINDER</t>
  </si>
  <si>
    <t>WRAPPER CYLINDER</t>
  </si>
  <si>
    <t>METRIC 1st JAW CYLIN</t>
  </si>
  <si>
    <t>CYLINDER WINDER NIP</t>
  </si>
  <si>
    <t>MAGUIRE CYLINDER</t>
  </si>
  <si>
    <t>DOFF CYLINDER</t>
  </si>
  <si>
    <t>BRATTICE CYLINDER</t>
  </si>
  <si>
    <t>CLEVIS LOWER JAW</t>
  </si>
  <si>
    <t>CLEVIS MANDREL CYL</t>
  </si>
  <si>
    <t>CLEVIS 1st JAWS CYL</t>
  </si>
  <si>
    <t>SM WINDER CYLINDER</t>
  </si>
  <si>
    <t>DANCE ROLL CYLINDER</t>
  </si>
  <si>
    <t>HEATED DRAW ROLL</t>
  </si>
  <si>
    <t>THREADLINE DETECTOR</t>
  </si>
  <si>
    <t>DIAPHRAGM FIFE 2185</t>
  </si>
  <si>
    <t>DIAPHRAGM FIFE 2186</t>
  </si>
  <si>
    <t>DIAPHRAGM AM50</t>
  </si>
  <si>
    <t>LAMINATOR DIAPHRAGM</t>
  </si>
  <si>
    <t>QUENCH DIFFUSER TOP</t>
  </si>
  <si>
    <t>DIODE ZENER SEMITRON</t>
  </si>
  <si>
    <t>BURSTING DISC HOLDER</t>
  </si>
  <si>
    <t>EDGE WASTE SLITTING</t>
  </si>
  <si>
    <t>METAL CUTTING DISC</t>
  </si>
  <si>
    <t>PIN DOWEL SPRING</t>
  </si>
  <si>
    <t>HOLLOW DOWEL</t>
  </si>
  <si>
    <t>PILOT DRILL SANVIK</t>
  </si>
  <si>
    <t>TRAVERSE DRIVEN</t>
  </si>
  <si>
    <t>SQUARE DRIVE PIECE</t>
  </si>
  <si>
    <t>DYNISCO PRESSURE</t>
  </si>
  <si>
    <t>ELBOW PLASTICON 5/16</t>
  </si>
  <si>
    <t>QUENCH ELBOW COVER</t>
  </si>
  <si>
    <t>STEM ELBOW CONNECTOR</t>
  </si>
  <si>
    <t>ELBOW SWIVEL 1/4 BSP</t>
  </si>
  <si>
    <t>ELBOW SWIVEL 3/8 BSP</t>
  </si>
  <si>
    <t>ELBOW 3/8 - 3/8 BSP</t>
  </si>
  <si>
    <t>DOFF TABLE HYDRAULIC</t>
  </si>
  <si>
    <t>ELEMENT RIBBON</t>
  </si>
  <si>
    <t>ENCODER 755A-TENSION</t>
  </si>
  <si>
    <t>SHAFT ENCODER</t>
  </si>
  <si>
    <t>TRUMETER HD ENCODER</t>
  </si>
  <si>
    <t>SHAFT ENCODER 312230</t>
  </si>
  <si>
    <t>HONER ENCODER</t>
  </si>
  <si>
    <t>DANCING ROLL ENCODER</t>
  </si>
  <si>
    <t>EYELET</t>
  </si>
  <si>
    <t>EYELET FOR 1'' OD TUE</t>
  </si>
  <si>
    <t>EYELET FOR T/L CUTTR</t>
  </si>
  <si>
    <t>FOOT &amp; CLIP</t>
  </si>
  <si>
    <t>60PPI FILTER FOAM</t>
  </si>
  <si>
    <t>ABSOLUTE FILTERS 24x24x12</t>
  </si>
  <si>
    <t>AIR PUMP BREATHER EL</t>
  </si>
  <si>
    <t>COTTON WATER FILTER</t>
  </si>
  <si>
    <t>DOFF TABLE FILTER</t>
  </si>
  <si>
    <t>ELEMENT FOR AF400-06</t>
  </si>
  <si>
    <t>ELEMENT FOR HPL 4 SI</t>
  </si>
  <si>
    <t>FILTER</t>
  </si>
  <si>
    <t>FILTER (PRE PUMP)</t>
  </si>
  <si>
    <t>FILTER CARTRIDGE GLU</t>
  </si>
  <si>
    <t>FILTER ELEMENT(HOT</t>
  </si>
  <si>
    <t>FILTER ELEMENT FOR S</t>
  </si>
  <si>
    <t>FILTER ELEMENT FIFE</t>
  </si>
  <si>
    <t>FILTER JACKET</t>
  </si>
  <si>
    <t>FILTER MAIN</t>
  </si>
  <si>
    <t>FILTER PANEL 24X24X2</t>
  </si>
  <si>
    <t>FILTER PURCOLATOR</t>
  </si>
  <si>
    <t>FILTER REGULATOR</t>
  </si>
  <si>
    <t>HYDRAULIC PUMP OIL</t>
  </si>
  <si>
    <t>MEDIA FILTER (C SPEC)</t>
  </si>
  <si>
    <t>NORGREN FILTER 3/4</t>
  </si>
  <si>
    <t>OIL FILTER</t>
  </si>
  <si>
    <t>FILTER RF1/EM1</t>
  </si>
  <si>
    <t>FILTER MESH RF1/EM1</t>
  </si>
  <si>
    <t>FILTER ELEMENT Gneus</t>
  </si>
  <si>
    <t>ELEMENT RETAIN PLATE</t>
  </si>
  <si>
    <t>OIL FILTER-Guillotin</t>
  </si>
  <si>
    <t>BAG FILTER - L3 SUB</t>
  </si>
  <si>
    <t>OIL FILTER  7507</t>
  </si>
  <si>
    <t>FILTER ELEMENT L2</t>
  </si>
  <si>
    <t>GUN AIRBLOWER FILTER</t>
  </si>
  <si>
    <t>FILTER FOR HOT MELT</t>
  </si>
  <si>
    <t>OFFICE BLOCK FILTER</t>
  </si>
  <si>
    <t>Fife tracking filter SP010F03B</t>
  </si>
  <si>
    <t>TRAP SPARE FLOAT</t>
  </si>
  <si>
    <t>PRESENTER FORK</t>
  </si>
  <si>
    <t>FERRAZ PROTISTOR</t>
  </si>
  <si>
    <t>EXTRUDER GASKET</t>
  </si>
  <si>
    <t>GASKET 1.1/4'' BORE</t>
  </si>
  <si>
    <t>GASKET 1/2'' BORE</t>
  </si>
  <si>
    <t>GASKET 3/4'' BORE</t>
  </si>
  <si>
    <t>GASKET</t>
  </si>
  <si>
    <t>GASKET 261835/6 PT1</t>
  </si>
  <si>
    <t>GASKET 26183516 PT2</t>
  </si>
  <si>
    <t>POLYETH INLET GASKET</t>
  </si>
  <si>
    <t>INLET GASKET</t>
  </si>
  <si>
    <t>PIPE CENTRE JOINT</t>
  </si>
  <si>
    <t>SERVO VALVE GASKET</t>
  </si>
  <si>
    <t>SET OF GASKETS</t>
  </si>
  <si>
    <t>STATITE GASKET</t>
  </si>
  <si>
    <t>THERMEX GASKET</t>
  </si>
  <si>
    <t>WILLS RING - 1750-1B</t>
  </si>
  <si>
    <t>WILLS RING - 1188-1B</t>
  </si>
  <si>
    <t>WILLS RING - 2062-1B</t>
  </si>
  <si>
    <t>WILLS RING - 1375-1B</t>
  </si>
  <si>
    <t>GAUGE PANEL 1-10bar</t>
  </si>
  <si>
    <t>GAUGE NORGREN</t>
  </si>
  <si>
    <t>GAUGE PRESSURE</t>
  </si>
  <si>
    <t>LARGE DRIVING GEAR</t>
  </si>
  <si>
    <t>LARGE IDLER GEAR</t>
  </si>
  <si>
    <t>SMALL DRIVING GEAR</t>
  </si>
  <si>
    <t>SMALL IDLER GEAR</t>
  </si>
  <si>
    <t>HDR GEAR 24L 100</t>
  </si>
  <si>
    <t>4 START DOUBLE WORM</t>
  </si>
  <si>
    <t>CROFTS RADIATION</t>
  </si>
  <si>
    <t>GEARBOX PM35D1321306</t>
  </si>
  <si>
    <t>GEARBOX PM50D16018</t>
  </si>
  <si>
    <t>GEARBOX MTR JPM17M 12210</t>
  </si>
  <si>
    <t>RADICON G BOX</t>
  </si>
  <si>
    <t>WORM SHAFT FOR RADIC</t>
  </si>
  <si>
    <t>WRAPPER GEARBOX</t>
  </si>
  <si>
    <t>COMPRESSION GLANDS</t>
  </si>
  <si>
    <t>COMPRESSION GLANMDS</t>
  </si>
  <si>
    <t>GLAND CABLE BICC</t>
  </si>
  <si>
    <t>GLAND FOLLOWER</t>
  </si>
  <si>
    <t>BLENDER SITE GLASS</t>
  </si>
  <si>
    <t>ADHESIVE POLAM R</t>
  </si>
  <si>
    <t>ARALDITE ADHESIVE</t>
  </si>
  <si>
    <t>ADHESIVE BOSCOPRENE</t>
  </si>
  <si>
    <t>ADHESIVE LOCTITE - H</t>
  </si>
  <si>
    <t>ADHESIVE LOCTITE - S</t>
  </si>
  <si>
    <t>LOCTITE BEARING FIT</t>
  </si>
  <si>
    <t>LOCTITE INSTANT 20GM</t>
  </si>
  <si>
    <t>BELT GLUE HARDNER</t>
  </si>
  <si>
    <t>BELT GLUE RESIN</t>
  </si>
  <si>
    <t>LITHIUM GREASE EP2</t>
  </si>
  <si>
    <t>GLYCO GREASE 00</t>
  </si>
  <si>
    <t>GREASE SILICONE</t>
  </si>
  <si>
    <t>MOLYCOTE 1000 ANTISE</t>
  </si>
  <si>
    <t>ROCOL MX22 SILICONE GREASE</t>
  </si>
  <si>
    <t>MULTIPURPOSE GREASE</t>
  </si>
  <si>
    <t>0732 Fluid Grease</t>
  </si>
  <si>
    <t>GREASE - A1 SUPREME</t>
  </si>
  <si>
    <t>GREASE SAPPHIRE 2</t>
  </si>
  <si>
    <t>GREEN TARGET GUIDE</t>
  </si>
  <si>
    <t>CERAMIC GUIDE LINE</t>
  </si>
  <si>
    <t>CERAMIC GUIDE TL</t>
  </si>
  <si>
    <t>CERAMIC ROLLER</t>
  </si>
  <si>
    <t>CERAMIC U GUIDE</t>
  </si>
  <si>
    <t>CHAIN GUIDE ASSEMBLY</t>
  </si>
  <si>
    <t>CORD GUIDE FOR LATCH</t>
  </si>
  <si>
    <t>DURAL DIABLO GUIDE</t>
  </si>
  <si>
    <t>MOUNT HOPE GUIDER</t>
  </si>
  <si>
    <t>PRESENTER GUIDE</t>
  </si>
  <si>
    <t>REGALOX CERAMIC PLAT</t>
  </si>
  <si>
    <t>ROLLER YARN GUIDE</t>
  </si>
  <si>
    <t>SINDANYO DIABLO GUID</t>
  </si>
  <si>
    <t>THREAD LINE GUIDE</t>
  </si>
  <si>
    <t>YUASA TWIN THREADLIN</t>
  </si>
  <si>
    <t>DIABLO GUIDE</t>
  </si>
  <si>
    <t>TARGET GUIDE BRACKET</t>
  </si>
  <si>
    <t>YARN GUIDE BRACKET</t>
  </si>
  <si>
    <t>CUTTER ASSEMBLY</t>
  </si>
  <si>
    <t>ADAPTOR PLATE FOR TW</t>
  </si>
  <si>
    <t>ADJUSTING SCREW</t>
  </si>
  <si>
    <t>ALUM OUTER HINGE</t>
  </si>
  <si>
    <t>CLAW FOR SPRAY GUN</t>
  </si>
  <si>
    <t>CLIPFOR DTS AIR GUN</t>
  </si>
  <si>
    <t>DTS SUCTION GUN ASSJ</t>
  </si>
  <si>
    <t>DURAL FRONT AIR BOX</t>
  </si>
  <si>
    <t>GUIDE PIN FOR WEB SP</t>
  </si>
  <si>
    <t>NOZZLE FOR DTS AIR</t>
  </si>
  <si>
    <t>CLOSING PIN SP GUN</t>
  </si>
  <si>
    <t>F/GUN T/FER BRACKET</t>
  </si>
  <si>
    <t>THRUST PIN WEB SPGUN</t>
  </si>
  <si>
    <t>F/GUN END CAP</t>
  </si>
  <si>
    <t>PUR HAND GLUE GUN</t>
  </si>
  <si>
    <t>ROTARY VALVE BODY</t>
  </si>
  <si>
    <t>CLAMPING RING F/GUNS</t>
  </si>
  <si>
    <t>ADAPTOR FLANGE FGUNS</t>
  </si>
  <si>
    <t>ROTOR FIXED GUNS</t>
  </si>
  <si>
    <t>GEO CELL GUN SEAL</t>
  </si>
  <si>
    <t>GEO CELL GUN ADAPTOR</t>
  </si>
  <si>
    <t>GLUE  GUN NOZZLE</t>
  </si>
  <si>
    <t>LOW MELT GLUE GUN</t>
  </si>
  <si>
    <t>HELICOILS M4 X 12MM</t>
  </si>
  <si>
    <t>HELICOILS M5 X 12 MM</t>
  </si>
  <si>
    <t>HELICOILS 8 X 12MM</t>
  </si>
  <si>
    <t>DELRIN BLOCK WITH PT</t>
  </si>
  <si>
    <t>HELICOIL INSERTS M6</t>
  </si>
  <si>
    <t>HOT MELT SPARE</t>
  </si>
  <si>
    <t>HOT MELT SPARE (SEAL</t>
  </si>
  <si>
    <t>WRAPPER UNIT HOTWIRE</t>
  </si>
  <si>
    <t>HOUSING 35MM BORE</t>
  </si>
  <si>
    <t>HOUSING 40MM BORE</t>
  </si>
  <si>
    <t>HOUSING 45MM BORE</t>
  </si>
  <si>
    <t>HOUSING 50MM BORE SF50</t>
  </si>
  <si>
    <t>ECCENTRIC BEARING</t>
  </si>
  <si>
    <t>WINDER DRIVE HOUSING</t>
  </si>
  <si>
    <t>WINDER OUTER HOUSING</t>
  </si>
  <si>
    <t>WINDER INNER HOUSING</t>
  </si>
  <si>
    <t>HOUSING BULKHEAD</t>
  </si>
  <si>
    <t>HOUSING TRACKING</t>
  </si>
  <si>
    <t>NOD HOUSING</t>
  </si>
  <si>
    <t>REVERSE DRIVE HOUSE</t>
  </si>
  <si>
    <t>SEAL HOUSING</t>
  </si>
  <si>
    <t>BLADE IMPELLER 35DEG</t>
  </si>
  <si>
    <t>IMPELLER 14 BLADE</t>
  </si>
  <si>
    <t>SYNPERONIC PUMP IMP.</t>
  </si>
  <si>
    <t>IMPELLOR &amp; HUB L2</t>
  </si>
  <si>
    <t>INK CAPSULE (CROWN)</t>
  </si>
  <si>
    <t>PACK OF 6 INK CAPS</t>
  </si>
  <si>
    <t>CODA PRINT TRANSHER</t>
  </si>
  <si>
    <t>I/P CONVERTER</t>
  </si>
  <si>
    <t>INSERT MALE 24 PIN</t>
  </si>
  <si>
    <t>BERRINGER WATER SPRA</t>
  </si>
  <si>
    <t>ESSEX UNIVER. JOINT</t>
  </si>
  <si>
    <t>JOINT SEALANT PTFE</t>
  </si>
  <si>
    <t>JOINTING</t>
  </si>
  <si>
    <t>JOINT-KLINGERIT</t>
  </si>
  <si>
    <t>METER PUMP PACKING</t>
  </si>
  <si>
    <t>RUBBER JOINT SILICON</t>
  </si>
  <si>
    <t>SUPETA XA PACKING</t>
  </si>
  <si>
    <t>CONCENTRIC JOURNAL</t>
  </si>
  <si>
    <t>ECCENTRIC JOURNAL</t>
  </si>
  <si>
    <t>JUBILEE CLIP SIZE 00</t>
  </si>
  <si>
    <t>JUBILEE CLIP SIZE 0</t>
  </si>
  <si>
    <t>JUBILEE CLIP SIZE 1</t>
  </si>
  <si>
    <t>JUBILEE CLIP SIZE 2</t>
  </si>
  <si>
    <t>JUBILEE CLIP SIZE 3</t>
  </si>
  <si>
    <t>JUBILEE CLIP SIZE 4</t>
  </si>
  <si>
    <t>JUBILEE CLIP SIZE 5</t>
  </si>
  <si>
    <t>JUBILEE CLIP SIZE 6</t>
  </si>
  <si>
    <t>JUNCTION INTERLUBE</t>
  </si>
  <si>
    <t>D47483 DRIVING KEY</t>
  </si>
  <si>
    <t>CUTTER CHAIN KEY</t>
  </si>
  <si>
    <t>KEY FOR TRAVERSE</t>
  </si>
  <si>
    <t>LONG DRIVING KEY</t>
  </si>
  <si>
    <t>ROLLING KEY</t>
  </si>
  <si>
    <t>WOODRUFF KEY</t>
  </si>
  <si>
    <t>SHAFT KEY</t>
  </si>
  <si>
    <t>KEYSTEEL 8MM X 8MM</t>
  </si>
  <si>
    <t>KEYSTEEL 16MM X 16MM</t>
  </si>
  <si>
    <t>KEYSTEEL 1/2 X 1/2</t>
  </si>
  <si>
    <t>KEYSTEEL 1/2 X 7/16</t>
  </si>
  <si>
    <t>KEYSTEEL 1/4 X 12''</t>
  </si>
  <si>
    <t>KEYSTEEL 1/8 X 12''</t>
  </si>
  <si>
    <t>KEYSTEEL 3/4'' SQUARE</t>
  </si>
  <si>
    <t>KEYSTEEL 3/8 X 12''</t>
  </si>
  <si>
    <t>SILVER STEEL M 6</t>
  </si>
  <si>
    <t>KEYSTEEL STRIP</t>
  </si>
  <si>
    <t>KIT MARTONAIR CYL.</t>
  </si>
  <si>
    <t>KIT FOR AUDCO P480</t>
  </si>
  <si>
    <t>KIT SEALS CYLINDER</t>
  </si>
  <si>
    <t>KIT SPARES MARTONAIR</t>
  </si>
  <si>
    <t>KIT SPARES</t>
  </si>
  <si>
    <t>KIT GLAND CARTRIDGE</t>
  </si>
  <si>
    <t>KIT PISTON SEAL KIT PK402HLL01</t>
  </si>
  <si>
    <t>ROD SEAL KIT RK2AHL171</t>
  </si>
  <si>
    <t>SCHRADER SEAL KIT</t>
  </si>
  <si>
    <t>SEAL KIT 3/4''</t>
  </si>
  <si>
    <t>WRAPPER MOTOR KIT</t>
  </si>
  <si>
    <t>DOFF CYLINDER KIT</t>
  </si>
  <si>
    <t>CUTTING KNIFE</t>
  </si>
  <si>
    <t>KNIFE ASSEMBLY</t>
  </si>
  <si>
    <t>KNIFE SHEATH LKS</t>
  </si>
  <si>
    <t>STATIONARY BLADE</t>
  </si>
  <si>
    <t>PELLETISING KNIFE</t>
  </si>
  <si>
    <t>SHREDDER DRUM BLADES</t>
  </si>
  <si>
    <t>STANLEY KNIFE - 740054</t>
  </si>
  <si>
    <t>KNIFE FOR SLITTER</t>
  </si>
  <si>
    <t>PARING KNIFE</t>
  </si>
  <si>
    <t>BED KNIFE/CHOPPER</t>
  </si>
  <si>
    <t>LAMINATOR KNIFE FLOW</t>
  </si>
  <si>
    <t>LAMINATOR KNIFE HOSE</t>
  </si>
  <si>
    <t>CORE CUTTER BLADE</t>
  </si>
  <si>
    <t>EREMA KNIFE HOLDER</t>
  </si>
  <si>
    <t>EREMA KNIFE GUIDE</t>
  </si>
  <si>
    <t>LAMINATOR KNIFE</t>
  </si>
  <si>
    <t>LAMINATOR LARGEKNIFE</t>
  </si>
  <si>
    <t>Roll Labels 96mm X 187mm (600) - 004532</t>
  </si>
  <si>
    <t>EXTRUD INDICAT LAMP</t>
  </si>
  <si>
    <t>INDICATING LAMP</t>
  </si>
  <si>
    <t>INDSPECTION HAND LAP</t>
  </si>
  <si>
    <t>WIRE ASSY BOTT LATCH</t>
  </si>
  <si>
    <t>WIRE ASSY TOP LATCH</t>
  </si>
  <si>
    <t>TOGGLE HOOK CAMLOC</t>
  </si>
  <si>
    <t>LEVER CUTLER HAMMER</t>
  </si>
  <si>
    <t>LINK CW 2 PINS</t>
  </si>
  <si>
    <t>CUTTER CHAIN LINK - DRIVE LINK</t>
  </si>
  <si>
    <t>BEARING LOCKNUT KM10</t>
  </si>
  <si>
    <t>BEARING LOCKNUT SKF</t>
  </si>
  <si>
    <t>LOCKNUT 60MM FAG AN</t>
  </si>
  <si>
    <t>6 MICRON PUMP UP</t>
  </si>
  <si>
    <t>LUBRICATOR NORGREN</t>
  </si>
  <si>
    <t>MICROFOG LUBRICATOR</t>
  </si>
  <si>
    <t>MISTCOOL LIQUID SPRY</t>
  </si>
  <si>
    <t>PRINT HEAD MACRO</t>
  </si>
  <si>
    <t>BUTTON MAGNET</t>
  </si>
  <si>
    <t>HORSESHOE MAGNET SM</t>
  </si>
  <si>
    <t>MAGNET LOCK DOWN</t>
  </si>
  <si>
    <t>MANOMETER MARSHALL</t>
  </si>
  <si>
    <t>NETWORK MODULE A1SJ7</t>
  </si>
  <si>
    <t>AIR MOTOR FOR WRAPPE</t>
  </si>
  <si>
    <t>ALPAC AC IND MOTOR</t>
  </si>
  <si>
    <t>WINDER MAIN DRIVE</t>
  </si>
  <si>
    <t>POLYMER MANIFOLD A</t>
  </si>
  <si>
    <t>POLYMER MANIFOLD B</t>
  </si>
  <si>
    <t>POLYMER MANIFOLD C</t>
  </si>
  <si>
    <t>DRIVE GEAR FRONT</t>
  </si>
  <si>
    <t>DRIVING SPINDLE</t>
  </si>
  <si>
    <t>GEAR PLATE FOR SP110</t>
  </si>
  <si>
    <t>IDLER GEAR FRONT</t>
  </si>
  <si>
    <t>METER PUMP KEY</t>
  </si>
  <si>
    <t>SMALL KEY FOR SP1104</t>
  </si>
  <si>
    <t>50mm CLOUT NAILS</t>
  </si>
  <si>
    <t>STRAIGHT NEEDLES</t>
  </si>
  <si>
    <t>CURVED NEEDLES</t>
  </si>
  <si>
    <t>NIPPLE HEX GALV 1''</t>
  </si>
  <si>
    <t>NIPPLE HEX GALV 1/2''</t>
  </si>
  <si>
    <t>NIPPLE HEX GALV 1/4''</t>
  </si>
  <si>
    <t>NIPPLE HEX GALV 3/8''</t>
  </si>
  <si>
    <t>NIPPLE HEX MALL IRON</t>
  </si>
  <si>
    <t>NIPPLE MALL IRON 1''</t>
  </si>
  <si>
    <t>NIPPLE MALL IRON3/8''</t>
  </si>
  <si>
    <t>NIPPLE MALL IRON 3/4</t>
  </si>
  <si>
    <t>NIPPLE TAT HEX ONE</t>
  </si>
  <si>
    <t>RECLASSIFIER NORGREN</t>
  </si>
  <si>
    <t>NOZZLE 1/16 SAFFIRE</t>
  </si>
  <si>
    <t>NOZZLE 1/32 SAFFIRE</t>
  </si>
  <si>
    <t>NOZZLE 3/64 SAFFIRE</t>
  </si>
  <si>
    <t>SHEET NOZZLE</t>
  </si>
  <si>
    <t>M 10 HEX NUT</t>
  </si>
  <si>
    <t>1/2'' UNC NUT</t>
  </si>
  <si>
    <t>1/2'' WHIT NUT</t>
  </si>
  <si>
    <t>1/2'' BRASS WADE NUT</t>
  </si>
  <si>
    <t>1/2'' LOCK ENOTS NUT</t>
  </si>
  <si>
    <t>3/4'' TUBING ENOTS NU</t>
  </si>
  <si>
    <t>ADJUSTING NUT COMPLE</t>
  </si>
  <si>
    <t>COVER LOCK NUT</t>
  </si>
  <si>
    <t>DOFF TABLE RM-50</t>
  </si>
  <si>
    <t>M10 NYLOC NUT</t>
  </si>
  <si>
    <t>M12 HEX NUT</t>
  </si>
  <si>
    <t>M12 HEX HALF NUT</t>
  </si>
  <si>
    <t>M12 NYLOC NUT</t>
  </si>
  <si>
    <t>M12 WING NUT</t>
  </si>
  <si>
    <t>M16 HEX NUT</t>
  </si>
  <si>
    <t>M16 HEX NUT STAINLE</t>
  </si>
  <si>
    <t>M16 NYLOC NUT</t>
  </si>
  <si>
    <t>M20 HEX NUT</t>
  </si>
  <si>
    <t>M20 NYLOC NUT</t>
  </si>
  <si>
    <t>M4 NYLOC NUT</t>
  </si>
  <si>
    <t>M5 NYLOC NUT</t>
  </si>
  <si>
    <t>M6 HEX NUT</t>
  </si>
  <si>
    <t>M6 NYLOC NUT</t>
  </si>
  <si>
    <t>M8 HEX NUT</t>
  </si>
  <si>
    <t>M8 NYLOC NUT</t>
  </si>
  <si>
    <t>NUT 4BA</t>
  </si>
  <si>
    <t>TEE NUT-PRESENTERS</t>
  </si>
  <si>
    <t>BONDING OVEN NUT</t>
  </si>
  <si>
    <t>1/2'' BSW WINDER GATE</t>
  </si>
  <si>
    <t>CAM NUT / WINDER JAW</t>
  </si>
  <si>
    <t>ALMAGARD LE1607</t>
  </si>
  <si>
    <t>BP ENERSYN SG-XP 220</t>
  </si>
  <si>
    <t>MOBIL GEAR 220</t>
  </si>
  <si>
    <t>MOBIL GEAR 320</t>
  </si>
  <si>
    <t>OIL/LUBRICATION UNIT</t>
  </si>
  <si>
    <t>ESSO EXTRA 20W/50 OI</t>
  </si>
  <si>
    <t>LUBRICATING OIL IL28</t>
  </si>
  <si>
    <t>ISO 68 HYDRAULIC OIL</t>
  </si>
  <si>
    <t>HVZ 68 HYDRAULIC OIL</t>
  </si>
  <si>
    <t>OIL TERRESSO 100</t>
  </si>
  <si>
    <t>OIL-CHAIN DRIVE SPRA</t>
  </si>
  <si>
    <t>ISO 32 HYDRAULIC OIL</t>
  </si>
  <si>
    <t>OIL-PENETRATING RELE</t>
  </si>
  <si>
    <t>SPARTAN EP 460</t>
  </si>
  <si>
    <t>RECYLE PLANT OIL 32</t>
  </si>
  <si>
    <t>ALMAGARD 1605</t>
  </si>
  <si>
    <t>OIL SEAL</t>
  </si>
  <si>
    <t>OIL SEAL KLOZURE 63</t>
  </si>
  <si>
    <t>OIL SEAL 1 3/16x2</t>
  </si>
  <si>
    <t>OIL SEAL 1 7/8x2 1</t>
  </si>
  <si>
    <t>OIL SEAL 1 9/16 x 2</t>
  </si>
  <si>
    <t>OIL SEAL ANGUS</t>
  </si>
  <si>
    <t>OIL SEAL FREUDENBERG</t>
  </si>
  <si>
    <t>OIL SEAL TO 30\80</t>
  </si>
  <si>
    <t>OIL SEAL W33527531R4</t>
  </si>
  <si>
    <t>OIL SEAL WESTON</t>
  </si>
  <si>
    <t>PIONEER WRT93 SEAL S</t>
  </si>
  <si>
    <t>SEAL VITON V70A</t>
  </si>
  <si>
    <t>TRAV. G/BOX OIL SEAL</t>
  </si>
  <si>
    <t>OIL SEAL 70 X 85 X8R</t>
  </si>
  <si>
    <t>1'' OD SUPPORT OLIVE</t>
  </si>
  <si>
    <t>OLIVE 1/8'' OD</t>
  </si>
  <si>
    <t>O RING O.139CSDx1</t>
  </si>
  <si>
    <t>O RING VITON BS.119</t>
  </si>
  <si>
    <t>O RING</t>
  </si>
  <si>
    <t>O RING O. C.S.D.x</t>
  </si>
  <si>
    <t>O RING O.139 C.S.D.</t>
  </si>
  <si>
    <t>O RING GACO</t>
  </si>
  <si>
    <t>O RING GLUETRONIC</t>
  </si>
  <si>
    <t>1 3/16 ID X CSD 0130</t>
  </si>
  <si>
    <t>O RING NITRILE 75</t>
  </si>
  <si>
    <t>O RING NITRILE 90 BS</t>
  </si>
  <si>
    <t>O RING VITON (M14x</t>
  </si>
  <si>
    <t>O RING VITON BS.219</t>
  </si>
  <si>
    <t>SPRAY GUN O RING</t>
  </si>
  <si>
    <t>ISO 32 SYNTHETIC LAM</t>
  </si>
  <si>
    <t>BASE PAD SET</t>
  </si>
  <si>
    <t>CODAPRINT PAD SET</t>
  </si>
  <si>
    <t>RIGHT HAND PACKBOX</t>
  </si>
  <si>
    <t>OPERATOR INTERFACE P</t>
  </si>
  <si>
    <t>PARAFIN</t>
  </si>
  <si>
    <t>ANNOTATOR PEN-LA 2</t>
  </si>
  <si>
    <t>BLUE PEN-LA 249551</t>
  </si>
  <si>
    <t>CHESSELL PEN GREEN</t>
  </si>
  <si>
    <t>CHESSELL PEN RED</t>
  </si>
  <si>
    <t>CHESSELL PEN BLUE</t>
  </si>
  <si>
    <t>GREEN PEN-LA 249553</t>
  </si>
  <si>
    <t>RED PEN-LA 249552</t>
  </si>
  <si>
    <t>VIOLET PEN LA 249554</t>
  </si>
  <si>
    <t>CHART PEN</t>
  </si>
  <si>
    <t>CORRECTION PEN</t>
  </si>
  <si>
    <t>CHART PEN / CORRIDOR</t>
  </si>
  <si>
    <t>DRIVE PINION</t>
  </si>
  <si>
    <t>CUTTER GATE PINION</t>
  </si>
  <si>
    <t>CUTTER GATE RACK</t>
  </si>
  <si>
    <t>PIN BISSELL TENSION</t>
  </si>
  <si>
    <t>1st JAW CYL LOWER</t>
  </si>
  <si>
    <t>1st JAW CYL UPPER</t>
  </si>
  <si>
    <t>HINGE PIN</t>
  </si>
  <si>
    <t>CERAMIC PIN (Eltex)</t>
  </si>
  <si>
    <t>AIR SUPPLY COIL 1/2</t>
  </si>
  <si>
    <t>COMBINED FUID AIR H</t>
  </si>
  <si>
    <t>HOSE CONNECTION</t>
  </si>
  <si>
    <t>1.5in WASTE FITTING</t>
  </si>
  <si>
    <t>BACK PLATE BUSH</t>
  </si>
  <si>
    <t>BACK PLATE COMPLETE</t>
  </si>
  <si>
    <t>BRIDGE PLATE</t>
  </si>
  <si>
    <t>CENTRE PLATE</t>
  </si>
  <si>
    <t>CLAMP PLATE</t>
  </si>
  <si>
    <t>DURAL ADAPTOR PLATE</t>
  </si>
  <si>
    <t>FRONT PLATE BUSH</t>
  </si>
  <si>
    <t>GEARPLATE</t>
  </si>
  <si>
    <t>GEAR PLATE</t>
  </si>
  <si>
    <t>MOUNTING PLATE D2GUN</t>
  </si>
  <si>
    <t>MOUNTING PLATE</t>
  </si>
  <si>
    <t>PLATE FOR LOWER GUID</t>
  </si>
  <si>
    <t>ROLL COVER PLATE</t>
  </si>
  <si>
    <t>TENSIONING PLATE</t>
  </si>
  <si>
    <t>THREAD PLATE GUIDE</t>
  </si>
  <si>
    <t>HEATER PLATE</t>
  </si>
  <si>
    <t>HANSEN PLUG 6SA 1/2''</t>
  </si>
  <si>
    <t>PLUG HANSEN</t>
  </si>
  <si>
    <t>PLUG MALL IRON</t>
  </si>
  <si>
    <t>PLUG MALL IRON 1/8''</t>
  </si>
  <si>
    <t>PLUG MALL IRON 3/8''</t>
  </si>
  <si>
    <t>PLUG TWISTLOCK</t>
  </si>
  <si>
    <t>PLUG TYPE 76 MOULDED</t>
  </si>
  <si>
    <t>STATIC LEADS FIX GUN</t>
  </si>
  <si>
    <t>BEARING PLUMMER BLOC</t>
  </si>
  <si>
    <t>DISTANCE PIECE</t>
  </si>
  <si>
    <t>HOUSED UNIT RHP</t>
  </si>
  <si>
    <t>HOUSED UNIT RHP CAST</t>
  </si>
  <si>
    <t>PLUMMER BLOCK SN517</t>
  </si>
  <si>
    <t>PLUMMER BLOCK SN613</t>
  </si>
  <si>
    <t>PLUMMER BLOCK SNE517</t>
  </si>
  <si>
    <t>PLUMMER BLOCK MORSE - NPL212</t>
  </si>
  <si>
    <t>PLUMMER BLOCK RHP</t>
  </si>
  <si>
    <t>PLUMMER BLOCK SD 40</t>
  </si>
  <si>
    <t>PROVING PROBE-BOILER</t>
  </si>
  <si>
    <t>POTENTIOMETER</t>
  </si>
  <si>
    <t>POWER UNIT KINGSHILL</t>
  </si>
  <si>
    <t>LEVEL PROBE - 87909</t>
  </si>
  <si>
    <t>LEVEL PROBE - 87910</t>
  </si>
  <si>
    <t>LEVEL PROBE ULTRASON</t>
  </si>
  <si>
    <t>LEVEL PROBE</t>
  </si>
  <si>
    <t>EREMA PRESURE PISTON</t>
  </si>
  <si>
    <t>STUFFING BOX JOINT</t>
  </si>
  <si>
    <t>LID JOINT</t>
  </si>
  <si>
    <t>GLAND PACKING RING</t>
  </si>
  <si>
    <t>MANHOLE GASKET</t>
  </si>
  <si>
    <t>BOTTOM PART JOINT</t>
  </si>
  <si>
    <t>PACKING BLOCK</t>
  </si>
  <si>
    <t>SIGHT GLASS JOINT</t>
  </si>
  <si>
    <t>REAR ACCESS DOOR</t>
  </si>
  <si>
    <t>ELECTRODE GASKET</t>
  </si>
  <si>
    <t>MILNERITE JOINT</t>
  </si>
  <si>
    <t>FEED WATER PUMP SEAL</t>
  </si>
  <si>
    <t>LID GASKET</t>
  </si>
  <si>
    <t>GLAND PACKING</t>
  </si>
  <si>
    <t>FIBRE GLASS TAPE</t>
  </si>
  <si>
    <t>GAS/ELECTRIC IGNITOR</t>
  </si>
  <si>
    <t>MICRO SWITCH</t>
  </si>
  <si>
    <t>PRESSURE SWITCH</t>
  </si>
  <si>
    <t>IGNITOR ELECTRODE</t>
  </si>
  <si>
    <t>COUPLING</t>
  </si>
  <si>
    <t>COUPLING TORQUE DISC</t>
  </si>
  <si>
    <t>FEED WATER PUMP KIT</t>
  </si>
  <si>
    <t>WATER GAUGE GLASS</t>
  </si>
  <si>
    <t>COCK PACKING SLEEVE</t>
  </si>
  <si>
    <t>COCK SPLIT RING</t>
  </si>
  <si>
    <t>GAUGE GLASS CONE</t>
  </si>
  <si>
    <t>CLEAR SIGHT GLASS</t>
  </si>
  <si>
    <t>FLAME PLATE</t>
  </si>
  <si>
    <t>WATER GAUGE SPINDLE</t>
  </si>
  <si>
    <t>SYPHON COCK SPINDLE</t>
  </si>
  <si>
    <t>TUBE BRUSH</t>
  </si>
  <si>
    <t>IGNITOR GAS VALVE</t>
  </si>
  <si>
    <t>SIGHT GLASS</t>
  </si>
  <si>
    <t>BAFFLE PLATE</t>
  </si>
  <si>
    <t>BOILER FEEDWATER</t>
  </si>
  <si>
    <t>FLIP FLOP PINS</t>
  </si>
  <si>
    <t>CLUTCH PINS</t>
  </si>
  <si>
    <t>PTFE TAPE ELEMENT</t>
  </si>
  <si>
    <t>PTFE STRIP - OVEN</t>
  </si>
  <si>
    <t>PTFE BLIND MAT. SET</t>
  </si>
  <si>
    <t>1/2'' PITCH 19H100</t>
  </si>
  <si>
    <t>1/2'' PITCH 20H050</t>
  </si>
  <si>
    <t>1/2'' PITCH 21H100</t>
  </si>
  <si>
    <t>1/2'' PITCH 22H100</t>
  </si>
  <si>
    <t>1/2'' PITCH 24H100</t>
  </si>
  <si>
    <t>1/2'' PITCH 26H100</t>
  </si>
  <si>
    <t>1/2'' PITCH 27H100</t>
  </si>
  <si>
    <t>1/2'' PITCH 30H100</t>
  </si>
  <si>
    <t>1/2'' PITCH 32H100</t>
  </si>
  <si>
    <t>1/2'' PITCH 34H100</t>
  </si>
  <si>
    <t>1/2'' PITCH 36H100</t>
  </si>
  <si>
    <t>1/2'' PITCH 17H100</t>
  </si>
  <si>
    <t>1/2'' PITCH 49H100</t>
  </si>
  <si>
    <t>1/2'' PITCH 40H100</t>
  </si>
  <si>
    <t>1/2'' PITCH 37H100</t>
  </si>
  <si>
    <t>3/8'' PITCH 18L100</t>
  </si>
  <si>
    <t>3/8'' PITCH 19L100</t>
  </si>
  <si>
    <t>3/8'' PITCH 24L100</t>
  </si>
  <si>
    <t>3/8'' PITCH 32L100</t>
  </si>
  <si>
    <t>3/8'' PITCH 36L100</t>
  </si>
  <si>
    <t>3/8'' PITCH 38L100</t>
  </si>
  <si>
    <t>3/8'' PITCH 21L100</t>
  </si>
  <si>
    <t>DUO FAN PULLEY</t>
  </si>
  <si>
    <t>DUO MOTOR PULLEY</t>
  </si>
  <si>
    <t>PULLEY 36H X 150</t>
  </si>
  <si>
    <t>PULLEY PORTLAND</t>
  </si>
  <si>
    <t>PULLEY SPB 250 X 60</t>
  </si>
  <si>
    <t>PULLEY SPB 280 X 60</t>
  </si>
  <si>
    <t>TIMING PULLEY</t>
  </si>
  <si>
    <t>TIMING PULLEY 18L100</t>
  </si>
  <si>
    <t>MOTOR FORWARD PULLEY</t>
  </si>
  <si>
    <t>SPA 106*1 FAN PULLEY</t>
  </si>
  <si>
    <t>SPA112*1 MOTO PULLEY</t>
  </si>
  <si>
    <t>TIMING PULLY 18H100</t>
  </si>
  <si>
    <t>TIMING PULLY 36H100</t>
  </si>
  <si>
    <t>CUTTER PULLEY PLATE</t>
  </si>
  <si>
    <t>AIR PUMP VANE</t>
  </si>
  <si>
    <t>MICROPUMP FA 72021</t>
  </si>
  <si>
    <t>PUMP MANAGEMENT</t>
  </si>
  <si>
    <t>WAD PUNCH 1</t>
  </si>
  <si>
    <t>WAD PUNCH 1/2''</t>
  </si>
  <si>
    <t>WAD PUNCH 1/4''</t>
  </si>
  <si>
    <t>WAD PUNCH 3/8''</t>
  </si>
  <si>
    <t>WAD PUNCH 5/16''</t>
  </si>
  <si>
    <t>WINDER 1ST JAWS RACK</t>
  </si>
  <si>
    <t>PRESENTER GUIDE RAIL</t>
  </si>
  <si>
    <t>RAWLPLUG No8</t>
  </si>
  <si>
    <t>BONNET ASSEMBLY</t>
  </si>
  <si>
    <t>MICRO-TROL REGULATOR</t>
  </si>
  <si>
    <t>NORGREN MINATURE</t>
  </si>
  <si>
    <t>NORGREN REGULATOR</t>
  </si>
  <si>
    <t>MINI PRESSURE REGULATOR</t>
  </si>
  <si>
    <t>PRESSURE REGULATOR</t>
  </si>
  <si>
    <t>THERMISTER PROTECTIO</t>
  </si>
  <si>
    <t>RESISTANCE THERMOMET</t>
  </si>
  <si>
    <t>Black Ribbon - 619911 110x450</t>
  </si>
  <si>
    <t>RIBBON ASSEMBLY</t>
  </si>
  <si>
    <t>CLAMP RING</t>
  </si>
  <si>
    <t>CUTTING RING</t>
  </si>
  <si>
    <t>HDR FILLING RING</t>
  </si>
  <si>
    <t>RING COMP 1'' COPPER</t>
  </si>
  <si>
    <t>SET 0F 20 PLASTIC</t>
  </si>
  <si>
    <t>SET OF RENEWABLE</t>
  </si>
  <si>
    <t>SPARE RING HOLDERS</t>
  </si>
  <si>
    <t>STAR TOLERANCE RING</t>
  </si>
  <si>
    <t>TOLERANCE RING</t>
  </si>
  <si>
    <t>V RING FORSHEDA</t>
  </si>
  <si>
    <t>EREMA RETAIN RING</t>
  </si>
  <si>
    <t>EREMA DISTANCE RING</t>
  </si>
  <si>
    <t>ROD - FIXED GUN</t>
  </si>
  <si>
    <t>GUIDE HOLDER ( ROD )</t>
  </si>
  <si>
    <t>POP RIVETS 1/8'' STD</t>
  </si>
  <si>
    <t>POP RIVETS 3/16''</t>
  </si>
  <si>
    <t>HINGE ARM ROLL</t>
  </si>
  <si>
    <t>BRATTICE MINI ROLL</t>
  </si>
  <si>
    <t>SEPARATOR ROLL ASSY.</t>
  </si>
  <si>
    <t>ROLLER NOSES &amp; RIVET</t>
  </si>
  <si>
    <t>AIR PUMP MOTOR</t>
  </si>
  <si>
    <t>DRIVE SHAFT</t>
  </si>
  <si>
    <t>ROTARY VALVE</t>
  </si>
  <si>
    <t>ROTOR FOR ROTARY</t>
  </si>
  <si>
    <t>DUPLEX RTD</t>
  </si>
  <si>
    <t>SCALE TO SUIT M/130S</t>
  </si>
  <si>
    <t>SCALE TO SUIT M/122F</t>
  </si>
  <si>
    <t>BLENDER WEIGH PAN</t>
  </si>
  <si>
    <t>BLENDER LOAD CELL</t>
  </si>
  <si>
    <t>PRE-SCALER 341-480</t>
  </si>
  <si>
    <t>SCREEN BRASS</t>
  </si>
  <si>
    <t>SCREEN CHANGER MESH</t>
  </si>
  <si>
    <t>SCREEN CHANGER PLUG</t>
  </si>
  <si>
    <t>GNEUSS TRANSFORMER</t>
  </si>
  <si>
    <t>M 3 X 6mm HEX HEAD</t>
  </si>
  <si>
    <t>M 3 X 12mm HEX HEAD</t>
  </si>
  <si>
    <t>M 4 X 6MM GRUB</t>
  </si>
  <si>
    <t>M 4 X 12MM BUTTON</t>
  </si>
  <si>
    <t>M 4 X 16MM CHEESE</t>
  </si>
  <si>
    <t>M 4 X 19mm CAP</t>
  </si>
  <si>
    <t>M 4 X 30MM CAP HEAD</t>
  </si>
  <si>
    <t>M 5 X 10mm C/SUNK</t>
  </si>
  <si>
    <t>M 5 X 12mm CAP HEAD</t>
  </si>
  <si>
    <t>M 5 X 16MM GRUB</t>
  </si>
  <si>
    <t>M 5 X 45MM SOCKET</t>
  </si>
  <si>
    <t>M 5 X 55mm CAP HEAD</t>
  </si>
  <si>
    <t>M 6 X 25MM HEX HEAD</t>
  </si>
  <si>
    <t>M 6 X 45MM HEX HEAD</t>
  </si>
  <si>
    <t>M 6 X 50mm BUTTON</t>
  </si>
  <si>
    <t>M 6 X 60mm CAP HEAD</t>
  </si>
  <si>
    <t>M 8 X16 CAP HEAD S/S</t>
  </si>
  <si>
    <t>M 8 X 20MM HEX HEAD</t>
  </si>
  <si>
    <t>M 8 X 25MM HEX HEAD</t>
  </si>
  <si>
    <t>M 8 X 30MM HEX HEAD</t>
  </si>
  <si>
    <t>M 8 X 50MM HEX HEAD</t>
  </si>
  <si>
    <t>M 10 X 20MM HEX HEAD</t>
  </si>
  <si>
    <t>M 10 X 30MM HEX HEAD</t>
  </si>
  <si>
    <t>M 12 X 30MM HEX HEAD</t>
  </si>
  <si>
    <t>M 16 X 30MM HEX HEAD</t>
  </si>
  <si>
    <t>M 16 X 40MM HEX HEAD</t>
  </si>
  <si>
    <t>M 20 X 200MM HEX</t>
  </si>
  <si>
    <t>BUTTON HD SCREW</t>
  </si>
  <si>
    <t>DOFF TABLE SCREW</t>
  </si>
  <si>
    <t>EXT SCREW (WORKSHOP)</t>
  </si>
  <si>
    <t>P/E SCREW (WORKSHOP)</t>
  </si>
  <si>
    <t>CAP HEAD SCREW HTS</t>
  </si>
  <si>
    <t>POLYPROPYLENE SCREW</t>
  </si>
  <si>
    <t>SCREW 4BA X 1'' BRASS</t>
  </si>
  <si>
    <t>SCREW 4BA X 1.5''</t>
  </si>
  <si>
    <t>SCREW 4BA X 9mm CAP</t>
  </si>
  <si>
    <t>SCREW 4BA X 10mm BUT</t>
  </si>
  <si>
    <t>SCREW 4BA X 16mm CAP</t>
  </si>
  <si>
    <t>SCREW 4BA X 22mm BUT</t>
  </si>
  <si>
    <t>SCREW COUNTERSUNK</t>
  </si>
  <si>
    <t>SCREW GRUB 2BA X 3/8</t>
  </si>
  <si>
    <t>SCREW SELF TAPPING</t>
  </si>
  <si>
    <t>SCREW SLOTTED STEEL</t>
  </si>
  <si>
    <t>SCREW SOCKET BUTTON</t>
  </si>
  <si>
    <t>SCREW SOCKETHEAD CAP</t>
  </si>
  <si>
    <t>WOODSCREW 10 X 1 1/4</t>
  </si>
  <si>
    <t>WOODSCREW 10 X 3''</t>
  </si>
  <si>
    <t>WOODSCREW 6 x 1 1/4''</t>
  </si>
  <si>
    <t>WOODSCREW 8 x 1 1/2''</t>
  </si>
  <si>
    <t>WOODSCREW 8 x 1''</t>
  </si>
  <si>
    <t>WOODSCREW 8 x 1 1/4''</t>
  </si>
  <si>
    <t>EREMA ADJUST SCREW</t>
  </si>
  <si>
    <t>M14*45 CAP HEAD SCRE</t>
  </si>
  <si>
    <t>M14*35 CAP HEAD SCRE</t>
  </si>
  <si>
    <t>M 4 X 16MM CAP HEAD</t>
  </si>
  <si>
    <t>M 4 X 12MM CAP HEAD</t>
  </si>
  <si>
    <t>M 4 X 12MM C/SUNK</t>
  </si>
  <si>
    <t>M 10 X 30MM SOCKET</t>
  </si>
  <si>
    <t>M16*25 CAP HEAD SCRE</t>
  </si>
  <si>
    <t>M 12 STD SEAL</t>
  </si>
  <si>
    <t>BELDAMOK PACKING</t>
  </si>
  <si>
    <t>PTFE SEAL RECYCLE</t>
  </si>
  <si>
    <t>DANCER SEAL KIT</t>
  </si>
  <si>
    <t>IRONSTONE SEAL</t>
  </si>
  <si>
    <t>MECHANICAL SEAL KIT</t>
  </si>
  <si>
    <t>SEAL END CONNECTOR</t>
  </si>
  <si>
    <t>SEAL FOR RESEARCH</t>
  </si>
  <si>
    <t>S01L KIT QM/1702/00</t>
  </si>
  <si>
    <t>TALPA 2000 SEAL</t>
  </si>
  <si>
    <t>1.5in 'V' SEAL</t>
  </si>
  <si>
    <t>SEAL KIT - RGS 5/2</t>
  </si>
  <si>
    <t>SEAL KIT</t>
  </si>
  <si>
    <t>SEAL KIT DANFOSS</t>
  </si>
  <si>
    <t>SEAL KIT - REG VALVE</t>
  </si>
  <si>
    <t>SEAL KIT LOWER JAW</t>
  </si>
  <si>
    <t>SEAL KIT FOR WRAPPER</t>
  </si>
  <si>
    <t>WIRE INS. LONG SEAL</t>
  </si>
  <si>
    <t>INSULATION FOR LSEAL</t>
  </si>
  <si>
    <t>SEALING WIRE</t>
  </si>
  <si>
    <t>SEAL KIT CUTTER GATE</t>
  </si>
  <si>
    <t>SEAL KIT NIP ROLL</t>
  </si>
  <si>
    <t>CUTTER GATE SEAL KIT</t>
  </si>
  <si>
    <t>COMPRESSOR SEAL KIT</t>
  </si>
  <si>
    <t>REWIND MOTOR SEAL</t>
  </si>
  <si>
    <t>COLORTRONIC SCREW</t>
  </si>
  <si>
    <t>WRAP MOTOR OIL SEAL</t>
  </si>
  <si>
    <t>GEOCELL SEAL</t>
  </si>
  <si>
    <t>WINDER CYL SEAL KIT</t>
  </si>
  <si>
    <t>BRATTICE SEAL</t>
  </si>
  <si>
    <t>SPHERICAL SEATING</t>
  </si>
  <si>
    <t>EREMA SQUARE FLANGE</t>
  </si>
  <si>
    <t>SELCO PIN</t>
  </si>
  <si>
    <t>PROX SENSOR BRACKET</t>
  </si>
  <si>
    <t>SHOCK SENSOR</t>
  </si>
  <si>
    <t>PROXIMITY TRACKING</t>
  </si>
  <si>
    <t>INFRARED RECEIVER</t>
  </si>
  <si>
    <t>SHOCK SENSOR RELAY</t>
  </si>
  <si>
    <t>CENTRE SHAFT</t>
  </si>
  <si>
    <t>CHAIN DRIVE SHAFT LH</t>
  </si>
  <si>
    <t>CHAIN DRIVE SHAFT RH</t>
  </si>
  <si>
    <t>CORD SHAFT</t>
  </si>
  <si>
    <t>CROSS SHAFT</t>
  </si>
  <si>
    <t>KNUCKLE ASS-M/PUMP</t>
  </si>
  <si>
    <t>PELLITIZER DRIVE</t>
  </si>
  <si>
    <t>POD SHAFT</t>
  </si>
  <si>
    <t>PRESSURE ROLL STUB</t>
  </si>
  <si>
    <t>QUENCH FAN SHAFT</t>
  </si>
  <si>
    <t>REVERSE DRIVE SHAFT</t>
  </si>
  <si>
    <t>SHAFT</t>
  </si>
  <si>
    <t>SHAFT FOR HEATED</t>
  </si>
  <si>
    <t>SHAFT FOR MINI ROLL</t>
  </si>
  <si>
    <t>TOP SEP.ROLL SHAFT L</t>
  </si>
  <si>
    <t>TOP SEP.ROLL SHAFT R</t>
  </si>
  <si>
    <t>TRACKING ROLL SHAFT</t>
  </si>
  <si>
    <t>IDLER END STUB SHAFT</t>
  </si>
  <si>
    <t>DRIVE END STUB SHAFT DT5905</t>
  </si>
  <si>
    <t>CHAIN DRIVE SHAFT</t>
  </si>
  <si>
    <t>CUTTER CHAIN D/SHAFT</t>
  </si>
  <si>
    <t>STEPPED SPACING WASH</t>
  </si>
  <si>
    <t>EREMA SPRING WASHER</t>
  </si>
  <si>
    <t>EDGE WASTE SHAFT S</t>
  </si>
  <si>
    <t>EDGE WASTE SHAFT L</t>
  </si>
  <si>
    <t>SCHRADER SERRATED</t>
  </si>
  <si>
    <t>Reinforced Butyl rubber</t>
  </si>
  <si>
    <t>SHIELD FOR CAPSTAN</t>
  </si>
  <si>
    <t>BRASS SHIM</t>
  </si>
  <si>
    <t>SHIMS PART 164</t>
  </si>
  <si>
    <t>SILICONE RUBBER</t>
  </si>
  <si>
    <t>ADAPTOR SLEEVE - AHX 311</t>
  </si>
  <si>
    <t>ADAPTOR SLEEVE</t>
  </si>
  <si>
    <t>BEARING SLEEVE</t>
  </si>
  <si>
    <t>SHAFT SLEEVE</t>
  </si>
  <si>
    <t>SLEEVE ASSEMBLY H317</t>
  </si>
  <si>
    <t>SLEEVE</t>
  </si>
  <si>
    <t>SLEEVE FOR SP</t>
  </si>
  <si>
    <t>SLEEVE TUBING COPPER</t>
  </si>
  <si>
    <t>SLEEVE TUBING ENOTS</t>
  </si>
  <si>
    <t>TAPER SLEEVE AHX 319</t>
  </si>
  <si>
    <t>UNIVERSAL SLEEVE</t>
  </si>
  <si>
    <t>LOCKING SLEEVE 50MM</t>
  </si>
  <si>
    <t>BEARING SLEEVE AH315</t>
  </si>
  <si>
    <t>SLIDE FOR CHAIN TENS</t>
  </si>
  <si>
    <t>M 3 X 8MM SOCKET</t>
  </si>
  <si>
    <t>M 4 X 6MM SOCKET</t>
  </si>
  <si>
    <t>M 4 X 8MM SOCKET</t>
  </si>
  <si>
    <t>M 4 X 10MM SOCKET</t>
  </si>
  <si>
    <t>M 5 X 10MM SOCKET</t>
  </si>
  <si>
    <t>M 5 X 20MM SOCKET</t>
  </si>
  <si>
    <t>M 6 X 12MM SOCKET</t>
  </si>
  <si>
    <t>M 6 X 16MM SOCKET</t>
  </si>
  <si>
    <t>M 6 X 20MM SOCKET</t>
  </si>
  <si>
    <t>M 6 X 25MM SOCKET</t>
  </si>
  <si>
    <t>M 6 X 30MM SOCKET</t>
  </si>
  <si>
    <t>M 6 X 40MM SOCKET</t>
  </si>
  <si>
    <t>M 6 X 50MM SOCKET</t>
  </si>
  <si>
    <t>M 6 X 70MM SOCKET</t>
  </si>
  <si>
    <t>M 8 X 10MM SOCKET</t>
  </si>
  <si>
    <t>M 8 X 12MM SOCKET</t>
  </si>
  <si>
    <t>M 8 X 16MM SOCKET</t>
  </si>
  <si>
    <t>M 8 X 20MM SOCKET</t>
  </si>
  <si>
    <t>M 8 X 22MM SOCKET</t>
  </si>
  <si>
    <t>M 8 X 25MM SOCKET</t>
  </si>
  <si>
    <t>M 8 X 30MM SOCKET</t>
  </si>
  <si>
    <t>M 8 X 40MM SOCKET</t>
  </si>
  <si>
    <t>M 8 X 45MM Socket</t>
  </si>
  <si>
    <t>M 8 X 60MM SOCKET</t>
  </si>
  <si>
    <t>M 10 X 10MM SOCKET</t>
  </si>
  <si>
    <t>M 10 X 16MM SOCKET</t>
  </si>
  <si>
    <t>M 10 X 20MM SOCKET</t>
  </si>
  <si>
    <t>M 10 X 35MM SOCKET</t>
  </si>
  <si>
    <t>0.09 X 40MM SOCKET</t>
  </si>
  <si>
    <t>M 10 X 70MM SOCKET</t>
  </si>
  <si>
    <t>M 10 X 75MM SOCKET</t>
  </si>
  <si>
    <t>M 12 X 20MM SOCKET</t>
  </si>
  <si>
    <t>M 12 X 25MM SOCKET</t>
  </si>
  <si>
    <t>M 12 X 35MM SOCKET</t>
  </si>
  <si>
    <t>M 12 X 40MM SOCKET</t>
  </si>
  <si>
    <t>M 12 X 50MM SOCKET</t>
  </si>
  <si>
    <t>M 12 X 60MM SOCKET</t>
  </si>
  <si>
    <t>M 12 X 75MM SOCKET</t>
  </si>
  <si>
    <t>M 12 X 80MM SOCKET</t>
  </si>
  <si>
    <t>M 12 X 100MM SOCKET</t>
  </si>
  <si>
    <t>M 16 X 50MM SOCKET</t>
  </si>
  <si>
    <t>M 16 X 150MM SOCKET</t>
  </si>
  <si>
    <t>M 16 X 160MM SOCKET</t>
  </si>
  <si>
    <t>BEARING SPACER FOR R</t>
  </si>
  <si>
    <t>GUIDE ROLL SPACER</t>
  </si>
  <si>
    <t>OVEN SPACER</t>
  </si>
  <si>
    <t>SPACER FOR DRAWROLL</t>
  </si>
  <si>
    <t>SPACER FOR LOWER GUI</t>
  </si>
  <si>
    <t>SPACER FOR SEPARATOR</t>
  </si>
  <si>
    <t>SPACER FOR TRAVERSE</t>
  </si>
  <si>
    <t>CHAIN DRIVE SPACERS</t>
  </si>
  <si>
    <t>EREMA SQAURE PIECE</t>
  </si>
  <si>
    <t>MINIROLL ADJ/ SHAFT</t>
  </si>
  <si>
    <t>VICE SPINDLE</t>
  </si>
  <si>
    <t>SPLIT PIN 5/32 X 3</t>
  </si>
  <si>
    <t>SPLIT PIN 1/8 X 2 1/</t>
  </si>
  <si>
    <t>SPLIT PIN 3/32 X 1</t>
  </si>
  <si>
    <t>SPLIT PIN 3/32/X 2 1</t>
  </si>
  <si>
    <t>SPLIT PIN 3/32 X 3</t>
  </si>
  <si>
    <t>SPRAY ANTI SCUFFING</t>
  </si>
  <si>
    <t>BUFFER SPRING-AID</t>
  </si>
  <si>
    <t>COMPRESSION SPRING</t>
  </si>
  <si>
    <t>EDGE WASTE TENSION</t>
  </si>
  <si>
    <t>EXTENSION SPRING</t>
  </si>
  <si>
    <t>KEY SPRING ANCHOR</t>
  </si>
  <si>
    <t>NYLON SPRING COIL</t>
  </si>
  <si>
    <t>PLUNGER SPRING</t>
  </si>
  <si>
    <t>RETRACTING SPRING</t>
  </si>
  <si>
    <t>SPRING - XL 9464</t>
  </si>
  <si>
    <t>SPRING AIREDALE</t>
  </si>
  <si>
    <t>SPRING BRUSH D3 NS V</t>
  </si>
  <si>
    <t>SPRING CLIPS</t>
  </si>
  <si>
    <t>SPRING COMPRESSION</t>
  </si>
  <si>
    <t>SPRING EXT PNUEMATIC</t>
  </si>
  <si>
    <t>SPRING EXTENSION</t>
  </si>
  <si>
    <t>SPRING MSE.354</t>
  </si>
  <si>
    <t>TENSION SPRING (LONG</t>
  </si>
  <si>
    <t>TENSION SPRING (SHOR</t>
  </si>
  <si>
    <t>TENSION WIRE ANCHOR</t>
  </si>
  <si>
    <t>W/HOUSE GATE SPRING</t>
  </si>
  <si>
    <t>CHAIN CUTTER DRIVE S</t>
  </si>
  <si>
    <t>CUTTER GATE DRIVE SP</t>
  </si>
  <si>
    <t>DUPLEX MORSE SPROCKE</t>
  </si>
  <si>
    <t>DUPLEX SPROCKET 38T</t>
  </si>
  <si>
    <t>DUPLEX SPROCKET</t>
  </si>
  <si>
    <t>SIMPLE MORSE SPROCKE</t>
  </si>
  <si>
    <t>SIMPLE SPROCKET</t>
  </si>
  <si>
    <t>SIMPLE SPROCKET 3/4''</t>
  </si>
  <si>
    <t>SIMPLEX SPROCKET</t>
  </si>
  <si>
    <t>SPROCKET 1.1/4 PITCH</t>
  </si>
  <si>
    <t>SPROCKET 38T</t>
  </si>
  <si>
    <t>TRIPLEX MORSE SPROCK</t>
  </si>
  <si>
    <t>TRIPLEX SPROCKET 1''</t>
  </si>
  <si>
    <t>SIMPLEX SP'KET 1.5''</t>
  </si>
  <si>
    <t>WINDER DRIVE SPROCKT</t>
  </si>
  <si>
    <t>SLITTER 2 SPROCKET</t>
  </si>
  <si>
    <t>WINDER IDLER SPROCKE</t>
  </si>
  <si>
    <t>SLITTER SPROCKET</t>
  </si>
  <si>
    <t>SPROCK C/GATE MOTOR</t>
  </si>
  <si>
    <t>CUTTERCHAIN SPROCKET</t>
  </si>
  <si>
    <t>WINDER SPROCKET</t>
  </si>
  <si>
    <t>DRYER OVEN SPROCKET</t>
  </si>
  <si>
    <t>SPUR BOX 972ALM</t>
  </si>
  <si>
    <t>SPUR BOX WITHOUT FLE</t>
  </si>
  <si>
    <t>H.T. STATIC UNIT</t>
  </si>
  <si>
    <t>STATIC BLOCK</t>
  </si>
  <si>
    <t>NYLATRON WEAR STRIP</t>
  </si>
  <si>
    <t>WRAPPER BAKELITE</t>
  </si>
  <si>
    <t>STUD ROD 6MM</t>
  </si>
  <si>
    <t>STUD ROD 8MM</t>
  </si>
  <si>
    <t>STUD ROD 10MM</t>
  </si>
  <si>
    <t>STUD ROD 12MM</t>
  </si>
  <si>
    <t>CANDLE LOCATION STUD</t>
  </si>
  <si>
    <t>STUD FOR HEATED DRAW</t>
  </si>
  <si>
    <t>DOFF TABLE MICRO</t>
  </si>
  <si>
    <t>KEY SWITCH 2 POS</t>
  </si>
  <si>
    <t>MAGNETIC PROXIMITY</t>
  </si>
  <si>
    <t>REEDSWITCH SM WINDE</t>
  </si>
  <si>
    <t>STICKERS ORG BLK Q</t>
  </si>
  <si>
    <t>STICKERS YELLOW</t>
  </si>
  <si>
    <t>Laminator Foil Tape</t>
  </si>
  <si>
    <t>SEAL TAPE D/SIDED</t>
  </si>
  <si>
    <t>GREEN TAPE PLAIN SE</t>
  </si>
  <si>
    <t>PTFE TAPE</t>
  </si>
  <si>
    <t>TAPE FINE GRIT TAN</t>
  </si>
  <si>
    <t>TAPE P.T.F.E.</t>
  </si>
  <si>
    <t>WINDER ROLL COVERING</t>
  </si>
  <si>
    <t>TAPERLOCK BUSH 3525</t>
  </si>
  <si>
    <t>T/LOCK 1108 FOR HDR</t>
  </si>
  <si>
    <t>TAPERLOCK BUSH 1108</t>
  </si>
  <si>
    <t>TAPERLOCK BUSH 1610</t>
  </si>
  <si>
    <t>TAPERLOCK BUSH 3020</t>
  </si>
  <si>
    <t>TAPERLOCK BUSH 3012</t>
  </si>
  <si>
    <t>TAPERLOCK BUSH</t>
  </si>
  <si>
    <t>T/LOCK SUB FAN 3535</t>
  </si>
  <si>
    <t>TAPERLOCK BUSH 3535</t>
  </si>
  <si>
    <t>TAPERLOCK BUSH 75MM</t>
  </si>
  <si>
    <t>TAPERLOCK BUSH 28MM</t>
  </si>
  <si>
    <t>TAPERLOCK BUSH 3/4''</t>
  </si>
  <si>
    <t>TAPERLOCK BUSH 48MM</t>
  </si>
  <si>
    <t>TAPERLOCK BUSH 50MM</t>
  </si>
  <si>
    <t>TAPERLOCK BUSH 1210</t>
  </si>
  <si>
    <t>TAPERLOCK BUSH 2517</t>
  </si>
  <si>
    <t>T/LOCK BUSH 2517*65</t>
  </si>
  <si>
    <t>EXTRUDER MELT T/C</t>
  </si>
  <si>
    <t>THERMOCOUPLE</t>
  </si>
  <si>
    <t>THERMOCOUPLE - RS158-913</t>
  </si>
  <si>
    <t>THERMOCOUPLE FS01 3</t>
  </si>
  <si>
    <t>FS01-4.0-A-4.5</t>
  </si>
  <si>
    <t>P/P EXT DUPLEX T/COU 146391/1</t>
  </si>
  <si>
    <t>TRACE HEATTHERMOSTAT</t>
  </si>
  <si>
    <t>TEE BRASS IMPERIAL</t>
  </si>
  <si>
    <t>TEE CONNECTOR</t>
  </si>
  <si>
    <t>TEE GALV</t>
  </si>
  <si>
    <t>TEE MALE PLASTICON</t>
  </si>
  <si>
    <t>TEE MALE RUN GRIFLEX</t>
  </si>
  <si>
    <t>TEE MALE IRON GALV</t>
  </si>
  <si>
    <t>TEE STEEL COMPRESSIO</t>
  </si>
  <si>
    <t>TEE UNION PLASTICON</t>
  </si>
  <si>
    <t>TENSION WIRE AIRDALE</t>
  </si>
  <si>
    <t>THERMAL INSULATION</t>
  </si>
  <si>
    <t>Ticket 9 Polyester thread</t>
  </si>
  <si>
    <t>ROTATING THREAD GUID</t>
  </si>
  <si>
    <t>ZYEX THREAD</t>
  </si>
  <si>
    <t>POLYESTER THREAD LG</t>
  </si>
  <si>
    <t>CHAIN JOINER</t>
  </si>
  <si>
    <t>TOGGLE LATCH CAMLOC</t>
  </si>
  <si>
    <t>TRIAC GE USA</t>
  </si>
  <si>
    <t>TIME DELAY EDGE WAST</t>
  </si>
  <si>
    <t>4KG PACK COPPER COAT</t>
  </si>
  <si>
    <t>CARTRIDGE HANDGUN</t>
  </si>
  <si>
    <t>CHROMIUM PLATED RACE</t>
  </si>
  <si>
    <t>GRINDING DISC</t>
  </si>
  <si>
    <t>GRINDING MATERIAL</t>
  </si>
  <si>
    <t>LAPPING POWDER 1800</t>
  </si>
  <si>
    <t>MARKING FLUID</t>
  </si>
  <si>
    <t>MARKING OFF PASTE</t>
  </si>
  <si>
    <t>METAL CUTTING</t>
  </si>
  <si>
    <t>SILCOSET 310 ML - 152</t>
  </si>
  <si>
    <t>SILCOSET 75ML TUBE</t>
  </si>
  <si>
    <t>SILICON BRONZE</t>
  </si>
  <si>
    <t>TREFOLEX CUTTING</t>
  </si>
  <si>
    <t>UNILAP V05170100</t>
  </si>
  <si>
    <t>WINDER TRANSFORMER</t>
  </si>
  <si>
    <t>TRAVERSE CHAIN</t>
  </si>
  <si>
    <t>TRIP CURRENT BALANCE</t>
  </si>
  <si>
    <t>ANTISTATIC HOSE 1/2''</t>
  </si>
  <si>
    <t>CLIP TUBING ENOTS</t>
  </si>
  <si>
    <t>DIFUSER SUPPORT TUBE</t>
  </si>
  <si>
    <t>GREEN CRE-A-FLEX VAC</t>
  </si>
  <si>
    <t>HOSE 3/16 OD</t>
  </si>
  <si>
    <t>MANIFOLD ENOTS</t>
  </si>
  <si>
    <t>NYLON TUBE 3/8'' OD</t>
  </si>
  <si>
    <t>NYLON TUBE COIL 1''OD</t>
  </si>
  <si>
    <t>P/P Black Convoluted pipe in</t>
  </si>
  <si>
    <t>TUBE &amp; PLUG SET</t>
  </si>
  <si>
    <t>TUBE 8mm  OD</t>
  </si>
  <si>
    <t>TUBE FLEXFLYTE3.7LTH</t>
  </si>
  <si>
    <t>TUBE NYLON 1/2 OD</t>
  </si>
  <si>
    <t>TUBE NYLON 3/4 OD</t>
  </si>
  <si>
    <t>TUBE NYLON 10MM OD</t>
  </si>
  <si>
    <t>TUBE PVC TERY BRAID</t>
  </si>
  <si>
    <t>TUBE RUBBER -FANROOM</t>
  </si>
  <si>
    <t>TUBING NUT 3/8'' OD</t>
  </si>
  <si>
    <t>TUBING NUT 5/16'' OD</t>
  </si>
  <si>
    <t>UNION GALV 1/4'' BSP</t>
  </si>
  <si>
    <t>UNION GALV 1'' BSP256</t>
  </si>
  <si>
    <t>UNION GALV 1/2'' BSP</t>
  </si>
  <si>
    <t>UNION GALV 3/8'' BSP</t>
  </si>
  <si>
    <t>UNION MALL IRON 1/2''</t>
  </si>
  <si>
    <t>UNION MALL IRON 1/4''</t>
  </si>
  <si>
    <t>UNION MALL IRON 3/4''</t>
  </si>
  <si>
    <t>UNION MALL IRON GALV</t>
  </si>
  <si>
    <t>UNION MALL IRON 3/8''</t>
  </si>
  <si>
    <t>UNION ROTARY FILTON</t>
  </si>
  <si>
    <t>NUT UNISTRUT 6MM</t>
  </si>
  <si>
    <t>NUT UNISTRUT P1008</t>
  </si>
  <si>
    <t>NUT UNISTRUT P4010</t>
  </si>
  <si>
    <t>5 PORT/2 POSITION</t>
  </si>
  <si>
    <t>CHECK VALVE SCHRADER</t>
  </si>
  <si>
    <t>CHECK VALVE SPARE</t>
  </si>
  <si>
    <t>CONTROL VALVE</t>
  </si>
  <si>
    <t>CONTROL VALVE PN25</t>
  </si>
  <si>
    <t>DIAPHRAM VALVE</t>
  </si>
  <si>
    <t>DIRECTIONAL CONTROL</t>
  </si>
  <si>
    <t>DOFF TABLE DOUBLE</t>
  </si>
  <si>
    <t>KIT NORGREN REDUCING</t>
  </si>
  <si>
    <t>LOCK OUT VALVE ASSMY</t>
  </si>
  <si>
    <t>PILOT SPG.VALVE</t>
  </si>
  <si>
    <t>PNUEMATIC CONTROLLER</t>
  </si>
  <si>
    <t>PRESSURE REDUCING</t>
  </si>
  <si>
    <t>QUENCH AIR REGULATOR</t>
  </si>
  <si>
    <t>SAFETY/RELIEF VALVE</t>
  </si>
  <si>
    <t>SAFETY VALVE</t>
  </si>
  <si>
    <t>SPARES KIT</t>
  </si>
  <si>
    <t>VALVE 3 WAY</t>
  </si>
  <si>
    <t>VALVE CHECK PISTON</t>
  </si>
  <si>
    <t>VALVE DIAPHRAGM</t>
  </si>
  <si>
    <t>VALVE DIRECTIONAL</t>
  </si>
  <si>
    <t>VALVE DIRECTIONAL1/8</t>
  </si>
  <si>
    <t>VALVE H1005/8</t>
  </si>
  <si>
    <t>VALVE H505/150</t>
  </si>
  <si>
    <t>VALVE H505/80</t>
  </si>
  <si>
    <t>VALVE H505/80/P</t>
  </si>
  <si>
    <t>VALVE HB/253/80/P</t>
  </si>
  <si>
    <t>VALVE NORGREN</t>
  </si>
  <si>
    <t>VALVE NORGREN REG.</t>
  </si>
  <si>
    <t>SERVICE KIT  NORGREN</t>
  </si>
  <si>
    <t>VALVE PLUG BALL</t>
  </si>
  <si>
    <t>VALVE SEAT NORGREN</t>
  </si>
  <si>
    <t>VALVE SELF OPERATED</t>
  </si>
  <si>
    <t>VALVE SPARE -PISTON</t>
  </si>
  <si>
    <t>VALVE SCHRADER 5PORT</t>
  </si>
  <si>
    <t>VALVE NON RET-BOILER</t>
  </si>
  <si>
    <t>COMPRESSOR LOAD VALV</t>
  </si>
  <si>
    <t>RGS 5/2 VALVE &amp; SOL</t>
  </si>
  <si>
    <t>HYDRAULIC VALVE</t>
  </si>
  <si>
    <t>LINE 3 STEAM VALVE</t>
  </si>
  <si>
    <t>FIFE HV13 SERVO VALV</t>
  </si>
  <si>
    <t>VALVE FOR AIR SHAFT</t>
  </si>
  <si>
    <t>AIR SHAFT VALVE KEY</t>
  </si>
  <si>
    <t>WINDER DUMP VALVE</t>
  </si>
  <si>
    <t>VENTURI</t>
  </si>
  <si>
    <t>BEARING LOCK WASHER</t>
  </si>
  <si>
    <t>THRUST WASHER</t>
  </si>
  <si>
    <t>M 10 WASHER</t>
  </si>
  <si>
    <t>M 10 WASHERS SPRING</t>
  </si>
  <si>
    <t>M 12 FLAT WASHERS</t>
  </si>
  <si>
    <t>M 12 WASHERS SPRING</t>
  </si>
  <si>
    <t>M 16 WASHERS</t>
  </si>
  <si>
    <t>M 16 WASHERS SPRING</t>
  </si>
  <si>
    <t>M 17 WASHERS</t>
  </si>
  <si>
    <t>M 20 WASHERS</t>
  </si>
  <si>
    <t>M20 WASHERS SPRING</t>
  </si>
  <si>
    <t>M3 WASHERS BRASS</t>
  </si>
  <si>
    <t>M3 FLAT WASHERS</t>
  </si>
  <si>
    <t>M4 WASHERS</t>
  </si>
  <si>
    <t>M4 WASHERS SPRING</t>
  </si>
  <si>
    <t>M5 WASHERS FLAT</t>
  </si>
  <si>
    <t>M6 WASHERS LIGHT</t>
  </si>
  <si>
    <t>M6 WASHERS SPRING</t>
  </si>
  <si>
    <t>M8 FLAT WASHERS</t>
  </si>
  <si>
    <t>M8 WASHERS SPRING</t>
  </si>
  <si>
    <t>PRE LOADED WASHER</t>
  </si>
  <si>
    <t>RETAINING WASHER</t>
  </si>
  <si>
    <t>SPACING WASHER</t>
  </si>
  <si>
    <t>TENSION SCREW WASHER</t>
  </si>
  <si>
    <t>WASHER</t>
  </si>
  <si>
    <t>50/60 DEGREE SILICON</t>
  </si>
  <si>
    <t>WELDING ROD</t>
  </si>
  <si>
    <t>ELECTRODE HOLDER</t>
  </si>
  <si>
    <t>ELECTRODE</t>
  </si>
  <si>
    <t>ELECTRODE MUREX 3.25MM RODS</t>
  </si>
  <si>
    <t>VODEX 2.5MM</t>
  </si>
  <si>
    <t>BAND WHEEL METORA</t>
  </si>
  <si>
    <t>MEASURING WHEEL</t>
  </si>
  <si>
    <t>BLICKLESPRING CASTOR</t>
  </si>
  <si>
    <t>16'' WHEEL FOR RAMP</t>
  </si>
  <si>
    <t>WHEEL FOR TROLLEYS</t>
  </si>
  <si>
    <t>CUTTER CHAIN WHEEL</t>
  </si>
  <si>
    <t>WHEEL FOR CASTOR</t>
  </si>
  <si>
    <t>CAP WIPER PRESENTERS</t>
  </si>
  <si>
    <t>CAP WIRE PRESENTERS</t>
  </si>
  <si>
    <t>WRAPPER TENSION WIRE 540A078N</t>
  </si>
  <si>
    <t>BELT JOINING WIRE</t>
  </si>
  <si>
    <t>WIPER BLADE</t>
  </si>
  <si>
    <t>WIPER BLADE EXTEN</t>
  </si>
  <si>
    <t>CONNECTING BRACKET</t>
  </si>
  <si>
    <t>SLIDE BLOCK SPRING</t>
  </si>
  <si>
    <t>PADLOCK BLUE</t>
  </si>
  <si>
    <t>PADLOCK RED</t>
  </si>
  <si>
    <t>PADLOCK YELLOW</t>
  </si>
  <si>
    <t>TAG OUT LABEL RLOT6</t>
  </si>
  <si>
    <t>MULTI HASP</t>
  </si>
  <si>
    <t>CABLE LOCK OUT KIT</t>
  </si>
  <si>
    <t>BALL VALVE LOCK OUT</t>
  </si>
  <si>
    <t>BEAKER BP 900005</t>
  </si>
  <si>
    <t>BOILER TESTING CHEM</t>
  </si>
  <si>
    <t>BOILER ACETIC ACID</t>
  </si>
  <si>
    <t>BOILER HARDNESS TABS</t>
  </si>
  <si>
    <t>BOILER TEST PA3</t>
  </si>
  <si>
    <t>BOILER TEST PA2</t>
  </si>
  <si>
    <t>BOILER TEST PA1</t>
  </si>
  <si>
    <t>BOILER TEST S2</t>
  </si>
  <si>
    <t>BOILER TEST S1</t>
  </si>
  <si>
    <t>BOILER TEST 1413</t>
  </si>
  <si>
    <t>BOILER TEST PHTO</t>
  </si>
  <si>
    <t>KIMCELL BRAG BOX - 7297</t>
  </si>
  <si>
    <t>METAL POLISH BRASSO</t>
  </si>
  <si>
    <t>MICROCITRUS CLEANING</t>
  </si>
  <si>
    <t>SPARKLE C CLEANING</t>
  </si>
  <si>
    <t>TRACEL LARGE BLUE - 42024</t>
  </si>
  <si>
    <t>VILEDA SCOURERS</t>
  </si>
  <si>
    <t>TOP HAT FILTER</t>
  </si>
  <si>
    <t>TOP HAT SCREEN</t>
  </si>
  <si>
    <t>ALUMINIUM FOIL</t>
  </si>
  <si>
    <t>ALUMINIUM GASKET 6266C Type 3</t>
  </si>
  <si>
    <t>ALUMINIUM GASKET</t>
  </si>
  <si>
    <t>CORRUGATED CRIMPER FHB324992</t>
  </si>
  <si>
    <t>CORRUGATED CRIMPER FHB/324991</t>
  </si>
  <si>
    <t>CORRUGATED CRIMPER FHB324990</t>
  </si>
  <si>
    <t>INNER SAND RETAINING</t>
  </si>
  <si>
    <t>OUTER SAND RETAINING</t>
  </si>
  <si>
    <t>HOT MELT ADHESIVE H1</t>
  </si>
  <si>
    <t>BLACK PRINTER INK</t>
  </si>
  <si>
    <t>ALUMINIUM PORT JOINT RING L</t>
  </si>
  <si>
    <t>ALUMINIUM PORT JOINT</t>
  </si>
  <si>
    <t>JOINT</t>
  </si>
  <si>
    <t>Jointing compound HRM7202291M</t>
  </si>
  <si>
    <t>'O' RING LARGE</t>
  </si>
  <si>
    <t>ROTATING 'O' RING</t>
  </si>
  <si>
    <t>O RING SMALL</t>
  </si>
  <si>
    <t>PTFE O RING 3MM CSD</t>
  </si>
  <si>
    <t>RATCHET FOR PACKS</t>
  </si>
  <si>
    <t>PACK SAND FILTER 18/36</t>
  </si>
  <si>
    <t>SCISSORS ROUND NOSE</t>
  </si>
  <si>
    <t>FLUON SEAL</t>
  </si>
  <si>
    <t>Floun Seal - FHC325634</t>
  </si>
  <si>
    <t>FLOUN SEAL - FHC325635 Iss B</t>
  </si>
  <si>
    <t>BOTTLE FOR SOLVENT</t>
  </si>
  <si>
    <t>ANNULAR SPACER (FAN</t>
  </si>
  <si>
    <t>BEA AIR TACKER</t>
  </si>
  <si>
    <t>STAPLES 80/14 NK</t>
  </si>
  <si>
    <t>TWINE-SIZAL</t>
  </si>
  <si>
    <t>AIR PISTOL - KEN259 5050K</t>
  </si>
  <si>
    <t>ALUMINIUM WIPING STK</t>
  </si>
  <si>
    <t>BRASS WIPING STICK</t>
  </si>
  <si>
    <t>WIPING STICK BRASS</t>
  </si>
  <si>
    <t>DIP SLIDES ON BOILER</t>
  </si>
  <si>
    <t>ALUMINIUM FOIL TAPE</t>
  </si>
  <si>
    <t>ENVELOPE GLUE</t>
  </si>
  <si>
    <t>TreeG 60cmx20cm GRN Oxo</t>
  </si>
  <si>
    <t>TreeG 90cmx20cm GRN PF</t>
  </si>
  <si>
    <t>MBA HDPE Repro Black1107/90/04</t>
  </si>
  <si>
    <t>ShelterG1.5mx80-110GRN HE25TT</t>
  </si>
  <si>
    <t>Pathmat 1.54m x10m BLUE</t>
  </si>
  <si>
    <t>Masterbatch Beige 82396</t>
  </si>
  <si>
    <t>Laminator Glue TECH 14-43</t>
  </si>
  <si>
    <t>ShelterG 60x170-200GRNOxoHE PF</t>
  </si>
  <si>
    <t>TreeG 1.8m x 20cm GRN Oxo</t>
  </si>
  <si>
    <t>ShelterG 1.8mx20cm GRN Oxo</t>
  </si>
  <si>
    <t>BodMat Rubberised Mesh 2mx10m Beige</t>
  </si>
  <si>
    <t>Hand Gun AD41</t>
  </si>
  <si>
    <t>Zyex Belts</t>
  </si>
  <si>
    <t>TreeG Roll 60cm x 100m GRN</t>
  </si>
  <si>
    <t>TreeG Roll 60cm x 100m BLK</t>
  </si>
  <si>
    <t>Masterbatch White 90075</t>
  </si>
  <si>
    <t>Heated Hose 276-947 16'Long</t>
  </si>
  <si>
    <t>Ear Plugs - 20687 - 250 in box</t>
  </si>
  <si>
    <t>Hardwood Stake 1.3m x 22mm</t>
  </si>
  <si>
    <t>Waste Bags 430x755x1230 P200</t>
  </si>
  <si>
    <t>Martor Opticut 437 knife</t>
  </si>
  <si>
    <t>Marker Spray Paint Can white</t>
  </si>
  <si>
    <t>CTN 6</t>
  </si>
  <si>
    <t>ANCORFIX No. 5</t>
  </si>
  <si>
    <t>ANCORFIX No. 8</t>
  </si>
  <si>
    <t>ANCORFIX No. 12</t>
  </si>
  <si>
    <t>ANCORFIX No. 16</t>
  </si>
  <si>
    <t>0.6mtr Std BioHybrid - Size 1</t>
  </si>
  <si>
    <t>0.6mtr Std BioHybrid - Size 2</t>
  </si>
  <si>
    <t>0.6mtr Std BioHybrid - Size 3</t>
  </si>
  <si>
    <t>0.6mtr Std BioHybrid - Size 4</t>
  </si>
  <si>
    <t>0.6mtr Std BioHybrid - Size 5</t>
  </si>
  <si>
    <t>0.6mtr Green EcoStart - Size 1</t>
  </si>
  <si>
    <t>0.6mtr Green EcoStart - Size 2</t>
  </si>
  <si>
    <t>0.6mtr Green EcoStart - Size 3</t>
  </si>
  <si>
    <t>0.75mtr Green EcoStart - Size1</t>
  </si>
  <si>
    <t>0.75mtr Green EcoStart - Size2</t>
  </si>
  <si>
    <t>0.75mtr Green EcoStart - Size3</t>
  </si>
  <si>
    <t>0.4mtr Grn Std Spain-Size1</t>
  </si>
  <si>
    <t>0.4mtr Grn Std Spain-Size2</t>
  </si>
  <si>
    <t>0.4mtr Grn Std Spain-Size3</t>
  </si>
  <si>
    <t>0.4mtr Grn Std Spain-Size4</t>
  </si>
  <si>
    <t>0.4mtr Grn Std Spain-Size5</t>
  </si>
  <si>
    <t>0.5m Grn CombiTube Spain-Size1</t>
  </si>
  <si>
    <t>0.5m Grn CombiTube Spain-Size2</t>
  </si>
  <si>
    <t>0.5m Grn CombiTube Spain-Size3</t>
  </si>
  <si>
    <t>0.5m Grn CombiTube Spain-Size4</t>
  </si>
  <si>
    <t>0.5m Grn CombiTube Spain-Size5</t>
  </si>
  <si>
    <t>0.6m Brown Std Spain-Size1</t>
  </si>
  <si>
    <t>0.6m Brown Std Spain-Size2</t>
  </si>
  <si>
    <t>0.6m Brown Std Spain-Size3</t>
  </si>
  <si>
    <t>0.6m Brown Std Spain-Size4</t>
  </si>
  <si>
    <t>0.6m Brown Std Spain-Size5</t>
  </si>
  <si>
    <t>0.6m Green Std Spain-Size1</t>
  </si>
  <si>
    <t>0.6m Green Std Spain-Size2</t>
  </si>
  <si>
    <t>0.6m Green Std Spain-Size3</t>
  </si>
  <si>
    <t>0.6m Green Std Spain-Size4</t>
  </si>
  <si>
    <t>0.6m Green Std Spain-Size5</t>
  </si>
  <si>
    <t>0.6m Grn CombiTube Spain-Size1</t>
  </si>
  <si>
    <t>0.6m Grn CombiTube Spain-Size2</t>
  </si>
  <si>
    <t>0.6m Grn CombiTube Spain-Size3</t>
  </si>
  <si>
    <t>0.6m Grn CombiTube Spain-Size4</t>
  </si>
  <si>
    <t>0.6m Grn CombiTube Spain-Size5</t>
  </si>
  <si>
    <t>0.9m Grn CombiTube Spain-Size1</t>
  </si>
  <si>
    <t>0.9m Grn CombiTube Spain-Size2</t>
  </si>
  <si>
    <t>0.9m Grn CombiTube Spain-Size3</t>
  </si>
  <si>
    <t>0.9m Grn CombiTube Spain-Size4</t>
  </si>
  <si>
    <t>0.9m Gr CombiTube Spain-Size5</t>
  </si>
  <si>
    <t>1.2mtr Grn Std Spain-Size1</t>
  </si>
  <si>
    <t>1.2mtr Grn Std Spain-Size2</t>
  </si>
  <si>
    <t>1.2mtr Grn Std Spain-Size3</t>
  </si>
  <si>
    <t>1.2mtr Grn Std Spain-Size4</t>
  </si>
  <si>
    <t>1.2mtr Grn Std Spain-Size5</t>
  </si>
  <si>
    <t>0.4mtr Green Standard - Size 1</t>
  </si>
  <si>
    <t>0.4mtr Green Standard - Size 2</t>
  </si>
  <si>
    <t>0.4mtr Green Standard - Size 3</t>
  </si>
  <si>
    <t>0.4mtr Green Standard - Size 4</t>
  </si>
  <si>
    <t>0.4mtr Green Standard - Size 5</t>
  </si>
  <si>
    <t>0.5mtr Green Standard - Size 1</t>
  </si>
  <si>
    <t>0.5mtr Green Standard - Size 2</t>
  </si>
  <si>
    <t>0.5mtr Green Standard - Size 3</t>
  </si>
  <si>
    <t>0.5mtr Green Standard - Size 4</t>
  </si>
  <si>
    <t>0.5mtr Green Standard - Size 5</t>
  </si>
  <si>
    <t>0.6mtr Grn Std w/ 2 Ties-Size1</t>
  </si>
  <si>
    <t>0.6mtr Grn Std w/ 2 Ties-Size2</t>
  </si>
  <si>
    <t>0.6mtr Grn Std w/ 2 Ties-Size3</t>
  </si>
  <si>
    <t>0.6mtr Grn Std w/ 2 Ties-Size4</t>
  </si>
  <si>
    <t>0.6mtr Grn Std w/ 2 Ties-Size5</t>
  </si>
  <si>
    <t>0.6mtr Green Standard - Size 1</t>
  </si>
  <si>
    <t>0.6mtr Green Standard - Size 2</t>
  </si>
  <si>
    <t>0.6mtr Green Standard - Size 3</t>
  </si>
  <si>
    <t>0.6mtr Green Standard - Size 4</t>
  </si>
  <si>
    <t>0.6mtr Green Standard - Size 5</t>
  </si>
  <si>
    <t>.6m GrnStd Treessentials-Size1</t>
  </si>
  <si>
    <t>.6m GrnStd Treessentials-Size2</t>
  </si>
  <si>
    <t>.6m GrnStd Treessentials-Size3</t>
  </si>
  <si>
    <t>.6m GrnStd Treessentials-Size4</t>
  </si>
  <si>
    <t>.6m GrnStd Treessentials-Size5</t>
  </si>
  <si>
    <t>0.75m Grn Std CombiTube-Size1</t>
  </si>
  <si>
    <t>0.75m Grn Std CombiTube-Size2</t>
  </si>
  <si>
    <t>0.75m Grn Std CombiTube-Size3</t>
  </si>
  <si>
    <t>0.75m Grn Std CombiTube-Size4</t>
  </si>
  <si>
    <t>0.75m Grn Std CombiTube-Size5</t>
  </si>
  <si>
    <t>0.75mtr Green Standardd-Size1</t>
  </si>
  <si>
    <t>0.75mtr Green Standard -Size2</t>
  </si>
  <si>
    <t>0.75mtr Green Standard -Size3</t>
  </si>
  <si>
    <t>0.75mtr Green Standard -Size4</t>
  </si>
  <si>
    <t>0.75mtr Green Standard -Size5</t>
  </si>
  <si>
    <t>0.9mtr Green Standard - Size 1</t>
  </si>
  <si>
    <t>0.9mtr Green Standard - Size 2</t>
  </si>
  <si>
    <t>0.9mtr Green Standard - Size 3</t>
  </si>
  <si>
    <t>0.9mtr Green Standard - Size 4</t>
  </si>
  <si>
    <t>0.9mtr Green Standard - Size 5</t>
  </si>
  <si>
    <t>.9m GrnStd Treessentials-Size1</t>
  </si>
  <si>
    <t>.9m GrnStd Treessentials-Size2</t>
  </si>
  <si>
    <t>.9m GrnStd Treessentials-Size3</t>
  </si>
  <si>
    <t>.9m GrnStd Treessentials-Size4</t>
  </si>
  <si>
    <t>.9m GrnStd Treessentials-Size5</t>
  </si>
  <si>
    <t>1.2m Grn Std Combi Tube-Size1</t>
  </si>
  <si>
    <t>1.2m Grn Std Combi Tube-Size2</t>
  </si>
  <si>
    <t>1.2m Grn Std Combi Tube-Size3</t>
  </si>
  <si>
    <t>1.2m Grn Std Combi Tube-Size4</t>
  </si>
  <si>
    <t>1.2m Grn Std Combi Tube-Size5</t>
  </si>
  <si>
    <t>1.2m Green Standard - Size 1</t>
  </si>
  <si>
    <t>1.2m Green Standard - Size 2</t>
  </si>
  <si>
    <t>1.2m Green Standard - Size 3</t>
  </si>
  <si>
    <t>1.2m Green Standard - Size 4</t>
  </si>
  <si>
    <t>1.2m Green Standard - Size 5</t>
  </si>
  <si>
    <t>1.2mtr Green Standard - Size 1</t>
  </si>
  <si>
    <t>1.2mtr Green Standard - Size 2</t>
  </si>
  <si>
    <t>1.2mtr Green Standard - Size 3</t>
  </si>
  <si>
    <t>1.2mtr Green Standard - Size 4</t>
  </si>
  <si>
    <t>1.2mtr Green Standard - Size 5</t>
  </si>
  <si>
    <t>0.40m Green Eco Vine - Size 1</t>
  </si>
  <si>
    <t>0.40m Green Eco Vine - Size 2</t>
  </si>
  <si>
    <t>0.40m Green Eco Vine - Size 3</t>
  </si>
  <si>
    <t>0.40m Green Eco Vine - Size 4</t>
  </si>
  <si>
    <t>0.50m Green Eco Vine - Size 1</t>
  </si>
  <si>
    <t>0.50m Green Eco Vine - Size 2</t>
  </si>
  <si>
    <t>0.50m Green Eco Vine - Size 3</t>
  </si>
  <si>
    <t>0.50m Green Eco Vine - Size 4</t>
  </si>
  <si>
    <t>0.55m Green Eco Vine - Size 1</t>
  </si>
  <si>
    <t>0.55m Green Eco Vine - Size 2</t>
  </si>
  <si>
    <t>0.55m Green Eco Vine - Size 3</t>
  </si>
  <si>
    <t>0.55m Green Eco Vine - Size 4</t>
  </si>
  <si>
    <t>0.55m Green Eco Vine - Size1</t>
  </si>
  <si>
    <t>0.55m Green Eco Vine - Size2</t>
  </si>
  <si>
    <t>0.55m Green Eco Vine - Size3</t>
  </si>
  <si>
    <t>0.55m Green Eco Vine - Size4</t>
  </si>
  <si>
    <t>0.6mtr Green Eco Vine - Size 1</t>
  </si>
  <si>
    <t>0.6mtr Green Eco Vine - Size 2</t>
  </si>
  <si>
    <t>0.6mtr Green Eco Vine - Size 3</t>
  </si>
  <si>
    <t>0.6mtr Green Eco Vine - Size 4</t>
  </si>
  <si>
    <t>0.75m Green Eco Vine - Size 1</t>
  </si>
  <si>
    <t>0.75m Green Eco Vine - Size 2</t>
  </si>
  <si>
    <t>0.75m Green Eco Vine - Size 3</t>
  </si>
  <si>
    <t>0.75m Green Eco Vine - Size 4</t>
  </si>
  <si>
    <t>Tubex 60cm GRN BIOHYB OBSOLET</t>
  </si>
  <si>
    <t xml:space="preserve">Clipper 60cm </t>
  </si>
  <si>
    <t>Clipper 75cm Pink</t>
  </si>
  <si>
    <t>Clipper 90cm Pink</t>
  </si>
  <si>
    <t>Ecostart 60cm x 57-73mm GRN</t>
  </si>
  <si>
    <t>Ecostart 60cm x 57mm ONLY GRN</t>
  </si>
  <si>
    <t>Ecostart 75cm x 57-73mm GRN</t>
  </si>
  <si>
    <t>Special Forestry 40x77-100 GRN</t>
  </si>
  <si>
    <t>Special Forestry 50x77-100 GRN</t>
  </si>
  <si>
    <t>Combitube Special 50x77-100GRN</t>
  </si>
  <si>
    <t>Special Forestry 60x77-100 BRN</t>
  </si>
  <si>
    <t>Special Forestry 60x77-100 GRN</t>
  </si>
  <si>
    <t>Combitube Special 60x77-100GRN</t>
  </si>
  <si>
    <t>Combitube Special 70x77-100GRN</t>
  </si>
  <si>
    <t>Combitube Special 90x77-100GRN</t>
  </si>
  <si>
    <t>Special Forestry 1.2x77-100GRN</t>
  </si>
  <si>
    <t>Barkwrap 40cm BRN</t>
  </si>
  <si>
    <t>Barkwrap 60cm BRN</t>
  </si>
  <si>
    <t>Tubex Std 40cm x 73-105mm GRN</t>
  </si>
  <si>
    <t>Tubex Std 50cm x 73-105mm GRN</t>
  </si>
  <si>
    <t>Tubex Std 60cmx73-105mm GRN 2T</t>
  </si>
  <si>
    <t>Tubex Std 60cmx73-105 GRN (US)</t>
  </si>
  <si>
    <t>Tubex Std 60cm x 73-105mm GRN</t>
  </si>
  <si>
    <t>Tubex Std 60cm GRN US OBSOLETE</t>
  </si>
  <si>
    <t>Combitube 75cm x 73-105 GRN</t>
  </si>
  <si>
    <t>Tubex Std 75cm x 73-105mm GRN</t>
  </si>
  <si>
    <t>Tubex Std 90cm x 73-105mm GRN</t>
  </si>
  <si>
    <t>Tubex Std 90cm GRN US OBSOLETE</t>
  </si>
  <si>
    <t>Tubex Std 90cm(S) OBSOLETE</t>
  </si>
  <si>
    <t>Combitube 1.2m x 73-105mm GRN</t>
  </si>
  <si>
    <t>Combitube 1.2mx73-105mm GRN3T</t>
  </si>
  <si>
    <t>Combitube 1.2mx73-105mm GRN4T</t>
  </si>
  <si>
    <t>Tubex Std 1.2mx73-105 GRN 4T</t>
  </si>
  <si>
    <t>Tubex Std 1.2m x 73-105mm GRN</t>
  </si>
  <si>
    <t>Tubex Std (GT) 1.2m 73-105 GRN</t>
  </si>
  <si>
    <t>Ecovine 40cm x 71-91mm(Spn)</t>
  </si>
  <si>
    <t>Ecovine 50cm x 71-91mm GRN</t>
  </si>
  <si>
    <t>Ecovine 55cm x 71-86mm GRN</t>
  </si>
  <si>
    <t>Ecovine 55cmx71-86mm GRN LASER</t>
  </si>
  <si>
    <t>Ecovine 60cm x 71-91mm (Spn)</t>
  </si>
  <si>
    <t>Ecovine 75cm x 71-86mm GRN</t>
  </si>
  <si>
    <t>Easywrap 65 - 30cm x 50mm GRN</t>
  </si>
  <si>
    <t>Easywrap 65 - 40cm x 50mm GRN</t>
  </si>
  <si>
    <t>Easywrap 80 - 40cm (Fruitwrap)</t>
  </si>
  <si>
    <t>Easywrap 65 - 60cm x 50mm GRN</t>
  </si>
  <si>
    <t>Easywrap 80 - 60cm (Fruitwrap)</t>
  </si>
  <si>
    <t>Fruitwrap 60cm x 65mm DARKGRN</t>
  </si>
  <si>
    <t>Easywrap 60cm x 50mm YEL</t>
  </si>
  <si>
    <t>Easywrap 65 - 75cm x 50mm GRN</t>
  </si>
  <si>
    <t>Easywrap 80 - 75cm (Fruitwrap)</t>
  </si>
  <si>
    <t>Easywrap 80 - 90cm (Fruitwrap)</t>
  </si>
  <si>
    <t>Jumpstart 60cm GRN OBSOLETE</t>
  </si>
  <si>
    <t>Jumpstart 75cm GRN OBSOLETE</t>
  </si>
  <si>
    <t>Staros Plantation Product</t>
  </si>
  <si>
    <t>40cm Plantation Product - GRN</t>
  </si>
  <si>
    <t>Maxi Plantation Product</t>
  </si>
  <si>
    <t>Maxi Plantation Prod.- no ties</t>
  </si>
  <si>
    <t>0.6M x 12cmNetGuard OBSOLETE</t>
  </si>
  <si>
    <t>0.6M x 12cm NetGuard OBSOLETE</t>
  </si>
  <si>
    <t>0.6M x 25cmNetGuard OBSOLETE</t>
  </si>
  <si>
    <t>50m roll 0.6 Netguard OBSOLETE</t>
  </si>
  <si>
    <t>1.2M x 10cm NetGuard OBSOLETE</t>
  </si>
  <si>
    <t>Flatnet 1.2m x 25cm OSBOLETE</t>
  </si>
  <si>
    <t>50m roll 1.2 Netguard OBSOLETE</t>
  </si>
  <si>
    <t>Shrub Plus 60cmx144-200mm BRN</t>
  </si>
  <si>
    <t>Shrub Plus 60cmx144-200mm GRN</t>
  </si>
  <si>
    <t>Shrub 60cm x 130-160mm GRN</t>
  </si>
  <si>
    <t>Shrub Plus 75cmx144-200mm GRN</t>
  </si>
  <si>
    <t>Shrub 75cm x 130-160mm GRN</t>
  </si>
  <si>
    <t>Shrub 1m x 130-160mm GRN</t>
  </si>
  <si>
    <t>SCNQuill 55cmx 71-86mm GRN</t>
  </si>
  <si>
    <t>SCNQuill 55cmx71-86mm PINK</t>
  </si>
  <si>
    <t>SCNQuill 75cmx71-86mm GRN</t>
  </si>
  <si>
    <t>Spiral Guard FarmF OBSOLETE</t>
  </si>
  <si>
    <t>1</t>
  </si>
  <si>
    <t>SpiralG PP 60cmx38mm GRN OBSOL</t>
  </si>
  <si>
    <t>SpiralG PP 60cmx38mm CLR OBSOL</t>
  </si>
  <si>
    <t>Spiral Guard 60cm CLR OBSOLETE</t>
  </si>
  <si>
    <t>SpiralG PP 75cmx38mm GRN OBSOL</t>
  </si>
  <si>
    <t>SpiralG PP 1m x 38mm GRN OBSOL</t>
  </si>
  <si>
    <t>SpiralG PP 1.2mx38mm GRN OBSOL</t>
  </si>
  <si>
    <t>Spiral Guard Tub OBSOLETE</t>
  </si>
  <si>
    <t>Softwood Stake 60cm x 25mm</t>
  </si>
  <si>
    <t>Hardwood Stake 60cm x 20mm</t>
  </si>
  <si>
    <t>Hardwood Stake 90cm x 25mm</t>
  </si>
  <si>
    <t>Hardwood Stake1.2m x 25mm</t>
  </si>
  <si>
    <t>Hardwood Stake 1.35m x 25mm</t>
  </si>
  <si>
    <t>Softwood Stake 1.65m x 32mm</t>
  </si>
  <si>
    <t>Tubex 0.6mtr Grn Std Plus</t>
  </si>
  <si>
    <t>Tubex 0.75mtr Grn Std Plus</t>
  </si>
  <si>
    <t>Tubex 0.9mtr Grn Std Plus</t>
  </si>
  <si>
    <t>Tubex Std Pls 1.2mx80-120 DGRN</t>
  </si>
  <si>
    <t>Combitube Plus 1.2mx80-120 GRN</t>
  </si>
  <si>
    <t>Tubex 1.2mtr Grn Std OBSOLETE</t>
  </si>
  <si>
    <t>Combitube Plus 1.2mx80-120 PNK</t>
  </si>
  <si>
    <t>Tubex Std Pls 1.5mx80-120 DGRN</t>
  </si>
  <si>
    <t>Combitube Plus 1.5mx80-120 GRN</t>
  </si>
  <si>
    <t>Tubex 1.5mtr Grn Std OBSOLETE</t>
  </si>
  <si>
    <t>Combitube Plus 1.5mx80-120 PNK</t>
  </si>
  <si>
    <t>Tubex Std Pls 1.8mx80-120 DGRN</t>
  </si>
  <si>
    <t>Combitube Plus 1.8mx80-120 GRN</t>
  </si>
  <si>
    <t>Tubex NetGuard Tie Set.</t>
  </si>
  <si>
    <t>Tubex 4" Black Nylon Tie''</t>
  </si>
  <si>
    <t>Tubex 8'' Black Nylon Tie''</t>
  </si>
  <si>
    <t>Tubex 8'' Blk Nylon Tie (K2R)</t>
  </si>
  <si>
    <t>Tubex 9'' Black Releasable Tie</t>
  </si>
  <si>
    <t>Tubex10'' Black Releasable Tie</t>
  </si>
  <si>
    <t>Tubex 15'' Tie</t>
  </si>
  <si>
    <t>VineGro 45cm Pink</t>
  </si>
  <si>
    <t>VineGro 50cm Pink</t>
  </si>
  <si>
    <t>VineGro 60cm Pink</t>
  </si>
  <si>
    <t>VineGro 75cm Pink</t>
  </si>
  <si>
    <t>Vine Plus 40cmx89-119 GRN</t>
  </si>
  <si>
    <t>Vine Original 60cmx90-110 GRN</t>
  </si>
  <si>
    <t>Jumpstart 60cm PNK OBSOLETE</t>
  </si>
  <si>
    <t>Vine Original 75cmx90-110 GRN</t>
  </si>
  <si>
    <t>Vine Original 90cmx90-110 GRN</t>
  </si>
  <si>
    <t>Vine Quill 55cm GRN OBSOLETE</t>
  </si>
  <si>
    <t>Tubex Std Pls 90cmx80-120 GRN</t>
  </si>
  <si>
    <t>Ventex 90cm x 80-120mm GRN</t>
  </si>
  <si>
    <t>Ventex 1.2m x 80-120mm GRN</t>
  </si>
  <si>
    <t>Tubex Std Pls 1.2mx80-120 GRN</t>
  </si>
  <si>
    <t>1.2m GrnStd V Treeshelter</t>
  </si>
  <si>
    <t>1.2m Grn Std V Treeshelter</t>
  </si>
  <si>
    <t>Ventex 1.5m x 80-120 GRN</t>
  </si>
  <si>
    <t>Tubex Std Pls 1.5mx80-120 GRN</t>
  </si>
  <si>
    <t>Ventex 1.8m x 80-120mm GRN</t>
  </si>
  <si>
    <t>Tubex Std Pls 1.8mx80-120 GRN</t>
  </si>
  <si>
    <t>Tubex Std Pls 1.8mx80-120GRN3T</t>
  </si>
  <si>
    <t>Ventex 1.8m x 80-120mm GRN 3T</t>
  </si>
  <si>
    <t>Tubex Std Pls 2mx80-120 GRN 3T</t>
  </si>
  <si>
    <t>Ventex 2m x 80-120mm GRN 3T</t>
  </si>
  <si>
    <t>Easywrap 95-60cm (Vinewrap)BOX</t>
  </si>
  <si>
    <t>Vinewrap 60cm x 75mm DGRN</t>
  </si>
  <si>
    <t>Clear Bag (1026mm x 1420mm)</t>
  </si>
  <si>
    <t>Clear Bag (570mm x 1400mm)</t>
  </si>
  <si>
    <t>Clear Bag (785mm x 1420mm)</t>
  </si>
  <si>
    <t>Banding Tape Wht12mmx0.55x3300</t>
  </si>
  <si>
    <t>MTRS</t>
  </si>
  <si>
    <t>Rubber Band</t>
  </si>
  <si>
    <t>Staros/Plantation Box Flatpack</t>
  </si>
  <si>
    <t>HD POLYETHYLENE</t>
  </si>
  <si>
    <t>LD POLYETHYLENE</t>
  </si>
  <si>
    <t xml:space="preserve">POLYPROPYLENE </t>
  </si>
  <si>
    <t>POLYPROPYLENE - PR230C1E</t>
  </si>
  <si>
    <t>POLYPROPYLENE + Starch content</t>
  </si>
  <si>
    <t>UV 10% - UV96658</t>
  </si>
  <si>
    <t>Green/Tinuvin 770 Masterbatch</t>
  </si>
  <si>
    <t>770 Masterbatch Micro Pellets</t>
  </si>
  <si>
    <t>Clipper Masterbatch</t>
  </si>
  <si>
    <t>Brown/Tinuvin 770 Masterbatch</t>
  </si>
  <si>
    <t>RA0021A Masterbatch</t>
  </si>
  <si>
    <t>6'' Releasable Tie REL140NB3P</t>
  </si>
  <si>
    <t>8'' Releasable Tie'' RELK2R</t>
  </si>
  <si>
    <t>0.6m Grn Shrubshelter + -Size1</t>
  </si>
  <si>
    <t>0.6m Grn Shrubshelter + -Size2</t>
  </si>
  <si>
    <t>0.6m Grn Shrubshelter + -Size3</t>
  </si>
  <si>
    <t>0.6m Grn Shrubshelter + -Size4</t>
  </si>
  <si>
    <t>0.6m Grn Shrubshelter + -Size5</t>
  </si>
  <si>
    <t>0.6m Green Shrubshelter-Size1</t>
  </si>
  <si>
    <t>0.6m Green Shrubshelter-Size2</t>
  </si>
  <si>
    <t>0.6m Green Shrubshelter-Size3</t>
  </si>
  <si>
    <t>0.6m Green Shrubshelter-Size4</t>
  </si>
  <si>
    <t>.75m Brwn Shrubshelter+ -Size1</t>
  </si>
  <si>
    <t>.75m Brwn Shrubshelter+ -Size2</t>
  </si>
  <si>
    <t>.75m Brwn Shrubshelter+ -Size3</t>
  </si>
  <si>
    <t>.75m Brwn Shrubshelter+ -Size4</t>
  </si>
  <si>
    <t>.75m Brwn Shrubshelter+ -Size5</t>
  </si>
  <si>
    <t>0.75m Grn Shrubshelter+ -Size1</t>
  </si>
  <si>
    <t>0.75m Grn Shrubshelter+ -Size2</t>
  </si>
  <si>
    <t>0.75m Grn Shrubshelter+ -Size3</t>
  </si>
  <si>
    <t>0.75m Grn Shrubshelter+ -Size4</t>
  </si>
  <si>
    <t>0.75m Grn Shrubshelter+ -Size5</t>
  </si>
  <si>
    <t>0.75mtr Grn Shrubshelter-Size1</t>
  </si>
  <si>
    <t>0.75mtr Grn Shrubshelter-Size2</t>
  </si>
  <si>
    <t>0.75mtr Grn Shrubshelter-Size3</t>
  </si>
  <si>
    <t>0.75mtr Grn Shrubshelter-Size4</t>
  </si>
  <si>
    <t>1m Grn Shrubshelter - Size 1</t>
  </si>
  <si>
    <t>1m Grn Shrubshelter - Size 2</t>
  </si>
  <si>
    <t>1m Grn Shrubshelter - Size 3</t>
  </si>
  <si>
    <t>1m Grn Shrubshelter - Size 4</t>
  </si>
  <si>
    <t>.55m GrnSqu Cut Nested Quill1</t>
  </si>
  <si>
    <t>.55m GrnSqu Cut Nested Quill2</t>
  </si>
  <si>
    <t>.55m GrnSqu Cut Nested Quill3</t>
  </si>
  <si>
    <t>.55m GrnSqu Cut Nested Quill4</t>
  </si>
  <si>
    <t>.55m Pink Squ Cut Nested Quil1</t>
  </si>
  <si>
    <t>.55m Pink Squ Cut Nested Quil2</t>
  </si>
  <si>
    <t>.55m Pink Squ Cut Nested Quil3</t>
  </si>
  <si>
    <t>.55m Pink Squ Cut Nested Quil4</t>
  </si>
  <si>
    <t>.75m Grn Squ Cut Nested Quill1</t>
  </si>
  <si>
    <t>.75m Grn Squ Cut Nested Quill2</t>
  </si>
  <si>
    <t>.75m Grn Squ Cut Nested Quill3</t>
  </si>
  <si>
    <t>.75m Grn Squ Cut Nested Quill4</t>
  </si>
  <si>
    <t>0.6m Grn Std+ T/shelter-Size1</t>
  </si>
  <si>
    <t>0.6m Grn Std+ T/shelter-Size2</t>
  </si>
  <si>
    <t>0.6m Grn Std+ T/shelter-Size3</t>
  </si>
  <si>
    <t>0.6m Grn Std+ T/shelter-Size4</t>
  </si>
  <si>
    <t>0.6m Grn Std+ T/shelter-Size5</t>
  </si>
  <si>
    <t>.75m Grn Std+ T/shelter -Size1</t>
  </si>
  <si>
    <t>.75m Grn Std+ T/shelter -Size2</t>
  </si>
  <si>
    <t>.75m Grn Std+ T/shelter -Size3</t>
  </si>
  <si>
    <t>.75m Grn Std+ T/shelter -Size4</t>
  </si>
  <si>
    <t>.75m Grn Std+ T/shelter -Size5</t>
  </si>
  <si>
    <t>0.9m Grn Std+ T/shelter-Size1</t>
  </si>
  <si>
    <t>0.9m Grn Std+ T/shelter-Size2</t>
  </si>
  <si>
    <t>0.9m Grn Std+ T/shelter-Size3</t>
  </si>
  <si>
    <t>0.9m Grn Std+ T/shelter-Size4</t>
  </si>
  <si>
    <t>0.9m Grn Std+ T/shelter-Size5</t>
  </si>
  <si>
    <t>1.2m Grn Std+ T/shelter-Size1</t>
  </si>
  <si>
    <t>1.2m Grn Std+ T/shelter-Size2</t>
  </si>
  <si>
    <t>1.2m Grn Std+ T/shelter-Size3</t>
  </si>
  <si>
    <t>1.2m Grn Std+ T/shelter-Size4</t>
  </si>
  <si>
    <t>1.2m Grn Std+ T/shelter-Size5</t>
  </si>
  <si>
    <t>1.2m Grn Std+ CombiTube-Size1</t>
  </si>
  <si>
    <t>1.2m Grn Std+ CombiTube-Size2</t>
  </si>
  <si>
    <t>1.2m Grn Std+ CombiTube-Size3</t>
  </si>
  <si>
    <t>1.2m Grn Std+ CombiTube-Size4</t>
  </si>
  <si>
    <t>1.2m Grn Std+ CombiTube-Size5</t>
  </si>
  <si>
    <t>1.2m Grn Std+ T/shelter -Size1</t>
  </si>
  <si>
    <t>1.2m Grn Std+ T/shelter -Size2</t>
  </si>
  <si>
    <t>1.2m Grn Std+ T/shelter -Size3</t>
  </si>
  <si>
    <t>1.2m Grn Std+ T/shelter -Size4</t>
  </si>
  <si>
    <t>1.2m Grn Std+ T/shelter -Size5</t>
  </si>
  <si>
    <t>1.5mtGrn Std+ T/shelter-Size1</t>
  </si>
  <si>
    <t>1.5mtGrn Std+ T/shelter-Size2</t>
  </si>
  <si>
    <t>1.5mtGrn Std+ T/shelter-Size3</t>
  </si>
  <si>
    <t>1.5mtGrn Std+ T/shelter-Size4</t>
  </si>
  <si>
    <t>1.5mtGrn Std+ T/shelter-Size5</t>
  </si>
  <si>
    <t>1.5m Grn Std+ CombiTube-Size1</t>
  </si>
  <si>
    <t>1.5m Grn Std+ CombiTube-Size2</t>
  </si>
  <si>
    <t>1.5m Grn Std+ CombiTube-Size3</t>
  </si>
  <si>
    <t>1.5m Grn Std+ CombiTube-Size4</t>
  </si>
  <si>
    <t>1.5m Grn Std+ CombiTube-Size5</t>
  </si>
  <si>
    <t>1.5m Grn Std+ T/shelter -Size1</t>
  </si>
  <si>
    <t>1.5m Grn Std+ T/shelter -Size2</t>
  </si>
  <si>
    <t>1.5m Grn Std+ T/shelter -Size3</t>
  </si>
  <si>
    <t>1.5m Grn Std+ T/shelter -Size4</t>
  </si>
  <si>
    <t>1.5m Grn Std+ T/shelter -Size5</t>
  </si>
  <si>
    <t>1.8m Grn Std+ T/shelter-Size1</t>
  </si>
  <si>
    <t>1.8m Grn Std+ T/shelter-Size2</t>
  </si>
  <si>
    <t>1.8m Grn Std+ T/shelter-Size3</t>
  </si>
  <si>
    <t>1.8m Grn Std+ T/shelter-Size4</t>
  </si>
  <si>
    <t>1.8m Grn Std+ T/shelter-Size5</t>
  </si>
  <si>
    <t>1.8m Grn Std+ CombiTube-Size1</t>
  </si>
  <si>
    <t>1.8m Grn Std+ CombiTube-Size2</t>
  </si>
  <si>
    <t>1.8m Grn Std+ CombiTube-Size3</t>
  </si>
  <si>
    <t>1.8m Grn Std+ CombiTube-Size4</t>
  </si>
  <si>
    <t>1.8m Grn Std+ CombiTube-Size5</t>
  </si>
  <si>
    <t>9'' Tie'' - TUB230</t>
  </si>
  <si>
    <t>10'' Tie'' -Tub 280</t>
  </si>
  <si>
    <t>0.4m Grn Vine Original - Size1</t>
  </si>
  <si>
    <t>0.4m Grn Vine Original - Size2</t>
  </si>
  <si>
    <t>0.4m Grn Vine Original - Size3</t>
  </si>
  <si>
    <t>0.4m Grn Vine Original - Size4</t>
  </si>
  <si>
    <t>0.4m Grn Vine Original - Size5</t>
  </si>
  <si>
    <t>0.6m Grn Vine Original - Size1</t>
  </si>
  <si>
    <t>0.6m Grn Vine Original - Size2</t>
  </si>
  <si>
    <t>0.6m Grn Vine Original - Size3</t>
  </si>
  <si>
    <t>0.6m Grn Vine Original - Size4</t>
  </si>
  <si>
    <t>0.6m Grn Vine Original - Size5</t>
  </si>
  <si>
    <t>.6m Jumpstart Nested-Size1</t>
  </si>
  <si>
    <t>.6m Jumpstart Nested-Size2</t>
  </si>
  <si>
    <t>.6m Jumpstart Nested-Size3</t>
  </si>
  <si>
    <t>.6m Jumpstart Nested-Size4</t>
  </si>
  <si>
    <t>.6m Jumpstart Nested-Size5</t>
  </si>
  <si>
    <t>0.75m Grn Vine Original-Size1</t>
  </si>
  <si>
    <t>0.75m Grn Vine Original-Size2</t>
  </si>
  <si>
    <t>0.75m Grn Vine Original-Size3</t>
  </si>
  <si>
    <t>0.75m Grn Vine Original-Size4</t>
  </si>
  <si>
    <t>0.75m Grn Vine Original-Size5</t>
  </si>
  <si>
    <t>0.9m Grn Vine Original-Size1</t>
  </si>
  <si>
    <t>0.9m Grn Vine Original-Size2</t>
  </si>
  <si>
    <t>0.9m Grn Vine Original-Size3</t>
  </si>
  <si>
    <t>0.9m Grn Vine Original-Size4</t>
  </si>
  <si>
    <t>0.9m Grn Vine Original-Size5</t>
  </si>
  <si>
    <t>0.55m Grn VineQuill - Size 1</t>
  </si>
  <si>
    <t>0.55m Grn VineQuill - Size 2</t>
  </si>
  <si>
    <t>0.55m Grn VineQuill - Size 3</t>
  </si>
  <si>
    <t>0.55m Grn VineQuill - Size 4</t>
  </si>
  <si>
    <t>0.9m Grn Std V T/shelter-Size1</t>
  </si>
  <si>
    <t>0.9m Grn Std V T/shelter-Size2</t>
  </si>
  <si>
    <t>0.9m Grn Std V T/shelter-Size3</t>
  </si>
  <si>
    <t>0.9m Grn Std V T/shelter-Size4</t>
  </si>
  <si>
    <t>0.9m Grn Std V T/shelter-Size5</t>
  </si>
  <si>
    <t>1.2m LGrn Std+ T/shelter-Size1</t>
  </si>
  <si>
    <t>1.2m LGrn Std+ T/shelter-Size2</t>
  </si>
  <si>
    <t>1.2m LGrn Std+ T/shelter-Size3</t>
  </si>
  <si>
    <t>1.2m LGrn Std+ T/shelter-Size4</t>
  </si>
  <si>
    <t>1.2m LGrn Std+ T/shelter-Size5</t>
  </si>
  <si>
    <t>1.2m Grn Std V T/shelter-Size1</t>
  </si>
  <si>
    <t>1.2m Grn Std V T/shelter-Size2</t>
  </si>
  <si>
    <t>1.2m Grn Std V T/shelter-Size3</t>
  </si>
  <si>
    <t>1.2m Grn Std V T/shelter-Size4</t>
  </si>
  <si>
    <t>1.2m Grn Std V T/shelter-Size5</t>
  </si>
  <si>
    <t>1.5m LGrn Std+ T/shelter-Size1</t>
  </si>
  <si>
    <t>1.5m LGrn Std+ T/shelter-Size2</t>
  </si>
  <si>
    <t>1.5m LGrn Std+ T/shelter-Size3</t>
  </si>
  <si>
    <t>1.5m LGrn Std+ T/shelter-Size4</t>
  </si>
  <si>
    <t>1.5m LGrn Std+ T/shelter-Size5</t>
  </si>
  <si>
    <t>1.8m LGrn Std+ T/shelter-Size1</t>
  </si>
  <si>
    <t>1.8m LGrn Std+ T/shelter-Size2</t>
  </si>
  <si>
    <t>1.8m LGrn Std+ T/shelter-Size3</t>
  </si>
  <si>
    <t>1.8m LGrn Std+ T/shelter-Size4</t>
  </si>
  <si>
    <t>1.8m LGrn Std+ T/shelter-Size5</t>
  </si>
  <si>
    <t>1.8mGrn Std V T/shelter-Size1</t>
  </si>
  <si>
    <t>1.8mGrn Std V T/shelter-Size2</t>
  </si>
  <si>
    <t>1.8mGrn Std V T/shelter-Size3</t>
  </si>
  <si>
    <t>1.8mGrn Std V T/shelter-Size4</t>
  </si>
  <si>
    <t>1.8mGrn Std V T/shelter-Size5</t>
  </si>
  <si>
    <t>2.0m Grn Std V T/shelter-Size1</t>
  </si>
  <si>
    <t>2.0m Grn Std V T/shelter-Size2</t>
  </si>
  <si>
    <t>2.0m Grn Std V T/shelter-Size3</t>
  </si>
  <si>
    <t>2.0m Grn Std V T/shelter-Size4</t>
  </si>
  <si>
    <t>2.0m Grn Std V T/shelter-Size5</t>
  </si>
  <si>
    <t>M5 x 6 Cap Heads</t>
  </si>
  <si>
    <t>M6 x 20 Cap heads</t>
  </si>
  <si>
    <t>M6 x 25 Cap Heads</t>
  </si>
  <si>
    <t>M6 x 30 Cap Heads</t>
  </si>
  <si>
    <t>M8 x 20 Cap Heads</t>
  </si>
  <si>
    <t>M8 x 25 Cap Heads</t>
  </si>
  <si>
    <t>M10 x 25 Cap Heads</t>
  </si>
  <si>
    <t>M12 x 20 Cap Heads</t>
  </si>
  <si>
    <t>M12 x 35 Cap Heads</t>
  </si>
  <si>
    <t>M12 x 60 Cap Heads</t>
  </si>
  <si>
    <t>M12 x 120 Cap Heads</t>
  </si>
  <si>
    <t>M20 x 150 Cap Heads</t>
  </si>
  <si>
    <t>M6 Washers - BZ Finish</t>
  </si>
  <si>
    <t>M6 Nyloc Nuts</t>
  </si>
  <si>
    <t>M10 Nuts - BZ Finish</t>
  </si>
  <si>
    <t>M10 washers - BZ Finish</t>
  </si>
  <si>
    <t>M6 x 16 socket dome head self</t>
  </si>
  <si>
    <t>FORKLIFT SAFETY CHECK BOOKS</t>
  </si>
  <si>
    <t>Clear Waste Bag 430x755x1230</t>
  </si>
  <si>
    <t>Masterbatch Green 62939</t>
  </si>
  <si>
    <t>Cleaner 2 Pur 20 kg sack</t>
  </si>
  <si>
    <t>1/2 in Duplex Chain</t>
  </si>
  <si>
    <t>1/2 inch Duplex Chain Link</t>
  </si>
  <si>
    <t>Heater Band 480mmx65mm</t>
  </si>
  <si>
    <t>E5 Heat Exchanger gasket set</t>
  </si>
  <si>
    <t>KIT</t>
  </si>
  <si>
    <t>M20 x 200 Cap Head</t>
  </si>
  <si>
    <t>Glue Gun tec 3200 -</t>
  </si>
  <si>
    <t>Gas Strut IT9086/155</t>
  </si>
  <si>
    <t>Layflat Std Mesh1.5mx20cm GRN</t>
  </si>
  <si>
    <t>Tyvek Oversleeves</t>
  </si>
  <si>
    <t>Geocell Hose 2 &amp; 3</t>
  </si>
  <si>
    <t>Geocell Valve</t>
  </si>
  <si>
    <t>Geocell Nozzle</t>
  </si>
  <si>
    <t>Geocell Seal</t>
  </si>
  <si>
    <t>Geocell Hose 13ft</t>
  </si>
  <si>
    <t>Geocell Cord Set</t>
  </si>
  <si>
    <t>Heated Hose</t>
  </si>
  <si>
    <t>Core 845mm x 76.75mm x 4mm</t>
  </si>
  <si>
    <t>Spiral Shelt 38x60 bagged 100s</t>
  </si>
  <si>
    <t>Softwood Stake 1.9m x 35mm</t>
  </si>
  <si>
    <t>Fruitwrap 1.75m x 65mm GRN</t>
  </si>
  <si>
    <t>Row Netting 30GM White</t>
  </si>
  <si>
    <t>Core 1750mm x 127mm x 10mm</t>
  </si>
  <si>
    <t>X5PE10 cut resistant gloves</t>
  </si>
  <si>
    <t>X5PE09 Cut Resistant Gloves</t>
  </si>
  <si>
    <t xml:space="preserve">Clipper 40cm </t>
  </si>
  <si>
    <t>Ventex 1.2m x 80-120mm CLR</t>
  </si>
  <si>
    <t>Ventex 1.5m 80-120mm CLR</t>
  </si>
  <si>
    <t>GU10 HALOGEN BULB 50W</t>
  </si>
  <si>
    <t>REED SWITCH SMC-D-M9P 3 WIRE</t>
  </si>
  <si>
    <t>POT 1W 5k</t>
  </si>
  <si>
    <t>2.5mm PLUG &amp; CABLE</t>
  </si>
  <si>
    <t>OMRON MY2 24 VAC RELAY</t>
  </si>
  <si>
    <t>OMRON MK3P5-5 RELAY &amp; BASE</t>
  </si>
  <si>
    <t>24 VAC RELAY</t>
  </si>
  <si>
    <t>BUSSMAN NSD 10a FUSE</t>
  </si>
  <si>
    <t>BUSSMAN 12 CT FUSE</t>
  </si>
  <si>
    <t>SOUNDER WERMA 110.000.67 115V</t>
  </si>
  <si>
    <t>BAUMER COUNTER 24 VAC B148</t>
  </si>
  <si>
    <t>BAUMER METER COUNTER M310</t>
  </si>
  <si>
    <t>PROXIMITY SWITCH PLUG M8 3 WAY</t>
  </si>
  <si>
    <t>KUBLER COUNTER 11-30 VDC</t>
  </si>
  <si>
    <t>POT 5k</t>
  </si>
  <si>
    <t>2.5mm SOCKET &amp; CABLE</t>
  </si>
  <si>
    <t>OMRON 24 VAC MY4</t>
  </si>
  <si>
    <t>FINDER 24 VDC RELAY TYPE 40.31</t>
  </si>
  <si>
    <t>FUSE HRC 16a</t>
  </si>
  <si>
    <t>BUSSMAN NSD 16a FUSE</t>
  </si>
  <si>
    <t>CAR FUSE 15/2/1/3/7.5/15/5 AMP</t>
  </si>
  <si>
    <t>PULS POWER SUPPLY ML1S.241</t>
  </si>
  <si>
    <t>CAREL U CHILLER</t>
  </si>
  <si>
    <t>BAUMER B148 TIME HOUR METER</t>
  </si>
  <si>
    <t>BOTTLE FUSE 2OA D11</t>
  </si>
  <si>
    <t>GEFRAN 1000 CONTROLLER</t>
  </si>
  <si>
    <t>EUROTHERM TEMP CONTROLLER</t>
  </si>
  <si>
    <t>SPRINT ELECTRIC WINDER CARD</t>
  </si>
  <si>
    <t>RELECO LR 38486 RVDC RELAY</t>
  </si>
  <si>
    <t>SCHRACK 6 VDC RELAY RP821006</t>
  </si>
  <si>
    <t>FUSE 6A HRC</t>
  </si>
  <si>
    <t>BUSSMAN FUSE SSD 2A</t>
  </si>
  <si>
    <t>PILOT LAMP 24v 2w</t>
  </si>
  <si>
    <t>TELECANIQUE SAFETY SWITCH</t>
  </si>
  <si>
    <t>RED LION COUNTER C48CD002</t>
  </si>
  <si>
    <t>DYNISCO 1290 STRAIN GAUGE</t>
  </si>
  <si>
    <t>BOTTLE FUSE 16A D11</t>
  </si>
  <si>
    <t>GEFRAN 2301 TEMPERATURE</t>
  </si>
  <si>
    <t>MULITDIAL MODEL 21P</t>
  </si>
  <si>
    <t>RELAY BASE 1140c 5a 250 VAC</t>
  </si>
  <si>
    <t>OMRON MY2 RELAY 110 VAC</t>
  </si>
  <si>
    <t>CARTRIDGE FUSE 100A</t>
  </si>
  <si>
    <t>CARTRIDGE FUSE 2A</t>
  </si>
  <si>
    <t>CERAMIC TERMINAL BLOCK</t>
  </si>
  <si>
    <t>1 UF CAPACITOR</t>
  </si>
  <si>
    <t>50A PLUG</t>
  </si>
  <si>
    <t>CRYDOM CKRD2420 SOLID STATE</t>
  </si>
  <si>
    <t>SAFETY RELAY ALZ PN02 X 2.1</t>
  </si>
  <si>
    <t>CROVZET GRD 84130310 25a 3PM</t>
  </si>
  <si>
    <t>MULTIDIAL MODEL 23</t>
  </si>
  <si>
    <t>MULTIDIAL MODEL 21</t>
  </si>
  <si>
    <t>OMRON MY4 RELAY 12 VDC</t>
  </si>
  <si>
    <t>OMRON LY4 RELAY 12 VDC</t>
  </si>
  <si>
    <t>6A NIT FUSE</t>
  </si>
  <si>
    <t>10A BSA FUSE</t>
  </si>
  <si>
    <t>LEVEL CONTROL SENSOR</t>
  </si>
  <si>
    <t>TELEMECANIQUE PROXI SENSOR</t>
  </si>
  <si>
    <t>40A TERMINAL BLOCK</t>
  </si>
  <si>
    <t>30A TERMINAL BLOCK</t>
  </si>
  <si>
    <t>5A TERMINAL BLOCK</t>
  </si>
  <si>
    <t>24 VDC FINDER RELAY TYPE 40.31</t>
  </si>
  <si>
    <t>OMRON MY4 RELAY 110 VAC</t>
  </si>
  <si>
    <t>12 VDC FINDER RELAY TYPE 65.31</t>
  </si>
  <si>
    <t>10A NT FUSE</t>
  </si>
  <si>
    <t>HBC 6.3A FUSE</t>
  </si>
  <si>
    <t>CERAMIC TERMINAL BLOCK 30A</t>
  </si>
  <si>
    <t>CELDUK SOLID STATE RELAY</t>
  </si>
  <si>
    <t>ALLAN BRADLEY GUARDMASTER</t>
  </si>
  <si>
    <t>KS40-112 TEMP CONTROLLER</t>
  </si>
  <si>
    <t>NORDSON TEMP CONTROL BOARD</t>
  </si>
  <si>
    <t>E2 CHILLER PANEL</t>
  </si>
  <si>
    <t>CAL CONTROLS BATCH COUNTERS</t>
  </si>
  <si>
    <t>FINDER RELAY 24 VDC</t>
  </si>
  <si>
    <t>NA15 RELAYS JQ1AP-24v</t>
  </si>
  <si>
    <t>NA15 RELAYS JQ1AP-12F</t>
  </si>
  <si>
    <t>ELECTRONIC TIMERS 88-895-206</t>
  </si>
  <si>
    <t>OMRON ELCTRONIC TIMER</t>
  </si>
  <si>
    <t>SOLENOID VALVE 480Q31-12-24</t>
  </si>
  <si>
    <t>Hardwood Stake 1.9m x 35mm SC</t>
  </si>
  <si>
    <t>STAPLES 12MMX9MM TYPE 71/12</t>
  </si>
  <si>
    <t>Fine Mesh Treeguard 100m</t>
  </si>
  <si>
    <t>SAFETY SPEC 3M2820 - Classic</t>
  </si>
  <si>
    <t>SAFETY OVERSPECS</t>
  </si>
  <si>
    <t>Staples 12mm (Box 5000)</t>
  </si>
  <si>
    <t>Hardwood Stake 1.5m x 25mm</t>
  </si>
  <si>
    <t>TreeG 1.2mx80-110 GRN 1T TT45</t>
  </si>
  <si>
    <t>KEVLAR GLOVE</t>
  </si>
  <si>
    <t>YELLOW TAPE 50mm</t>
  </si>
  <si>
    <t>Pink Masterbatch 5% UV770</t>
  </si>
  <si>
    <t>SCNQuill 75cm x 71-86mm PNK</t>
  </si>
  <si>
    <t>.75m Pink Sq Cut nested quill4</t>
  </si>
  <si>
    <t>0.75 Pink Sq Cut Quills 3</t>
  </si>
  <si>
    <t>0.75 Pink SQ Cut quills 2</t>
  </si>
  <si>
    <t>0.75 Pink Sq Cut Quills 1</t>
  </si>
  <si>
    <t>HDPE Repro Black</t>
  </si>
  <si>
    <t>Softwood Stake 2m x 50mm</t>
  </si>
  <si>
    <t>4.4dtex x 100mm PP HT/UV Nat</t>
  </si>
  <si>
    <t>Voleguard 20cm BRN (300/bag)</t>
  </si>
  <si>
    <t>AMBERSIL AIR SPRAY</t>
  </si>
  <si>
    <t>Solvent Cleaner - Spray Bottle</t>
  </si>
  <si>
    <t>50 Bamboo Canes1.2m, 22-24lbs</t>
  </si>
  <si>
    <t>50 Bamboo Canes 90, 12-14lbs</t>
  </si>
  <si>
    <t>Hardwood Stake 1.5x22mm,10pack</t>
  </si>
  <si>
    <t>Hardwood Stake 1.5x22mm,20pack</t>
  </si>
  <si>
    <t>Softwood Stake 1.5x32mm,10pack</t>
  </si>
  <si>
    <t>Softwood Stake 1.5x32mm,20pack</t>
  </si>
  <si>
    <t>Softwood Stake0.75x25mm,20pack</t>
  </si>
  <si>
    <t>Softwood Stake0.75x25mm,40pack</t>
  </si>
  <si>
    <t>Softwood Stake1.35x32mm,10pack</t>
  </si>
  <si>
    <t>Softwood Stake1.35x32mm,20pack</t>
  </si>
  <si>
    <t>10 Spiral Shelters 38x600</t>
  </si>
  <si>
    <t>25 Spiral Shelters 38x600</t>
  </si>
  <si>
    <t>50 Spiral Shelters 38x600</t>
  </si>
  <si>
    <t>5 Std Layflat Mesh 1.2mx15cm</t>
  </si>
  <si>
    <t>10 Std Layflat Mesh 1.2mx15cm</t>
  </si>
  <si>
    <t>15 Std Layflat Mesh 1.2mx15cm</t>
  </si>
  <si>
    <t>5 Std Layflat Mesh 1.2mx20cm</t>
  </si>
  <si>
    <t>10 Std Layflat Mesh 1.2mx20cm</t>
  </si>
  <si>
    <t>15 Std Layflat Mesh 1.2mx20cm</t>
  </si>
  <si>
    <t>Easywrap 80-1.2m (Fruitwrap)</t>
  </si>
  <si>
    <t>Softwood Stake 1.65m x 38mm</t>
  </si>
  <si>
    <t>Easywrap 95 - 75cm (Vinewrap)</t>
  </si>
  <si>
    <t>GrassProtecta Install Leaflet</t>
  </si>
  <si>
    <t>Bostik 6008 Pressure</t>
  </si>
  <si>
    <t>Core 6000mm x 108mm x 9.5mm</t>
  </si>
  <si>
    <t>Core 6000mm x 108mm x 4.5mm</t>
  </si>
  <si>
    <t>Core 6000mm x 108mm x 3.5mm</t>
  </si>
  <si>
    <t>HI-VIZ WAISTCOAT LARGE</t>
  </si>
  <si>
    <t>10 Spiral Shelter 50mm x 60cm</t>
  </si>
  <si>
    <t>25 Spiral Shelter 50mm x 60cm</t>
  </si>
  <si>
    <t>50 Spiral Shelter 50mm x 60cm</t>
  </si>
  <si>
    <t>HI-VIZ WAISTCOAT - XXLARGE</t>
  </si>
  <si>
    <t>HI-VIZ WAISTCOAT XLARGE</t>
  </si>
  <si>
    <t>HI-VIZ WAISTCOAT MEDIUM</t>
  </si>
  <si>
    <t>AURORA EYESHIELDS</t>
  </si>
  <si>
    <t>G-ZENITH STUDENT CLEAR FRAME</t>
  </si>
  <si>
    <t>Needles - NL1 – 3.5x38 -623381</t>
  </si>
  <si>
    <t>Softwood Stake 1.35m x 32mm</t>
  </si>
  <si>
    <t>Softwood Stake 1.3m x 32mm</t>
  </si>
  <si>
    <t>Softwood Stake 60cm x 32mm</t>
  </si>
  <si>
    <t>NP FILM-BL 120kg@PerRoll PLAIN</t>
  </si>
  <si>
    <t>Truckpave 80 Grey 600x400x80</t>
  </si>
  <si>
    <t>STAPLES 380/14 14mm x 9/16"</t>
  </si>
  <si>
    <t>STAPLES 140/19 19mm x 3/4"</t>
  </si>
  <si>
    <t>ShelterG 60x150-180 GRN Oxo HE</t>
  </si>
  <si>
    <t>ShelterG 60cm x14cm GRN HE</t>
  </si>
  <si>
    <t>ShelterG 60cm x20cm GRN HE</t>
  </si>
  <si>
    <t>Visitors Book x 300 Refill</t>
  </si>
  <si>
    <t>1600x1200 H/T Pathmat pallet</t>
  </si>
  <si>
    <t>Oil Spray - Cleaner</t>
  </si>
  <si>
    <t>TrG roll Gr Diam 4</t>
  </si>
  <si>
    <t>TrG roll Gr Diam 3</t>
  </si>
  <si>
    <t>TrG roll Gr Diam 2</t>
  </si>
  <si>
    <t>TrG roll Gr Diam 1</t>
  </si>
  <si>
    <t>TrG roll Br Diam 4</t>
  </si>
  <si>
    <t>TrG roll Br Diam 3</t>
  </si>
  <si>
    <t>TrG roll Br Diam 2</t>
  </si>
  <si>
    <t>TrG roll Br Diam 1</t>
  </si>
  <si>
    <t>TrG roll Black Diam 4</t>
  </si>
  <si>
    <t>TrG roll Black Diam 3</t>
  </si>
  <si>
    <t>TrG roll Black Diam 2</t>
  </si>
  <si>
    <t>TrG roll Black Diam 1</t>
  </si>
  <si>
    <t>TrG roll Bio Degradable Diam 4</t>
  </si>
  <si>
    <t>TrG roll Bio Degradable Diam 3</t>
  </si>
  <si>
    <t>TrG roll Bio Degradable Diam 2</t>
  </si>
  <si>
    <t>TrG roll Bio Degradable Diam 1</t>
  </si>
  <si>
    <t>Cap Gr Diam 4</t>
  </si>
  <si>
    <t>Cap Gr Diam 3</t>
  </si>
  <si>
    <t>Cap Gr Diam 2</t>
  </si>
  <si>
    <t>Cap Gr Diam 1</t>
  </si>
  <si>
    <t>Cap Br Diam 4</t>
  </si>
  <si>
    <t>Cap Br Diam 3</t>
  </si>
  <si>
    <t>Cap Br Diam 2</t>
  </si>
  <si>
    <t>Cap Br Diam 1</t>
  </si>
  <si>
    <t>Cap Black Diam 4</t>
  </si>
  <si>
    <t>Cap Black Diam 3</t>
  </si>
  <si>
    <t>Cap Black Diam 2</t>
  </si>
  <si>
    <t>Cap Black Diam 1</t>
  </si>
  <si>
    <t>Cap Biodegradable 4</t>
  </si>
  <si>
    <t>Cap Biodegradable 3</t>
  </si>
  <si>
    <t>Cap Biodegradable 2</t>
  </si>
  <si>
    <t>Cap Biodegradable 1</t>
  </si>
  <si>
    <t>ShG roll Gr 81/110 Diam 4</t>
  </si>
  <si>
    <t>ShG roll Gr 81/110 Diam 3</t>
  </si>
  <si>
    <t>ShG roll Gr 81/110 Diam 2</t>
  </si>
  <si>
    <t>ShG roll Gr 81/110 Diam 1</t>
  </si>
  <si>
    <t>ShG roll Gr 81/110 Perf Diam 4</t>
  </si>
  <si>
    <t>ShG roll Gr 81/110 Perf Diam 3</t>
  </si>
  <si>
    <t>ShG roll Gr 81/110 Perf Diam 2</t>
  </si>
  <si>
    <t>ShG roll Gr 81/110 Perf Diam 1</t>
  </si>
  <si>
    <t>ShG roll Gr 81/110 H/E Diam 4</t>
  </si>
  <si>
    <t>ShG roll Gr 81/110 H/E Diam 3</t>
  </si>
  <si>
    <t>ShG roll Gr 81/110 H/E Diam 2</t>
  </si>
  <si>
    <t>ShG roll Gr 81/110 H/E Diam 1</t>
  </si>
  <si>
    <t>ShG roll Br 81/110 Diam 4</t>
  </si>
  <si>
    <t>ShG roll Br 81/110 Diam 3</t>
  </si>
  <si>
    <t>ShG roll Br 81/110 Diam 2</t>
  </si>
  <si>
    <t>ShG roll Br 81/110 Diam 1</t>
  </si>
  <si>
    <t>ShG roll Gr 81/110 Bio Diam 4</t>
  </si>
  <si>
    <t>ShG roll Gr 81/110 Bio Diam 3</t>
  </si>
  <si>
    <t>ShG roll Gr 81/110 Bio Diam 2</t>
  </si>
  <si>
    <t>ShG roll Gr 81/110 Bio Diam 1</t>
  </si>
  <si>
    <t>ShG roll Gr81/110Perf H/E Dia4</t>
  </si>
  <si>
    <t>ShG roll Gr81/110Perf H/E Dia3</t>
  </si>
  <si>
    <t>ShG roll Gr81/110Perf H/E Dia2</t>
  </si>
  <si>
    <t>ShG rollGr 81/110Perf H/E Dia1</t>
  </si>
  <si>
    <t>ShG roll Black 81/110 Diam 4</t>
  </si>
  <si>
    <t>ShG roll Black 81/110 Diam 3</t>
  </si>
  <si>
    <t>ShG roll Black 81/110 Diam 2</t>
  </si>
  <si>
    <t>ShG roll Black 81/110 Diam 1</t>
  </si>
  <si>
    <t>ShG rollGr 81/110Bio perf Dia4</t>
  </si>
  <si>
    <t>ShG rollGr 81/110Bio perf Dia3</t>
  </si>
  <si>
    <t>ShG roll Gr81/110Bio perf Dia2</t>
  </si>
  <si>
    <t>ShG rollGr 81/110Bio perf Dia1</t>
  </si>
  <si>
    <t>ShG rollGr 81/110Bio H/E Dia4</t>
  </si>
  <si>
    <t>ShG roll Gr81/110Bio H/E Dia3</t>
  </si>
  <si>
    <t>ShG roll Gr81/110Bio H/E Dia2</t>
  </si>
  <si>
    <t>ShG roll Gr81/110Bio H/E Dia1</t>
  </si>
  <si>
    <t>ShelterG Roll 30x50m GRN PF</t>
  </si>
  <si>
    <t>ShelterG Roll 30x50m GRN HE</t>
  </si>
  <si>
    <t>ShelterG Roll 30x50mGRN HE PF</t>
  </si>
  <si>
    <t>ShelterG Roll 46x50m GRN PF</t>
  </si>
  <si>
    <t>ShelterG Roll60x50mGRN Oxo HE</t>
  </si>
  <si>
    <t>TreeG Roll 60x50m GRN Oxo</t>
  </si>
  <si>
    <t>Layflat Roll TrG Bio 20cm</t>
  </si>
  <si>
    <t>0.75cm TrG Gr Diam4</t>
  </si>
  <si>
    <t>0.75cm TrG Gr Diam3</t>
  </si>
  <si>
    <t>0.75cm TrG Gr Diam2</t>
  </si>
  <si>
    <t>0.75cm TrG Gr Diam1</t>
  </si>
  <si>
    <t>0.75cm TrG Br Diam4</t>
  </si>
  <si>
    <t>0.75cm TrG Br Diam3</t>
  </si>
  <si>
    <t>0.75cm TrG Br Diam2</t>
  </si>
  <si>
    <t>0.75cm TrG Br Diam1</t>
  </si>
  <si>
    <t>0.75cm TrG Bio Diam4</t>
  </si>
  <si>
    <t>0.75cm TrG Bio Diam3</t>
  </si>
  <si>
    <t>0.75cm TrG Bio Diam2</t>
  </si>
  <si>
    <t>0.75cm TrG Bio Diam1</t>
  </si>
  <si>
    <t>0.90cm TrG Gr Diam4</t>
  </si>
  <si>
    <t>0.90cm TrG Gr Diam3</t>
  </si>
  <si>
    <t>0.90cm TrG Gr Diam2</t>
  </si>
  <si>
    <t>0.90cm TrG Gr Diam1</t>
  </si>
  <si>
    <t>0.90cm TrG Br Diam4</t>
  </si>
  <si>
    <t>0.90cm TrG Br Diam3</t>
  </si>
  <si>
    <t>0.90cm TrG Br Diam2</t>
  </si>
  <si>
    <t>0.90cm TrG Br Diam1</t>
  </si>
  <si>
    <t>0.90cm TrG Bio Diam4</t>
  </si>
  <si>
    <t>0.90cm TrG Bio Diam3</t>
  </si>
  <si>
    <t>0.90cm TrG Bio Diam2</t>
  </si>
  <si>
    <t>0.90cm TrG Bio Diam1</t>
  </si>
  <si>
    <t>1.2m TrG Gr Diam4</t>
  </si>
  <si>
    <t>1.2m TrG Gr Diam3</t>
  </si>
  <si>
    <t>1.2m TrG Gr Diam2</t>
  </si>
  <si>
    <t>1.2m TrG Gr Diam1</t>
  </si>
  <si>
    <t>1.2m TrG Br Diam4</t>
  </si>
  <si>
    <t>1.2m TrG Br Diam3</t>
  </si>
  <si>
    <t>1.2m TrG Br Diam2</t>
  </si>
  <si>
    <t>1.2m TrG Br Diam1</t>
  </si>
  <si>
    <t>1.2m TrG Bio Diam4</t>
  </si>
  <si>
    <t>1.2m TrG Bio Diam3</t>
  </si>
  <si>
    <t>1.2m TrG Bio Diam2</t>
  </si>
  <si>
    <t>1.2m TrG Bio Diam1</t>
  </si>
  <si>
    <t>1.5m TrG Gr Diam4</t>
  </si>
  <si>
    <t>1.5m TrG Gr Diam3</t>
  </si>
  <si>
    <t>1.5m TrG Gr Diam2</t>
  </si>
  <si>
    <t>1.5m TrG Gr Diam1</t>
  </si>
  <si>
    <t>1.5m TrG Br Diam4</t>
  </si>
  <si>
    <t>1.5m TrG Br Diam3</t>
  </si>
  <si>
    <t>1.5m TrG Br Diam2</t>
  </si>
  <si>
    <t>1.5m TrG Br Diam1</t>
  </si>
  <si>
    <t>1.5m TrG Bio Diam4</t>
  </si>
  <si>
    <t>1.5m TrG Bio Diam3</t>
  </si>
  <si>
    <t>1.5m TrG Bio Diam2</t>
  </si>
  <si>
    <t>1.5m TrG Bio Diam1</t>
  </si>
  <si>
    <t>1.8m TrG Gr Diam4</t>
  </si>
  <si>
    <t>1.8m TrG Gr Diam3</t>
  </si>
  <si>
    <t>1.8m TrG Gr Diam2</t>
  </si>
  <si>
    <t>1.8m TrG Gr Diam1</t>
  </si>
  <si>
    <t>1.8m TrG Br Diam4</t>
  </si>
  <si>
    <t>1.8m TrG Br Diam3</t>
  </si>
  <si>
    <t>1.8m TrG Br Diam2</t>
  </si>
  <si>
    <t>1.8m TrG Br Diam1</t>
  </si>
  <si>
    <t>1.8m TrG Bio Diam4</t>
  </si>
  <si>
    <t>1.8m TrG Bio Diam3</t>
  </si>
  <si>
    <t>1.8m TrG Bio Diam2</t>
  </si>
  <si>
    <t>1.8m TrG Bio Diam1</t>
  </si>
  <si>
    <t>0.6cm TrG Gr Diam4</t>
  </si>
  <si>
    <t>0.6cm TrG Gr Diam3</t>
  </si>
  <si>
    <t>0.6cm TrG Gr Diam2</t>
  </si>
  <si>
    <t>0.6cm TrG Gr Diam1</t>
  </si>
  <si>
    <t>0.6cm TrG Br Diam4</t>
  </si>
  <si>
    <t>0.6cm TrG Br Diam3</t>
  </si>
  <si>
    <t>0.6cm TrG Br Diam2</t>
  </si>
  <si>
    <t>0.6cm TrG Br Diam1</t>
  </si>
  <si>
    <t>0.6cm TrG Bio Diam4</t>
  </si>
  <si>
    <t>0.6cm TrG Bio Diam3</t>
  </si>
  <si>
    <t>0.6cm TrG Bio Diam2</t>
  </si>
  <si>
    <t>0.6cm TrG Bio Diam1</t>
  </si>
  <si>
    <t>0.45cm TrG Gr Diam4</t>
  </si>
  <si>
    <t>0.45cm TrG Gr Diam3</t>
  </si>
  <si>
    <t>0.45cm TrG Gr Diam2</t>
  </si>
  <si>
    <t>0.45cm TrG Gr Diam1</t>
  </si>
  <si>
    <t>0.45cm TrG Br Diam4</t>
  </si>
  <si>
    <t>0.45cm TrG Br Diam3</t>
  </si>
  <si>
    <t>0.45cm TrG Br Diam2</t>
  </si>
  <si>
    <t>0.45cm TrG Br Diam1</t>
  </si>
  <si>
    <t>1.8m ShG Gr Diam4</t>
  </si>
  <si>
    <t>1.8m ShG Gr Diam3</t>
  </si>
  <si>
    <t>1.8m ShG Gr Diam2</t>
  </si>
  <si>
    <t>1.8m ShG Gr Diam1</t>
  </si>
  <si>
    <t>1.8m ShG Gr Perf Diam4</t>
  </si>
  <si>
    <t>1.8m ShG Gr Perf Diam3</t>
  </si>
  <si>
    <t>1.8m ShG Gr Perf Diam2</t>
  </si>
  <si>
    <t>1.8m ShG Gr Perf Diam1</t>
  </si>
  <si>
    <t>1.8m ShG Gr H/E Diam4</t>
  </si>
  <si>
    <t>1.8m ShG Gr H/E Diam3</t>
  </si>
  <si>
    <t>1.8m ShG Gr H/E Diam2</t>
  </si>
  <si>
    <t>1.8m ShG Gr H/E Diam1</t>
  </si>
  <si>
    <t>1.8m ShG Br Diam4</t>
  </si>
  <si>
    <t>1.8m ShG Br Diam3</t>
  </si>
  <si>
    <t>1.8m ShG Br Diam2</t>
  </si>
  <si>
    <t>1.8m ShG Br Diam1</t>
  </si>
  <si>
    <t>1.8m ShG Bio Diam4</t>
  </si>
  <si>
    <t>1.8m ShG Bio Diam3</t>
  </si>
  <si>
    <t>1.8m ShG Bio Diam2</t>
  </si>
  <si>
    <t>1.8m ShG Bio Diam1</t>
  </si>
  <si>
    <t>1.8m ShG Bio perf Diam4</t>
  </si>
  <si>
    <t>1.8m ShG Bio perf Diam3</t>
  </si>
  <si>
    <t>1.8m ShG Bio perf Diam2</t>
  </si>
  <si>
    <t>1.8m ShG Bio perf Diam1</t>
  </si>
  <si>
    <t>1.5m ShG Gr Diam4</t>
  </si>
  <si>
    <t>1.5m ShG Gr Diam3</t>
  </si>
  <si>
    <t>1.5m ShG Gr Diam2</t>
  </si>
  <si>
    <t>1.5m ShG Gr Diam1</t>
  </si>
  <si>
    <t>1.5m ShG Gr Perf Diam4</t>
  </si>
  <si>
    <t>1.5m ShG Gr Perf Diam3</t>
  </si>
  <si>
    <t>1.5m ShG Gr Perf Diam2</t>
  </si>
  <si>
    <t>1.5m ShG Gr Perf Diam1</t>
  </si>
  <si>
    <t>1.5m ShG Gr H/E Diam4</t>
  </si>
  <si>
    <t>1.5m ShG Gr H/E Diam3</t>
  </si>
  <si>
    <t>1.5m ShG Gr H/E Diam2</t>
  </si>
  <si>
    <t>1.5m ShG Gr H/E Diam1</t>
  </si>
  <si>
    <t>1.5m ShG Br Diam4</t>
  </si>
  <si>
    <t>1.5m ShG Br Diam3</t>
  </si>
  <si>
    <t>1.5m ShG Br Diam2</t>
  </si>
  <si>
    <t>1.5m ShG Br Diam1</t>
  </si>
  <si>
    <t>1.5m ShG Bio Diam4</t>
  </si>
  <si>
    <t>1.5m ShG Bio Diam3</t>
  </si>
  <si>
    <t>1.5m ShG Bio Diam2</t>
  </si>
  <si>
    <t>1.5m ShG Bio Diam1</t>
  </si>
  <si>
    <t>1.5m ShG Bio perf Diam4</t>
  </si>
  <si>
    <t>1.5m ShG Bio perf Diam3</t>
  </si>
  <si>
    <t>1.5m ShG Bio perf Diam2</t>
  </si>
  <si>
    <t>1.5m ShG Bio perf Diam1</t>
  </si>
  <si>
    <t>1.2m ShG Gr H/E Perf Diam4</t>
  </si>
  <si>
    <t>1.2m ShG Gr H/E Perf Diam3</t>
  </si>
  <si>
    <t>1.2m ShG Gr H/E Perf Diam2</t>
  </si>
  <si>
    <t>1.2m ShG Gr H/E Perf Diam1</t>
  </si>
  <si>
    <t>1.2m ShG Gr Diam4</t>
  </si>
  <si>
    <t>1.2m ShG Gr Diam3</t>
  </si>
  <si>
    <t>1.2m ShG Gr Diam2</t>
  </si>
  <si>
    <t>1.2m ShG Gr Diam1</t>
  </si>
  <si>
    <t>1.2m ShG Gr Perf Diam4</t>
  </si>
  <si>
    <t>1.2m ShG Gr Perf Diam3</t>
  </si>
  <si>
    <t>1.2m ShG Gr Perf Diam2</t>
  </si>
  <si>
    <t>1.2m ShG Gr Perf Diam1</t>
  </si>
  <si>
    <t>1.2m ShG Gr H/E Diam4</t>
  </si>
  <si>
    <t>1.2m ShG Gr H/E Diam3</t>
  </si>
  <si>
    <t>1.2m ShG Gr H/E Diam2</t>
  </si>
  <si>
    <t>1.2m ShG Gr H/E Diam1</t>
  </si>
  <si>
    <t>1.2m ShG Br Diam4</t>
  </si>
  <si>
    <t>1.2m ShG Br Diam3</t>
  </si>
  <si>
    <t>1.2m ShG Br Diam2</t>
  </si>
  <si>
    <t>1.2m ShG Br Diam1</t>
  </si>
  <si>
    <t>1.2m ShG Bio Diam4</t>
  </si>
  <si>
    <t>1.2m ShG Bio Diam3</t>
  </si>
  <si>
    <t>1.2m ShG Bio Diam2</t>
  </si>
  <si>
    <t>1.2m ShG Bio Diam1</t>
  </si>
  <si>
    <t>1.2m ShG Bio perf Diam4</t>
  </si>
  <si>
    <t>1.2m ShG Bio perf Diam3</t>
  </si>
  <si>
    <t>1.2m ShG Bio perf Diam2</t>
  </si>
  <si>
    <t>1.2m ShG Bio perf Diam1</t>
  </si>
  <si>
    <t>1.2m ShG Bio H/E Diam4</t>
  </si>
  <si>
    <t>1.2m ShG Bio H/E Diam3</t>
  </si>
  <si>
    <t>1.2m ShG Bio H/E Diam2</t>
  </si>
  <si>
    <t>1.2m ShG Bio H/E Diam1</t>
  </si>
  <si>
    <t>0.90cm ShG Gr Diam4</t>
  </si>
  <si>
    <t>0.90cm ShG Gr Diam3</t>
  </si>
  <si>
    <t>0.90cm ShG Gr Diam2</t>
  </si>
  <si>
    <t>0.90cm ShG Gr Diam1</t>
  </si>
  <si>
    <t>0.90cm ShG Gr Perf Diam4</t>
  </si>
  <si>
    <t>0.90cm ShG Gr Perf Diam3</t>
  </si>
  <si>
    <t>0.90cm ShG Gr Perf Diam2</t>
  </si>
  <si>
    <t>0.90cm ShG Gr Perf Diam1</t>
  </si>
  <si>
    <t>0.90cm ShG Gr H/E Diam4</t>
  </si>
  <si>
    <t>0.90cm ShG Gr H/E Diam3</t>
  </si>
  <si>
    <t>0.90cm ShG Gr H/E Diam2</t>
  </si>
  <si>
    <t>0.90cm ShG Gr H/E Diam1</t>
  </si>
  <si>
    <t>0.90cm ShG Gr H/E Perf Diam4</t>
  </si>
  <si>
    <t>0.90cm ShG Gr H/E Perf Diam3</t>
  </si>
  <si>
    <t>0.90cm ShG Gr H/E Perf Diam2</t>
  </si>
  <si>
    <t>0.90cm ShG Gr H/E Perf Diam1</t>
  </si>
  <si>
    <t>0.90cm ShG Br Diam4</t>
  </si>
  <si>
    <t>0.90cm ShG Br Diam3</t>
  </si>
  <si>
    <t>0.90cm ShG Br Diam2</t>
  </si>
  <si>
    <t>0.90cm ShG Br Diam1</t>
  </si>
  <si>
    <t>0.90cm ShG Bio Diam4</t>
  </si>
  <si>
    <t>0.90cm ShG Bio Diam3</t>
  </si>
  <si>
    <t>0.90cm ShG Bio Diam2</t>
  </si>
  <si>
    <t>0.90cm ShG Bio Diam1</t>
  </si>
  <si>
    <t>0.90cm ShG Bio perf Diam4</t>
  </si>
  <si>
    <t>0.90cm ShG Bio perf Diam3</t>
  </si>
  <si>
    <t>0.90cm ShG Bio perf Diam2</t>
  </si>
  <si>
    <t>0.90cm ShG Bio perf Diam1</t>
  </si>
  <si>
    <t>0.75cm ShG Gr Diam4</t>
  </si>
  <si>
    <t>0.75cm ShG Gr Diam3</t>
  </si>
  <si>
    <t>0.75cm ShG Gr Diam2</t>
  </si>
  <si>
    <t>0.75cm ShG Gr Diam1</t>
  </si>
  <si>
    <t>0.75cm ShG Gr Perf Diam4</t>
  </si>
  <si>
    <t>0.75cm ShG Gr Perf Diam3</t>
  </si>
  <si>
    <t>0.75cm ShG Gr Perf Diam2</t>
  </si>
  <si>
    <t>0.75cm ShG Gr Perf Diam1</t>
  </si>
  <si>
    <t>0.75cm ShG Gr H/E Diam4</t>
  </si>
  <si>
    <t>0.75cm ShG Gr H/E Diam3</t>
  </si>
  <si>
    <t>0.75cm ShG Gr H/E Diam2</t>
  </si>
  <si>
    <t>0.75cm ShG Gr H/E Diam1</t>
  </si>
  <si>
    <t>0.75cm ShG Gr H/E Perf Diam4</t>
  </si>
  <si>
    <t>0.75cm ShG Gr H/E Perf Diam3</t>
  </si>
  <si>
    <t>0.75cm ShG Gr H/E Perf Diam2</t>
  </si>
  <si>
    <t>0.75cm ShG Gr H/E Perf Diam1</t>
  </si>
  <si>
    <t>0.75cm ShG Br Diam4</t>
  </si>
  <si>
    <t>0.75cm ShG Br Diam3</t>
  </si>
  <si>
    <t>0.75cm ShG Br Diam2</t>
  </si>
  <si>
    <t>0.75cm ShG Br Diam1</t>
  </si>
  <si>
    <t>0.75cm ShG Bio Diam4</t>
  </si>
  <si>
    <t>0.75cm ShG Bio Diam3</t>
  </si>
  <si>
    <t>0.75cm ShG Bio Diam2</t>
  </si>
  <si>
    <t>0.75cm ShG Bio Diam1</t>
  </si>
  <si>
    <t>0.75cm ShG Bio perf Diam4</t>
  </si>
  <si>
    <t>0.75cm ShG Bio perf Diam3</t>
  </si>
  <si>
    <t>0.75cm ShG Bio perf Diam2</t>
  </si>
  <si>
    <t>0.75cm ShG Bio perf Diam1</t>
  </si>
  <si>
    <t>0.60cm ShG Gr Diam4</t>
  </si>
  <si>
    <t>0.60cm ShG Gr Diam3</t>
  </si>
  <si>
    <t>0.60cm ShG Gr Diam2</t>
  </si>
  <si>
    <t>0.60cm ShG Gr Diam1</t>
  </si>
  <si>
    <t>0.60cm ShG Gr Perf Diam4</t>
  </si>
  <si>
    <t>0.60cm ShG Gr Perf Diam3</t>
  </si>
  <si>
    <t>0.60cm ShG Gr Perf Diam2</t>
  </si>
  <si>
    <t>0.60cm ShG Gr Perf Diam1</t>
  </si>
  <si>
    <t>0.60cm ShG Gr H/E Diam4</t>
  </si>
  <si>
    <t>0.60cm ShG Gr H/E Diam3</t>
  </si>
  <si>
    <t>0.60cm ShG Gr H/E Diam2</t>
  </si>
  <si>
    <t>0.60cm ShG Gr H/E Diam1</t>
  </si>
  <si>
    <t>0.60cm ShG Br Diam4</t>
  </si>
  <si>
    <t>0.60cm ShG Br Diam3</t>
  </si>
  <si>
    <t>0.60cm ShG Br Diam2</t>
  </si>
  <si>
    <t>0.60cm ShG Br Diam1</t>
  </si>
  <si>
    <t>0.60cm ShG Bio Diam4</t>
  </si>
  <si>
    <t>0.60cm ShG Bio Diam3</t>
  </si>
  <si>
    <t>0.60cm ShG Bio Diam2</t>
  </si>
  <si>
    <t>0.60cm ShG Bio Diam1</t>
  </si>
  <si>
    <t>0.60cm ShG Bio perf Diam4</t>
  </si>
  <si>
    <t>0.60cm ShG Bio perf Diam3</t>
  </si>
  <si>
    <t>0.60cm ShG Bio perf Diam2</t>
  </si>
  <si>
    <t>0.60cm ShG Bio perf Diam1</t>
  </si>
  <si>
    <t>0.45cm ShG Gr Diam4</t>
  </si>
  <si>
    <t>0.45cm ShG Gr Diam3</t>
  </si>
  <si>
    <t>0.45cm ShG Gr Diam2</t>
  </si>
  <si>
    <t>0.45cm ShG Gr Diam1</t>
  </si>
  <si>
    <t>0.45cm ShG Gr Perf Diam4</t>
  </si>
  <si>
    <t>0.45cm ShG Gr Perf Diam3</t>
  </si>
  <si>
    <t>0.45cm ShG Gr Perf Diam2</t>
  </si>
  <si>
    <t>0.45cm ShG Gr Perf Diam1</t>
  </si>
  <si>
    <t>0.45cm ShG Gr H/E Diam4</t>
  </si>
  <si>
    <t>0.45cm ShG Gr H/E Diam3</t>
  </si>
  <si>
    <t>0.45cm ShG Gr H/E Diam2</t>
  </si>
  <si>
    <t>0.45cm ShG Gr H/E Diam1</t>
  </si>
  <si>
    <t>0.45cm ShG Br Diam4</t>
  </si>
  <si>
    <t>0.45cm ShG Br Diam3</t>
  </si>
  <si>
    <t>0.45cm ShG Br Diam2</t>
  </si>
  <si>
    <t>0.45cm ShG Br Diam1</t>
  </si>
  <si>
    <t>Ventex 1.8m x 80-120mm CLR</t>
  </si>
  <si>
    <t>TreeG Roll 60cm x 100m BRN</t>
  </si>
  <si>
    <t>INBITEX 4.5/100 I</t>
  </si>
  <si>
    <t>3m 16" Green Floor Pad</t>
  </si>
  <si>
    <t>PACK 5</t>
  </si>
  <si>
    <t>4.4dtex x 80mm PP HT Orange</t>
  </si>
  <si>
    <t>Bamboo Canes 30cm 6/10mm</t>
  </si>
  <si>
    <t>Easywrap 20cmx50mm GRN</t>
  </si>
  <si>
    <t>Core 4000mm x 108mm x 9.5mm</t>
  </si>
  <si>
    <t>Core 2010mm x 108mm x 9.5mm</t>
  </si>
  <si>
    <t>STAKE DRIVER</t>
  </si>
  <si>
    <t>Bamboo Canes 60cm 8-10mm dia</t>
  </si>
  <si>
    <t>T1000.GT.WT. 4.5/100 I</t>
  </si>
  <si>
    <t>T1000.GT.WT.4.5/100.A1.P</t>
  </si>
  <si>
    <t>T1000.120.HT.Wht.4.5/100.PR.FR</t>
  </si>
  <si>
    <t>FRAME 16</t>
  </si>
  <si>
    <t>ShelterG 60cmx150-180 GRN HE</t>
  </si>
  <si>
    <t>Test Pen 38 dyne</t>
  </si>
  <si>
    <t>Ligh Bulb FT8 18W DAYLIGHT</t>
  </si>
  <si>
    <t>T2000.GT.WT.4.50/100.A1.P</t>
  </si>
  <si>
    <t>FUCHS TEX 591 Antistatic</t>
  </si>
  <si>
    <t>Black Tape 50mm</t>
  </si>
  <si>
    <t>T1000.LE.WT.4.50/1200.A1</t>
  </si>
  <si>
    <t>T1500.GT.WT.4.50/100.A1.P</t>
  </si>
  <si>
    <t>Oxodegradable Catalyst Fe</t>
  </si>
  <si>
    <t>KGS</t>
  </si>
  <si>
    <t>Easywrap 60x50 GRN Oxo 3Y OBSO</t>
  </si>
  <si>
    <t>Easywrap 60x50 GRN Oxo 4Y OBSO</t>
  </si>
  <si>
    <t>Tubex Std 1.2x73-105 GRN12D</t>
  </si>
  <si>
    <t>Shrub 60cmx130-160 GRN 12D 3Y</t>
  </si>
  <si>
    <t>1.2mtr Grn BioBio Std. Size 5</t>
  </si>
  <si>
    <t>1.2mtr Grn BioBio Std. Size 4</t>
  </si>
  <si>
    <t>1.2mtr Grn BioBio Std. Size 3</t>
  </si>
  <si>
    <t>1.2mtr Grn BioBio Std. Size 2</t>
  </si>
  <si>
    <t>1.2mtr Grn BioBio Std. Size 1</t>
  </si>
  <si>
    <t>0.6 Shrub Std GRN BIO 3Y Size4</t>
  </si>
  <si>
    <t>0.6 Shrub Std GRN BIO 3Y Size3</t>
  </si>
  <si>
    <t>0.6 Shrub Std GRN BIO 3Y Size2</t>
  </si>
  <si>
    <t>0.6 Shrub Std GRN BIO 3Y Size1</t>
  </si>
  <si>
    <t>T4000.GT.WT.4.50/50 I</t>
  </si>
  <si>
    <t>T3000.GT.WT.4.50/100.A1.P</t>
  </si>
  <si>
    <t>T4000.GT.WT.4.50/50.A1.P</t>
  </si>
  <si>
    <t>T4000.GT.WT.2.25/50 I</t>
  </si>
  <si>
    <t>T ADVANTAGE 4.5/100 I</t>
  </si>
  <si>
    <t>INBITEX 4.5/100 frame 16 I</t>
  </si>
  <si>
    <t>T1000PR/4.500/100/16 I</t>
  </si>
  <si>
    <t>T Advantage 4.5/100 16's I</t>
  </si>
  <si>
    <t>T4500.GT.WT.4.50/50.A1.P</t>
  </si>
  <si>
    <t>Tubex Std 60x73-105 GRN 12D 3Y</t>
  </si>
  <si>
    <t>Tubex Std 0.6 GRN BIOsize5</t>
  </si>
  <si>
    <t>Tubex Std 0.6 GRN BIOsize4</t>
  </si>
  <si>
    <t>Tubex Std 0.6 GRN BIOsize3</t>
  </si>
  <si>
    <t>Tubex Std 0.6 GRN BIOsize2</t>
  </si>
  <si>
    <t>Tubex Std 0.6 GRN BIOsize1</t>
  </si>
  <si>
    <t>Tubex Std 75x73-105 GRN 12D 3Y</t>
  </si>
  <si>
    <t>Tubex Std 0.75GRN BIOsize5</t>
  </si>
  <si>
    <t>Tubex Std 0.75GRN BIOsize4</t>
  </si>
  <si>
    <t>Tubex Std 0.75GRN BIOsize3</t>
  </si>
  <si>
    <t>Tubex Std 0.75GRN BIOsize2</t>
  </si>
  <si>
    <t>Tubex Std 0.75GRN BIOsize1</t>
  </si>
  <si>
    <t>TubexStdPls 1.2x80-120GRN12D</t>
  </si>
  <si>
    <t>TUBEX STD PLS 1.2 GRN BIOsize5</t>
  </si>
  <si>
    <t>TUBEX STD PLS 1.2 GRN BIOsize4</t>
  </si>
  <si>
    <t>TUBEX STD PLS 1.2 GRN BIOsize3</t>
  </si>
  <si>
    <t>TUBEX STD PLS 1.2 GRN BIOsize2</t>
  </si>
  <si>
    <t>TUBEX STD PLS 1.2 GRN BIOsize1</t>
  </si>
  <si>
    <t>TubexStdPls 1.5x80-120GRN12D</t>
  </si>
  <si>
    <t>TUBEX STD PLS 1.5 GRN BIOsize5</t>
  </si>
  <si>
    <t>TUBEX STD PLS 1.5 GRN BIOsize4</t>
  </si>
  <si>
    <t>TUBEX STD PLS 1.5 GRN BIOsize3</t>
  </si>
  <si>
    <t>TUBEX STD PLS 1.5 GRN BIOsize2</t>
  </si>
  <si>
    <t>TUBEX STD PLS 1.5 GRN BIOsize1</t>
  </si>
  <si>
    <t>TubexStdPls 1.8x80-120GRN12D</t>
  </si>
  <si>
    <t>TUBEX STD PLS 1.8 GRN BIOsize5</t>
  </si>
  <si>
    <t>TUBEX STD PLS 1.8 GRN BIOsize4</t>
  </si>
  <si>
    <t>TUBEX STD PLS 1.8 GRN BIOsize3</t>
  </si>
  <si>
    <t>TUBEX STD PLS 1.8 GRN BIOsize2</t>
  </si>
  <si>
    <t>TUBEX STD PLS 1.8 GRN BIOsize1</t>
  </si>
  <si>
    <t>Tubex Std 75cm x 73-105 GRN4T</t>
  </si>
  <si>
    <t>0.75mtr Green Ext.2Holes-Size5</t>
  </si>
  <si>
    <t>0.75mtr Green Ext.2Holes-Size4</t>
  </si>
  <si>
    <t>0.75mtr Green Ext.2Holes-Size3</t>
  </si>
  <si>
    <t>0.75mtr Green Ext.2Holes-Size2</t>
  </si>
  <si>
    <t>0.75mtr Green Ext.2Holes-Size1</t>
  </si>
  <si>
    <t>Shrub 75cm x 130-160mm GRN4T</t>
  </si>
  <si>
    <t>0.75mtrGrnShrub2ExtHoles-Size4</t>
  </si>
  <si>
    <t>0.75mtrGrnShrub2ExtHoles-Size3</t>
  </si>
  <si>
    <t>0.75mtrGrnShrub2ExtHoles-Size2</t>
  </si>
  <si>
    <t>0.75mtrGrnShrub2ExtHoles-Size1</t>
  </si>
  <si>
    <t>0.60cm ShG Gr H/E Diam4 2ties</t>
  </si>
  <si>
    <t>0.60cm ShG Gr H/E Diam3 2ties</t>
  </si>
  <si>
    <t>0.60cm ShG Gr H/E Diam2 2ties</t>
  </si>
  <si>
    <t>0.60cm ShG Gr H/E Diam1 2ties</t>
  </si>
  <si>
    <t>Standard nested inside Shrubs</t>
  </si>
  <si>
    <t>10 Ventex 1.2m x 80-120mm GRN</t>
  </si>
  <si>
    <t>60 Ventex 1.2m x 80-120mm GRN</t>
  </si>
  <si>
    <t>10 Shrub Plus 60cmx144-200mm G</t>
  </si>
  <si>
    <t>60 Shrub Plus 60cmx144-200mm G</t>
  </si>
  <si>
    <t>10 Shrub 60cm x 130-160mm GRN</t>
  </si>
  <si>
    <t>60 Shrub 60cm x 130-160mm GRN</t>
  </si>
  <si>
    <t>10 Fruitwrap 60cm x 65mm GRN</t>
  </si>
  <si>
    <t>60 Fruitwrap 60cm x 65mm GRN</t>
  </si>
  <si>
    <t>10 Fruitwrap 75cm x 65mm GRN</t>
  </si>
  <si>
    <t>60 Fruitwrap 75cm x 65mm GRN</t>
  </si>
  <si>
    <t>10 Vinewrap 60cm x 75mm GRN</t>
  </si>
  <si>
    <t>Vinewrap 60cm x 75mm GRN</t>
  </si>
  <si>
    <t>10 Ecovine 55cm x 71-86mm GRN</t>
  </si>
  <si>
    <t>60 Ecovine 55cm x 71-86mm GRN</t>
  </si>
  <si>
    <t>10 Vine Original 60cmx90-110 G</t>
  </si>
  <si>
    <t>60 Vine Original 60cmx90-110 G</t>
  </si>
  <si>
    <t>10 Tubex Std Pls 1.8mx80-120 G</t>
  </si>
  <si>
    <t>60 Tubex Std Pls 1.8mx80-120 G</t>
  </si>
  <si>
    <t>T1300.GT.WT.4.50/100.A1.P</t>
  </si>
  <si>
    <t>1B1.LE.WT.2.0/100.P</t>
  </si>
  <si>
    <t>Merit Unstrung Tags 1,000</t>
  </si>
  <si>
    <t>T2000.GT.WT.4.50/100.A1.P.F</t>
  </si>
  <si>
    <t>FRAME 9</t>
  </si>
  <si>
    <t>Tubex Std 75x73-105 GRN 12D</t>
  </si>
  <si>
    <t>T Std 75x73-105 GRNBIO5Ysize5</t>
  </si>
  <si>
    <t>T Std 75x73-105 GRNBIO5Ysize4</t>
  </si>
  <si>
    <t>T Std 75x73-105 GRNBIO5Ysize3</t>
  </si>
  <si>
    <t>T Std 75x73-105 GRNBIO5Ysize2</t>
  </si>
  <si>
    <t>T Std 75x73-105 GRNBIO5Ysize1</t>
  </si>
  <si>
    <t>Ventex 1.2mx80x120 GRN 12D</t>
  </si>
  <si>
    <t>Ventex1.2mx GRNBIO5Ysize-5 DNU</t>
  </si>
  <si>
    <t>Ventex1.2mx GRNBIO5Y size-4DNU</t>
  </si>
  <si>
    <t>Ventex1.2mx GRNBIO5Y size-3DNU</t>
  </si>
  <si>
    <t>Ventex1.2mx GRNBIO5Y size-2DNU</t>
  </si>
  <si>
    <t>Ventex1.2mx GRNBIO5Y size-1DNU</t>
  </si>
  <si>
    <t>1B1.LE.WT.2.0/25.P</t>
  </si>
  <si>
    <t>PW1.GT.WT.4.0/50.A1.P</t>
  </si>
  <si>
    <t>PW1.GT.Whit.4.0./25.PR</t>
  </si>
  <si>
    <t>Ventex1.2mx80x120GRNBIO5YDNU</t>
  </si>
  <si>
    <t>1E1.F.Whit.2.0/25</t>
  </si>
  <si>
    <t>1C1.LE.WT.2/0.25.P</t>
  </si>
  <si>
    <t>PW4LA.GT.WT.3.8/25</t>
  </si>
  <si>
    <t>Ventex1.5mx80x120GRNBIO5Y-DNU</t>
  </si>
  <si>
    <t>Ventex1.5mxGRNBIO5Y size-5 DNU</t>
  </si>
  <si>
    <t>Ventex1.5mxGRNBIO5Y size-4 DNU</t>
  </si>
  <si>
    <t>Ventex1.5mxGRNBIO5Y size-3 DNU</t>
  </si>
  <si>
    <t>Ventex1.5mxGRNBIO5Y size-2 DNU</t>
  </si>
  <si>
    <t>Ventex1.5mxGRNBIO5Y size-1 DNU</t>
  </si>
  <si>
    <t>Ventex 1.5mx80x120 GRN 12D</t>
  </si>
  <si>
    <t>Ventex1.8mx80x120GRNBIO5Y-DNU</t>
  </si>
  <si>
    <t>Ventex1.8mxGRNBIO5Y size-5DNU</t>
  </si>
  <si>
    <t>Ventex1.8mxGRNBIO5Y size-4DNU</t>
  </si>
  <si>
    <t>Ventex1.8mxGRNBIO5Y size-3DNU</t>
  </si>
  <si>
    <t>Ventex1.8mxGRNBIO5Y size-2DNU</t>
  </si>
  <si>
    <t>Ventex1.8mxGRNBIO5Y size-1DNU</t>
  </si>
  <si>
    <t>Ventex 1.8mx80x120 GRN 12D</t>
  </si>
  <si>
    <t>PW1.GT.Whit.4.3.406</t>
  </si>
  <si>
    <t>B1.LE.WT.2.0/25.P</t>
  </si>
  <si>
    <t>PW1.GT.WT.2.0/50.A1.P</t>
  </si>
  <si>
    <t>PW2.GT.Whit.2.0.25.PR</t>
  </si>
  <si>
    <t>PW2.GT.Whit.4.0.25.PR</t>
  </si>
  <si>
    <t>T700PR.GT.Whit.4.5.150.PR</t>
  </si>
  <si>
    <t>S/A Bodpave 40 Tape 72mmx66m 45507P</t>
  </si>
  <si>
    <t>1BZ.LE.WT.2.0/25.P</t>
  </si>
  <si>
    <t>PW1.GT.WT.4.0/50.A2.P.F</t>
  </si>
  <si>
    <t>FRAME 6</t>
  </si>
  <si>
    <t>Pallet 780x1650 Heat Treated</t>
  </si>
  <si>
    <t>PW1.GT.WT.2.0/50.A2.P.F</t>
  </si>
  <si>
    <t>2E1300 Premium Hi Alt Ear Muff</t>
  </si>
  <si>
    <t>Vine Original 50cmx90-110 GRN</t>
  </si>
  <si>
    <t>0.5m Grn Vine Original - Size5</t>
  </si>
  <si>
    <t>0.5m Grn Vine Original - Size4</t>
  </si>
  <si>
    <t>0.5m Grn Vine Original - Size3</t>
  </si>
  <si>
    <t>0.5m Grn Vine Original - Size2</t>
  </si>
  <si>
    <t>0.5m Grn Vine Original - Size1</t>
  </si>
  <si>
    <t>CORE 795mm x 76.4mm x 4mm</t>
  </si>
  <si>
    <t>Yellow Masterbatch 12636</t>
  </si>
  <si>
    <t>Treeg Cut to size60x9 (30Pack)</t>
  </si>
  <si>
    <t>RG3.MB.WT.5.85/175.A2.P</t>
  </si>
  <si>
    <t>RG4.MB.WT.5.85/150.A2.P</t>
  </si>
  <si>
    <t>RG5.MB.WT.5.85/150.A2.P</t>
  </si>
  <si>
    <t>RG6.MB.WT.5.85/150.A2.P</t>
  </si>
  <si>
    <t>RG7.MB.WT.5.85/125.A2.P</t>
  </si>
  <si>
    <t>RG8.MB.WT.5.85/125.A2.P</t>
  </si>
  <si>
    <t>RG9.MB.WT.5.85/100.A2.P</t>
  </si>
  <si>
    <t>RG11.MB.WT.5.85/75.A2.P</t>
  </si>
  <si>
    <t>RG9.MB.WT.4.2/156.A2</t>
  </si>
  <si>
    <t>T1000.GT.WT.2.25/100.A1.P.FR</t>
  </si>
  <si>
    <t>T1000.GT.OR.4.50/100.C1.F</t>
  </si>
  <si>
    <t>T1000.GT.OR.4.50/100.C1</t>
  </si>
  <si>
    <t>Core half standard blue</t>
  </si>
  <si>
    <t>1.2mtr GrnBioBio Std.Size 5 7Y</t>
  </si>
  <si>
    <t>1.2mtr GrnBioBio Std.Size 4 7Y</t>
  </si>
  <si>
    <t>1.2mtr GrnBioBio Std.Size 3 7Y</t>
  </si>
  <si>
    <t>1.2mtr GrnBioBio Std.Size 2 7Y</t>
  </si>
  <si>
    <t>1.2mtr GrnBioBio Std.Size 1 7Y</t>
  </si>
  <si>
    <t>PW1.GT.WT.3.5/50.A1.P</t>
  </si>
  <si>
    <t>Cell-FS.LE.DG 4.4m x 300m</t>
  </si>
  <si>
    <t>Core 3000mm x 108mm x 3.5mm</t>
  </si>
  <si>
    <t>Cell-FS.LE.DG.0.2/300.G2</t>
  </si>
  <si>
    <t>TERRAM GEOCELL 22/20 (6m x 3m)</t>
  </si>
  <si>
    <t>1C1.LE.WT.4.0/100.P</t>
  </si>
  <si>
    <t>1B1-LF.LE.WT.4.0/100.P</t>
  </si>
  <si>
    <t>6.7dtex x 90mm PP HT/UV Sand</t>
  </si>
  <si>
    <t>Core 2000mm x 108mm x 3.5mm</t>
  </si>
  <si>
    <t>Core 4000mmx108x3.5 Blu stripe</t>
  </si>
  <si>
    <t>PW2.GT.Whit.4.0/25.P.F</t>
  </si>
  <si>
    <t>FRAME 4</t>
  </si>
  <si>
    <t>PW2.GT.Whit.2.0/25.P.F</t>
  </si>
  <si>
    <t>PW4LA.GT.Whit.3.8.25.F</t>
  </si>
  <si>
    <t>8mm staple for T2025 - A205</t>
  </si>
  <si>
    <t>10mm staple for T2025 - A206</t>
  </si>
  <si>
    <t>Clear Packaging Tape 48mmx66m</t>
  </si>
  <si>
    <t>12mm staples for T2025 - A208</t>
  </si>
  <si>
    <t>TubexStd50cmx73-105 GRN 12D 3Y</t>
  </si>
  <si>
    <t>0.5mtrGrnStandard BIO 3Y Size5</t>
  </si>
  <si>
    <t>0.5mtrGrnStandard BIO 3Y Size4</t>
  </si>
  <si>
    <t>0.5mtrGrnStandard BIO 3Y Size3</t>
  </si>
  <si>
    <t>0.5mtrGrnStandard BIO 3Y Size2</t>
  </si>
  <si>
    <t>0.5mtrGrnStandard BIO 3Y Size1</t>
  </si>
  <si>
    <t>Moorland Mesh 2.5m x 15m Brown</t>
  </si>
  <si>
    <t>RG9.MB.WT.4.0.156.A2</t>
  </si>
  <si>
    <t>Core 1000mm x 77mm x 4mm</t>
  </si>
  <si>
    <t>T2000.LE.WT.4.5.806.A1</t>
  </si>
  <si>
    <t>Rootguard I 2.25x25m</t>
  </si>
  <si>
    <t>DO NOT USE</t>
  </si>
  <si>
    <t>PROD BATCH</t>
  </si>
  <si>
    <t>Hi-Vis Easywrap 60cm x 50mm</t>
  </si>
  <si>
    <t>PW1.GT.WT.3.9.25.A1.P</t>
  </si>
  <si>
    <t>PW2.GT.WT.3.5.25.P</t>
  </si>
  <si>
    <t>PW2.GT.WT.3.7.25.P</t>
  </si>
  <si>
    <t>PW2.GT.WT.3.9.25.P</t>
  </si>
  <si>
    <t>PW1.GT.WT.3.5.25.A1.P</t>
  </si>
  <si>
    <t>PW1.GT.WT.3.7.25.A1.P</t>
  </si>
  <si>
    <t>Cell_FS.LE.DG.2.325.300.E2</t>
  </si>
  <si>
    <t>LDPE Recycled</t>
  </si>
  <si>
    <t>Needles–NL1–3.5x38-626841</t>
  </si>
  <si>
    <t>Needles – NL2 – 3.5x38–613631, DUR=624431</t>
  </si>
  <si>
    <t>Needles – NL1 – 3x36HD-609871</t>
  </si>
  <si>
    <t>Needles–NL1–3.5x38HD-619711</t>
  </si>
  <si>
    <t>Needles – NL2 – 3x36HD–623711</t>
  </si>
  <si>
    <t>PW4LA.GT.WT.1.9.25.P</t>
  </si>
  <si>
    <t>Core 4300x108x9.5 Blk Stripe</t>
  </si>
  <si>
    <t>Dunnage Bags 120x225</t>
  </si>
  <si>
    <t>Core 4200mm x 127mm x 9.5mm</t>
  </si>
  <si>
    <t>5 TREEG 1.2M X 20CM GR</t>
  </si>
  <si>
    <t>10 TREEG 1.2M X 20CM GR</t>
  </si>
  <si>
    <t>15 TREEG 1.2M X 20CM GR</t>
  </si>
  <si>
    <t>5 TreeG 1.5m x 20cm GRN</t>
  </si>
  <si>
    <t>10 TreeG 1.5m x 20cm GRN</t>
  </si>
  <si>
    <t>15 TreeG 1.5m x 20cm GRN</t>
  </si>
  <si>
    <t>6.7dtex x 100mm PP HT/UV Nat</t>
  </si>
  <si>
    <t>Tubex Std 0.6 GRN BIO5Ysize5</t>
  </si>
  <si>
    <t>Tubex Std 60x73-105 GRN 12D</t>
  </si>
  <si>
    <t>Tubex Std 0.6 GRN BIO5Ysize4</t>
  </si>
  <si>
    <t>Tubex Std 0.6 GRN BIO5Ysize3</t>
  </si>
  <si>
    <t>Tubex Std 0.6 GRN BIO5Ysize2</t>
  </si>
  <si>
    <t>Tubex Std 0.6 GRN BIO5Ysize1</t>
  </si>
  <si>
    <t>BAILED BAGS WASTE</t>
  </si>
  <si>
    <t>Core 108x9.5x2325 Blk Stripe</t>
  </si>
  <si>
    <t>Cell_FS.LE.DG.0.10.300.E2</t>
  </si>
  <si>
    <t>Cell_FS.LE.DG.0.15.300.E2</t>
  </si>
  <si>
    <t>Ecostart 60cm 12D 3Y</t>
  </si>
  <si>
    <t>Combitube1.2mx73-105GRN 12D</t>
  </si>
  <si>
    <t>CombitubePlus1.2m 80x120 12D</t>
  </si>
  <si>
    <t>Easywrap 65 - 60cm x 50mm CLR</t>
  </si>
  <si>
    <t>Easywrap 75cm x 50mm CLR</t>
  </si>
  <si>
    <t>Hardwood Stake 1.25m x 22mm</t>
  </si>
  <si>
    <t>10 Ventex 1.2mx80x120 12D</t>
  </si>
  <si>
    <t>B1.LE.WT.4.0.100.P</t>
  </si>
  <si>
    <t>Masterbatch Red 33233</t>
  </si>
  <si>
    <t>PPH  MFI 2 PP031G1E</t>
  </si>
  <si>
    <t>Erema – PP – Blue</t>
  </si>
  <si>
    <t>NP PP Compound Natural</t>
  </si>
  <si>
    <t>HDPE Compound Green (Yield 2)</t>
  </si>
  <si>
    <t>Erema – LD – Mix</t>
  </si>
  <si>
    <t>Erema – LD – Blue</t>
  </si>
  <si>
    <t>Erema – LD – Clear</t>
  </si>
  <si>
    <t>Erema – PP – White</t>
  </si>
  <si>
    <t>Erema – PP – Mix</t>
  </si>
  <si>
    <t>1.2m CombiTubePls-Size1 7Y</t>
  </si>
  <si>
    <t>1.2m CombiTubePls-Size2 7Y</t>
  </si>
  <si>
    <t>1.2m CombiTubePls-Size3 7Y</t>
  </si>
  <si>
    <t>1.2m CombiTubePls-Size4 7Y</t>
  </si>
  <si>
    <t>1.2m CombiTubePls-Size5 7Y</t>
  </si>
  <si>
    <t>1.5m CombiTubePls-Size1 7Y</t>
  </si>
  <si>
    <t>1.5m CombiTubePls-Size2 7Y</t>
  </si>
  <si>
    <t>1.5m CombiTubePls-Size3 7Y</t>
  </si>
  <si>
    <t>1.5m CombiTubePls-Size4 7Y</t>
  </si>
  <si>
    <t>1.5m CombiTubePls-Size5 7Y</t>
  </si>
  <si>
    <t>0.4m Grn Standard - Size 5 3Y</t>
  </si>
  <si>
    <t>0.4m Grn Standard - Size 4 3Y</t>
  </si>
  <si>
    <t>0.4m Grn Standard - Size 2 3Y</t>
  </si>
  <si>
    <t>0.4m Grn Standard - Size 1 3Y</t>
  </si>
  <si>
    <t>Tubex Std 0.4m GRN 12D 3Y</t>
  </si>
  <si>
    <t>.55m GrnSqu Cut NestedQ 12D 3Y</t>
  </si>
  <si>
    <t>SCNQ 0.55x 71-86mm GRN 12D 3Y</t>
  </si>
  <si>
    <t>1.5m CLR VentexT/Shelter-Size5</t>
  </si>
  <si>
    <t>1.5m CLR VentexT/Shelter-Size4</t>
  </si>
  <si>
    <t>1.5m CLR VentexT/Shelter-Size3</t>
  </si>
  <si>
    <t>1.5m CLR VentexT/Shelter-Size2</t>
  </si>
  <si>
    <t>1.5m CLR VentexT/Shelter-Size1</t>
  </si>
  <si>
    <t>1.2m CLR VentexT/Shelter-Size5</t>
  </si>
  <si>
    <t>1.2m CLR VentexT/Shelter-Size4</t>
  </si>
  <si>
    <t>1.2m CLR VentexT/Shelter-Size3</t>
  </si>
  <si>
    <t>1.2m CLR VentexT/Shelter-Size2</t>
  </si>
  <si>
    <t>1.2m CLR VentexT/Shelter-Size1</t>
  </si>
  <si>
    <t>Glue Purging Agent 761.7 EVA</t>
  </si>
  <si>
    <t>BAG</t>
  </si>
  <si>
    <t>1.2m CLR Ventex T/Shelter</t>
  </si>
  <si>
    <t>800mu screen change - 100S130</t>
  </si>
  <si>
    <t>Layflat Std Mesh 1.2m x 30cm</t>
  </si>
  <si>
    <t>Layflat Mesh 2.1m x 20cm GRN</t>
  </si>
  <si>
    <t>Layflat Std Mesh Roll 30 x 100</t>
  </si>
  <si>
    <t>1.8m CLR T/shelter-Size5</t>
  </si>
  <si>
    <t>1.8m CLR T/shelter-Size4</t>
  </si>
  <si>
    <t>1.8m CLR T/shelter-Size3</t>
  </si>
  <si>
    <t>1.8m CLR T/shelter-Size2</t>
  </si>
  <si>
    <t>1.8m CLR T/shelter-Size1</t>
  </si>
  <si>
    <t>6.7/8.9dtex x 100mm PP HT Grey</t>
  </si>
  <si>
    <t>CombitubePls1.5m80x120 GRN 12D</t>
  </si>
  <si>
    <t>1.5m GrnStd+Combitube 5Y-Size5</t>
  </si>
  <si>
    <t>1.5m GrnStd+Combitube 5Y-Size4</t>
  </si>
  <si>
    <t>1.5m GrnStd+Combitube 5Y-Size3</t>
  </si>
  <si>
    <t>1.5m GrnStd+Combitube 5Y-Size2</t>
  </si>
  <si>
    <t>1.5m GrnStd+Combitube 5Y-Size1</t>
  </si>
  <si>
    <t>CABLE TIE 100mmX2.5mm GT-100M (1000 per bag)</t>
  </si>
  <si>
    <t>Fencing Mesh Blue 4kg BD</t>
  </si>
  <si>
    <t>SCNQ 60cm 71mm - 86mm PINK</t>
  </si>
  <si>
    <t>.60m Pink Squ Cut Nested Quil4</t>
  </si>
  <si>
    <t>Regrind PP/PE white</t>
  </si>
  <si>
    <t>PW9.MB.WT.3.9.50.A2</t>
  </si>
  <si>
    <t>PW9.MB.WT.4.0.25.A2</t>
  </si>
  <si>
    <t>PW9.MB.WT.3.9.25.A2</t>
  </si>
  <si>
    <t>PW9.MB.WT.3.7.25.A2</t>
  </si>
  <si>
    <t>PW9.MB.WT.3.5.25.A2</t>
  </si>
  <si>
    <t>Easywrap 45cm x 50mm GRN</t>
  </si>
  <si>
    <t>Ecowrap 35cm BLK</t>
  </si>
  <si>
    <t>Layflat Shelterguard 1.2mx20cm</t>
  </si>
  <si>
    <t>Layflat Shelterguard 1.5mx20cm</t>
  </si>
  <si>
    <t>Layflat Shelterguard 1.8mx20cm</t>
  </si>
  <si>
    <t>Layflat Shelterguard 2.1mx20cm</t>
  </si>
  <si>
    <t>B1.Soprema.LE.WT.2.0/25</t>
  </si>
  <si>
    <t>Layflat ShelterG Roll</t>
  </si>
  <si>
    <t>1BZ.LE.WT.4.0/100.P</t>
  </si>
  <si>
    <t>SMP Indicatr Mesh Red/Bod 194</t>
  </si>
  <si>
    <t>SMP Sentree Treeguard 3</t>
  </si>
  <si>
    <t>SMP Sentree Treeguard 6</t>
  </si>
  <si>
    <t>SMP Undrground warning mesh pk</t>
  </si>
  <si>
    <t>SMP Rockshield HD 11mm</t>
  </si>
  <si>
    <t>SMP T700 GT</t>
  </si>
  <si>
    <t>SMP T900 GT</t>
  </si>
  <si>
    <t>SMP T1000 GT</t>
  </si>
  <si>
    <t>SMP T1300 GT</t>
  </si>
  <si>
    <t>SMP T1500 GT</t>
  </si>
  <si>
    <t>SMP T2000 GT</t>
  </si>
  <si>
    <t>SMP T3000 GT</t>
  </si>
  <si>
    <t>SMP T4000 GT</t>
  </si>
  <si>
    <t>SMP T4500 GT</t>
  </si>
  <si>
    <t>SMP PW1</t>
  </si>
  <si>
    <t>SMP RG3</t>
  </si>
  <si>
    <t>SMP RG4</t>
  </si>
  <si>
    <t>SMP RG5</t>
  </si>
  <si>
    <t>SMP RG6</t>
  </si>
  <si>
    <t>SMP RG7</t>
  </si>
  <si>
    <t>SMP RG8</t>
  </si>
  <si>
    <t>SMP RG9</t>
  </si>
  <si>
    <t>SMP RG11</t>
  </si>
  <si>
    <t>SMP B1</t>
  </si>
  <si>
    <t>SMP 1B1</t>
  </si>
  <si>
    <t>SMP 1C1</t>
  </si>
  <si>
    <t>SMP 1E1</t>
  </si>
  <si>
    <t>SMP 1BZ</t>
  </si>
  <si>
    <t>SMP PW2</t>
  </si>
  <si>
    <t>SMP B Net</t>
  </si>
  <si>
    <t>SMP C Net</t>
  </si>
  <si>
    <t>SMP E Net</t>
  </si>
  <si>
    <t>SMP Turfprotecta Black 550g</t>
  </si>
  <si>
    <t>SMP Turfprotecta Green 550g</t>
  </si>
  <si>
    <t>SMP Turfprotecta Black 660g</t>
  </si>
  <si>
    <t>SMP Turfprotecta Green 660g</t>
  </si>
  <si>
    <t>SMP Grassprotecta 1.2kg</t>
  </si>
  <si>
    <t>SMP Bodmat</t>
  </si>
  <si>
    <t>SMP Pathmat</t>
  </si>
  <si>
    <t>SMP Grass Carpet</t>
  </si>
  <si>
    <t>SMP Safety Rubber Mat</t>
  </si>
  <si>
    <t>SMP Bodpave 40 Black</t>
  </si>
  <si>
    <t>SMP Bodpave 40 Green</t>
  </si>
  <si>
    <t>SMP Bodpave 85 Black</t>
  </si>
  <si>
    <t>SMP Bodpave 85 Green</t>
  </si>
  <si>
    <t>SMP Bodpave Whit Bay Marker 40</t>
  </si>
  <si>
    <t>SMP Bodpave Whit Bay Marker 85</t>
  </si>
  <si>
    <t>SMP Truckpave 80</t>
  </si>
  <si>
    <t>Cell_FS.LE.DG.0.25.300.E2</t>
  </si>
  <si>
    <t>Ecowrap 50cm BLK</t>
  </si>
  <si>
    <t>TreeG 2.1m x 20cm GRN</t>
  </si>
  <si>
    <t>Tubex Std Pls 2mx80-120 GRN 4T</t>
  </si>
  <si>
    <t>Layflat Std Mesh1.8mx20cm GRN</t>
  </si>
  <si>
    <t>1E1.Wht.4.0/50</t>
  </si>
  <si>
    <t>T4500.GT.WT.4.50/50 I</t>
  </si>
  <si>
    <t>4m Slitter Crush Cutter Blade</t>
  </si>
  <si>
    <t>Geonet B 2.1m x 100m</t>
  </si>
  <si>
    <t>Calcium Carbonate Filler(Min 82.5% calci content)</t>
  </si>
  <si>
    <t>U/G Warning tape English/Welsh</t>
  </si>
  <si>
    <t>CORE 4200mm x 9.5mm x 108mm</t>
  </si>
  <si>
    <t>DRAIN 2F 2x25m</t>
  </si>
  <si>
    <t>Hardwood stake  1.8m x 30mm</t>
  </si>
  <si>
    <t>Hardwood Stake 75cm x 25mm</t>
  </si>
  <si>
    <t>500mu SF/SFX magnus 130  11 pk</t>
  </si>
  <si>
    <t>HP748650TR Blowing Agent</t>
  </si>
  <si>
    <t>GEOCELL *CURE* 35/10 (7m x 5m)</t>
  </si>
  <si>
    <t>GEOCELL *CURE* 25/10 (7m x 5m)</t>
  </si>
  <si>
    <t>GEOCELL *CURE* 25/15 (7m x 5m)</t>
  </si>
  <si>
    <t>GEOCELL *CURE* 22/20 (6m x 3m)</t>
  </si>
  <si>
    <t>GEOCELL *CURE* 35/15 (7m x 5m)</t>
  </si>
  <si>
    <t>Minipak 4.5/11.0 I</t>
  </si>
  <si>
    <t>WEEDGUARD 2.25 X 50  I</t>
  </si>
  <si>
    <t>SMP rockguard HD black</t>
  </si>
  <si>
    <t>SMP Grassprotecta Heavy</t>
  </si>
  <si>
    <t>BUNG - INSERT LARGE 962A</t>
  </si>
  <si>
    <t>Natural Poly 1500x50x5000</t>
  </si>
  <si>
    <t>Orange Poly(20744)1500x93x3500</t>
  </si>
  <si>
    <t>SMP PW4LA</t>
  </si>
  <si>
    <t>SMP PW9</t>
  </si>
  <si>
    <t>SMP PW3.1</t>
  </si>
  <si>
    <t>SMP PW9LA</t>
  </si>
  <si>
    <t>SMP T Advantage</t>
  </si>
  <si>
    <t>SMP Geocell 25/10</t>
  </si>
  <si>
    <t>SMP Geocell 35/10</t>
  </si>
  <si>
    <t>SMP Geocell 25/15</t>
  </si>
  <si>
    <t>SMP Geocell 35/15</t>
  </si>
  <si>
    <t>SMP Geocell 22/20</t>
  </si>
  <si>
    <t>3.3dtex x 60mm PET Black</t>
  </si>
  <si>
    <t>Easywrap 95 - 50cm (Vinewrap)</t>
  </si>
  <si>
    <t>Vinewrap35cmx75mmGRnRodAttach</t>
  </si>
  <si>
    <t>Core 1600mm x 108mm x 9.5mm</t>
  </si>
  <si>
    <t>SMP Rootguard</t>
  </si>
  <si>
    <t>Tensar  190gsm  50 m</t>
  </si>
  <si>
    <t>High Performance Grease 883.1</t>
  </si>
  <si>
    <t>TRIAL RUN ANY PRODUCT</t>
  </si>
  <si>
    <t>SCREEN 260mu, 60 mesh 0.16mm</t>
  </si>
  <si>
    <t>SCREEN, 820mu 20 mesh 0.45mm</t>
  </si>
  <si>
    <t>SMP Inbitex</t>
  </si>
  <si>
    <t>T6 Samples</t>
  </si>
  <si>
    <t>Ecovine 50cmx71-86mmGRN,LaserL</t>
  </si>
  <si>
    <t>0.50mGreenEcoVine-Size4,LaserL</t>
  </si>
  <si>
    <t>0.50mGreenEcoVine-Size3,LaserL</t>
  </si>
  <si>
    <t>0.50mGreenEcoVine-Size2,LaserL</t>
  </si>
  <si>
    <t>0.50mGreenEcoVine-Size1,LaserL</t>
  </si>
  <si>
    <t>Flatpack_combi 1.2m</t>
  </si>
  <si>
    <t>Ecostart 60cm x 57-73mm clear</t>
  </si>
  <si>
    <t>Ecostart 75cm x 57-73mm clear</t>
  </si>
  <si>
    <t>0.6mtr Clear EcoStart - Size 3</t>
  </si>
  <si>
    <t>0.6mtr Clear EcoStart - Size 2</t>
  </si>
  <si>
    <t>0.6mtr Clear EcoStart - Size 1</t>
  </si>
  <si>
    <t>0.75mtr Clear EcoStart - Size3</t>
  </si>
  <si>
    <t>0.75mtr Clear EcoStart - Size2</t>
  </si>
  <si>
    <t>0.75mtr Clear EcoStart - Size1</t>
  </si>
  <si>
    <t>Core 5000mm x 108mm x 3.5mm</t>
  </si>
  <si>
    <t>SMP T2</t>
  </si>
  <si>
    <t>SMP PW11</t>
  </si>
  <si>
    <t>SMP Moorland Mesh</t>
  </si>
  <si>
    <t>Maxi Plantation Product  60cm</t>
  </si>
  <si>
    <t>SMP T1000 ORANGE</t>
  </si>
  <si>
    <t>SMP MINIPAK</t>
  </si>
  <si>
    <t>FAST ACTING GLUE GEOCELL 20KGS 704.1</t>
  </si>
  <si>
    <t>SMP WEEDGUARD</t>
  </si>
  <si>
    <t>Terram Geocell J Pins</t>
  </si>
  <si>
    <t>GrassProtecta® NEW 2mx20m Lite</t>
  </si>
  <si>
    <t>GrassProtecta® NEW 2mx20m Med</t>
  </si>
  <si>
    <t>US1000 4.5m x 100m Loose</t>
  </si>
  <si>
    <t>NP FILM BLK  120kg 3000x100x425</t>
  </si>
  <si>
    <t>3.3dtex x 60mm PP Black</t>
  </si>
  <si>
    <t>US1000 4.5m x 100m FR16 KL I</t>
  </si>
  <si>
    <t>GrassProtecta® 1mx20m Lite</t>
  </si>
  <si>
    <t>GrassProtecta® 2m x 10m Lite</t>
  </si>
  <si>
    <t>GrassProtecta® 2m x 10m Med</t>
  </si>
  <si>
    <t>GrassProtecta® 1m x 20m Med</t>
  </si>
  <si>
    <t>GrassProtecta® 1m x 10m Lite</t>
  </si>
  <si>
    <t>GrassProtecta® 1m x 10m Med</t>
  </si>
  <si>
    <t>Fencing Mesh Orange 4kg BD</t>
  </si>
  <si>
    <t>T3000GT 4.5m X 100m.P.F</t>
  </si>
  <si>
    <t>Fruitwrap 35cm- SP Wrap</t>
  </si>
  <si>
    <t>Labels Waterproof 2UP- PACK100</t>
  </si>
  <si>
    <t>Small bung 223 - 4.75"</t>
  </si>
  <si>
    <t>0.6m Brn Vine Original - Size5</t>
  </si>
  <si>
    <t>0.6m Brn Vine Original - Size4</t>
  </si>
  <si>
    <t>0.6m Brn Vine Original - Size3</t>
  </si>
  <si>
    <t>0.6m Brn Vine Original - Size2</t>
  </si>
  <si>
    <t>0.6m Brn Vine Original - Size1</t>
  </si>
  <si>
    <t>Vine Original 60cmx90-110 Brn</t>
  </si>
  <si>
    <t xml:space="preserve">UV Mesh Green Masterbatch 63845 </t>
  </si>
  <si>
    <t>Clear Polypropylene PP030G1EP7</t>
  </si>
  <si>
    <t>SMP GrassProtecta® Lite</t>
  </si>
  <si>
    <t>SMP US1000</t>
  </si>
  <si>
    <t>Fencing Mesh Green 4kg BD</t>
  </si>
  <si>
    <t>SMP GrassProtecta®  Med</t>
  </si>
  <si>
    <t>GR14 Grass Reinforcement Mesh</t>
  </si>
  <si>
    <t>Core 2200mm x 127mm x 10mm</t>
  </si>
  <si>
    <t>TUB255 - 10" Tie</t>
  </si>
  <si>
    <t>SCNQuill 40cmx 71-86mm GRN</t>
  </si>
  <si>
    <t>.40m GrnSqu Cut Nested Quill4</t>
  </si>
  <si>
    <t>.40m GrnSqu Cut Nested Quill3</t>
  </si>
  <si>
    <t>.40m GrnSqu Cut Nested Quill2</t>
  </si>
  <si>
    <t>.40m GrnSqu Cut Nested Quill1</t>
  </si>
  <si>
    <t>Tubex Std 30cm x 73-105mm GRN</t>
  </si>
  <si>
    <t>0.3mtr Green Standard - Size 5</t>
  </si>
  <si>
    <t>0.3mtr Green Standard - Size 4</t>
  </si>
  <si>
    <t>0.3mtr Green Standard - Size 3</t>
  </si>
  <si>
    <t>0.3mtr Green Standard - Size 2</t>
  </si>
  <si>
    <t>0.3mtr Green Standard - Size 1</t>
  </si>
  <si>
    <t>Tubex Std 35cm x 73-105mm GRN</t>
  </si>
  <si>
    <t>0.35mtr Green Standard -Size 5</t>
  </si>
  <si>
    <t>0.35mtr Green Standard -Size 4</t>
  </si>
  <si>
    <t>0.35mtr Green Standard -Size 3</t>
  </si>
  <si>
    <t>0.35mtr Green Standard -Size 2</t>
  </si>
  <si>
    <t>0.35mtr Green Standard -Size 1</t>
  </si>
  <si>
    <t>Core 1570mm x 101.6mm x 9.5mm</t>
  </si>
  <si>
    <t>Core 2410mm x 101.6mm x 9.5mm</t>
  </si>
  <si>
    <t>Core 5000mm x 101.6mm x 9.5mm</t>
  </si>
  <si>
    <t>Tubex Std75cmx73-105mmGRNnest4</t>
  </si>
  <si>
    <t>Core 108 x 3.5 x 1.5</t>
  </si>
  <si>
    <t>Core 1000mm x 3.5mm x 108mm</t>
  </si>
  <si>
    <t>Shrub Plus 30cmx144-200mm GRN</t>
  </si>
  <si>
    <t>0.3m Grn Shrubshelter + -Size5</t>
  </si>
  <si>
    <t>0.3m Grn Shrubshelter + Size4</t>
  </si>
  <si>
    <t>0.3m Grn Shrubshelter + -Size3</t>
  </si>
  <si>
    <t>0.3m Grn Shrubshelter + Size3</t>
  </si>
  <si>
    <t>0.3m Grn Shrubshelter + -Size1</t>
  </si>
  <si>
    <t>Core 1190mm x 101.6mm x 9.5mm</t>
  </si>
  <si>
    <t>Easywrap 80 - 50cm (Fruitwrap)</t>
  </si>
  <si>
    <t>T2000DM.GT.SA.Config.X.288m</t>
  </si>
  <si>
    <t>Vinewap Peg-Thru 60CM</t>
  </si>
  <si>
    <t>0.75m Vinewrap peg through</t>
  </si>
  <si>
    <t>Vinewrap Peg-Thru 90 cm</t>
  </si>
  <si>
    <t>0.6mtr Grn Std UV+ - Size 1</t>
  </si>
  <si>
    <t>0.6mtr Grn Std UV+ - Size 2</t>
  </si>
  <si>
    <t>0.6mtr Grn Std UV+ - Size 3</t>
  </si>
  <si>
    <t>0.6mtr Grn Std UV+ - Size 4</t>
  </si>
  <si>
    <t>0.6mtr Grn Std UV+ - Size 5</t>
  </si>
  <si>
    <t>0.60m Standard Austrailia</t>
  </si>
  <si>
    <t>Vinewrap peg-thru 75cm Bulk</t>
  </si>
  <si>
    <t>SMP Rootguard PLUS</t>
  </si>
  <si>
    <t>0.75m Standard Extra UVI-3%</t>
  </si>
  <si>
    <t>0.75m Std Extra UVI-3% Size5</t>
  </si>
  <si>
    <t>0.75m Std Extra UVI-3% Size 4</t>
  </si>
  <si>
    <t>0.75m Std Extra UVI-3% Size 3</t>
  </si>
  <si>
    <t>0.75m Std Extra UVI-3% Size 2</t>
  </si>
  <si>
    <t>0.75m Std Extra UVI-3% Size 1</t>
  </si>
  <si>
    <t>Vinewrap Peg-Thru 60cm Bulk</t>
  </si>
  <si>
    <t>0.6m Fruitwrap Brown SAF &amp; AUS</t>
  </si>
  <si>
    <t>Shrub 30cm x 130 - 160mm GRN</t>
  </si>
  <si>
    <t>0.3m Green Shrubshelter-Size2</t>
  </si>
  <si>
    <t>0.3m Green Shrubshelter-Size3</t>
  </si>
  <si>
    <t>0.3m Green Shrubshelter-Size4</t>
  </si>
  <si>
    <t>Vinewrap peg-thru 90cm bulk</t>
  </si>
  <si>
    <t>Truckpave80 HD</t>
  </si>
  <si>
    <t>Core 765mm x 127mm x 10mm</t>
  </si>
  <si>
    <t>GR11 Grass Reinforcement Mesh</t>
  </si>
  <si>
    <t>Fruitwrap Brn SAF/AUS Bulk</t>
  </si>
  <si>
    <t>Gutter Flow 1m x 100m</t>
  </si>
  <si>
    <t>4.4dtex x 100mm PP HT/UV Black</t>
  </si>
  <si>
    <t>Core 1900mm x 76.5mm x 10mm</t>
  </si>
  <si>
    <t>Core 1600mm x 76.5mm x 10mm</t>
  </si>
  <si>
    <t>Easywrap80-60cm (Fruitwrap)Spn</t>
  </si>
  <si>
    <t>Bloc Solaire MaxiWrap 0.6m</t>
  </si>
  <si>
    <t>SMP Hydrotex 3</t>
  </si>
  <si>
    <t>Vinewrap Peg-Thru 40cm Bulk</t>
  </si>
  <si>
    <t>Trial PD Fibres - DO NOT USE- use 174379</t>
  </si>
  <si>
    <t>Trial Polymer</t>
  </si>
  <si>
    <t>Trial Cores</t>
  </si>
  <si>
    <t>EscaWrap</t>
  </si>
  <si>
    <t>NP1000 4.5m x 100m x 16 Frame</t>
  </si>
  <si>
    <t>US1000 4.5m x 100m x 16 Frame</t>
  </si>
  <si>
    <t>ROCKGUARD 1.83MX92M</t>
  </si>
  <si>
    <t>Bloc Solaire Masterbatch - WHT</t>
  </si>
  <si>
    <t>Rockshield 11mm 780mmx20m</t>
  </si>
  <si>
    <t>0.9m CLR VentexT/Shelter-Size1</t>
  </si>
  <si>
    <t>0.9m CLR VentexT/Shelter-Size2</t>
  </si>
  <si>
    <t>0.9m CLR VentexT/Shelter-Size3</t>
  </si>
  <si>
    <t>0.9m CLR VentexT/Shelter-Size4</t>
  </si>
  <si>
    <t>0.9m CLR VentexT/Shelter-Size5</t>
  </si>
  <si>
    <t>0.9m CLR Ventex T/Shelter</t>
  </si>
  <si>
    <t>Ventex 0.9 m x 80-120mm CLR</t>
  </si>
  <si>
    <t>SMP NP1000</t>
  </si>
  <si>
    <t>Core 2130mm x 101.6mm x 10mm</t>
  </si>
  <si>
    <t>3.3dtex x 60mm rPET Nat</t>
  </si>
  <si>
    <t>4.4dtex x 100mm PP 12.5MFI Nat</t>
  </si>
  <si>
    <t>PunchBack Acoustic Backing 150gsm 2.13 x 1300m-P/R</t>
  </si>
  <si>
    <t>Vine Plus 60cm x90-110 GRN</t>
  </si>
  <si>
    <t>0.6m Grn Vine Plus - Size5</t>
  </si>
  <si>
    <t>0.6m Grn Vine Plus - Size4</t>
  </si>
  <si>
    <t>0.6m Grn Vine Plus- Size2</t>
  </si>
  <si>
    <t>0.6m Grn Vine Plus - Size1</t>
  </si>
  <si>
    <t>Trial Bicoflat</t>
  </si>
  <si>
    <t>Make-Up 750ml - V705-D</t>
  </si>
  <si>
    <t>Ink Black 750ml - V410-D</t>
  </si>
  <si>
    <t>Clear Bag (1026mm x 1050mm)</t>
  </si>
  <si>
    <t>Clear Bag (1026mm x 935mm)</t>
  </si>
  <si>
    <t>PunchBack Acoustic Backing 150gsm 2.13 x 1300m</t>
  </si>
  <si>
    <t>Vinewrap Peg-Thru 0.5m B-LH</t>
  </si>
  <si>
    <t>Rockshield 10mm 750mmx20m</t>
  </si>
  <si>
    <t>T4000.GT.WT.4.50/50.A1.P.FR</t>
  </si>
  <si>
    <t>T700GT.Whit.4.5.150.PR.FR</t>
  </si>
  <si>
    <t>Ind/Filt'trell/PPH'730x2.5x57m</t>
  </si>
  <si>
    <t>T1500.GT.WT.4.50/100.A1.P.F</t>
  </si>
  <si>
    <t>Professional Fencing Roll Labels ORANGE</t>
  </si>
  <si>
    <t>Ecovine Microhole 60cm GRN</t>
  </si>
  <si>
    <t>Production batch DNU</t>
  </si>
  <si>
    <t>0.6m ECO microhole size 1</t>
  </si>
  <si>
    <t>0.6m ECO Microhole size 2</t>
  </si>
  <si>
    <t>0.6m Eco Microhole size 3</t>
  </si>
  <si>
    <t>0.6M Eco Microhole size 4</t>
  </si>
  <si>
    <t>Printer Storage Cartridge</t>
  </si>
  <si>
    <t>Black Solvent Ink Cartridge</t>
  </si>
  <si>
    <t>SWS 1.5m Blue Terram Print I</t>
  </si>
  <si>
    <t>L/MTR</t>
  </si>
  <si>
    <t>SWS 2m Blue Terram Print I</t>
  </si>
  <si>
    <t>SWS 2m Blue Plain I</t>
  </si>
  <si>
    <t>SWS 3m Blue Plain I</t>
  </si>
  <si>
    <t>Combitube Plus 0.9mx91mm-119mm</t>
  </si>
  <si>
    <t>Combitube Plus  0.9m  Size 2</t>
  </si>
  <si>
    <t>Combitube  Plus 0.9m Size 3</t>
  </si>
  <si>
    <t>Combitube Plus 0.9m Size 4</t>
  </si>
  <si>
    <t>Combitube  Plus 0.9m Size 5</t>
  </si>
  <si>
    <t>Geocell *CURE* 22/25</t>
  </si>
  <si>
    <t>Terram Geocell 22/25</t>
  </si>
  <si>
    <t>Bags Nylastrong 800x1900</t>
  </si>
  <si>
    <t>PunchBack Acoustic Backing 100gsm 2.13 x 1450m</t>
  </si>
  <si>
    <t>PunchBack Acoustic Backing 100gsm 2.13 x 1450m P/R</t>
  </si>
  <si>
    <t>Polypropylene White Compound - Type 16581</t>
  </si>
  <si>
    <t>Protectamesh Rockshield 11mm Palletised</t>
  </si>
  <si>
    <t>Mactex HT500 4.5m x 100m</t>
  </si>
  <si>
    <t>Mactex HT1000 4.5m x 100m</t>
  </si>
  <si>
    <t>CE Label Ribbon 619911-130 130mm x 450m</t>
  </si>
  <si>
    <t>Easywrap 95 - 40cm (Vinewrap)</t>
  </si>
  <si>
    <t>SMP Punchback 100gm2</t>
  </si>
  <si>
    <t>T700.GT.Whit.4.5.100.PR.FR</t>
  </si>
  <si>
    <t>SMP Punchback 150gm2</t>
  </si>
  <si>
    <t>Ecovine Microhole 50cm GRN</t>
  </si>
  <si>
    <t>0.5m ECO microhole size 1</t>
  </si>
  <si>
    <t>0.5m ECO Microhole size 2</t>
  </si>
  <si>
    <t>0.5m Eco Microhole size 3</t>
  </si>
  <si>
    <t>0.5M Eco Microhole size 4</t>
  </si>
  <si>
    <t>Rockshield 1.83m x 30m x 11mm</t>
  </si>
  <si>
    <t>TNW1100B</t>
  </si>
  <si>
    <t>TNW1000B</t>
  </si>
  <si>
    <t>Core 1000mm x 127mm x 10mm</t>
  </si>
  <si>
    <t>Geonet B 1.05m x 100m</t>
  </si>
  <si>
    <t>Vinewrap Blocksolarie 40cm-75mm</t>
  </si>
  <si>
    <t>Drainage E Net 2mx225M</t>
  </si>
  <si>
    <t>Protectamesh Rockshield 11mm</t>
  </si>
  <si>
    <t>CE Label 133.3mm x 212.725mm FW133x212</t>
  </si>
  <si>
    <t>SWS 1.5m White Plain I</t>
  </si>
  <si>
    <t>SWS 1.5m Yellow Plain I</t>
  </si>
  <si>
    <t>SWS 1.5m White US1000 Print I</t>
  </si>
  <si>
    <t>Rockshield WRS-HD-B 640-20 BK/10</t>
  </si>
  <si>
    <t>Core 600mm x 127mm x 10mm</t>
  </si>
  <si>
    <t>Core 1800mm x 110mm x 10mm</t>
  </si>
  <si>
    <t>4de x 51mm PET LM Bico Black</t>
  </si>
  <si>
    <t>ORBIT A5 Labels Waterproof self adhesive ORANGE</t>
  </si>
  <si>
    <t>PunchBack Acoustic Backing 180gsm 1.80x200m</t>
  </si>
  <si>
    <t>Lapwing uk Orange 4kg Barrier Mesh</t>
  </si>
  <si>
    <t>Plantation Product 0.5m</t>
  </si>
  <si>
    <t>Drainage B-Net &lt;400m&gt;</t>
  </si>
  <si>
    <t>Rockshield 1.83m x 15m x 11mm</t>
  </si>
  <si>
    <t>0.55 mtr Green Standard - Size 1</t>
  </si>
  <si>
    <t>0.55 mtr Green Standard - Size 2</t>
  </si>
  <si>
    <t>0.55 mtr Green Standard - Size 3</t>
  </si>
  <si>
    <t>0.55 mtr Green Standard - Size 4</t>
  </si>
  <si>
    <t>0.55 mtr Green Standard - Size 5</t>
  </si>
  <si>
    <t>Tubex Std 55 cm x 73-105mm GRN</t>
  </si>
  <si>
    <t>Trial SWS NP Film</t>
  </si>
  <si>
    <t>Bicoflat Laminated 2.12m/1000m (Hydrotex 4 spec)</t>
  </si>
  <si>
    <t>Core 2060mm x 76mm  x 13mm</t>
  </si>
  <si>
    <t>PunchBack Acoustic Backing 500gsm 2.06m x 250m</t>
  </si>
  <si>
    <t>4 WAY H/DUTY PALLET - HEAT TREATED</t>
  </si>
  <si>
    <t>Hydrotex4 first pass 4.2x156m</t>
  </si>
  <si>
    <t>Hydrotex4.MB.WT.3.90/50.A2.P</t>
  </si>
  <si>
    <t>Polypropylene - HL708FB</t>
  </si>
  <si>
    <t>SMP   INSECT MESH 1.2mx50M Black</t>
  </si>
  <si>
    <t>SMP   Vacuum Mesh 1.19Mx50M GRN LDPE</t>
  </si>
  <si>
    <t>SMP   POLYPROP FILTRATION NET PPC</t>
  </si>
  <si>
    <t>Spunbond</t>
  </si>
  <si>
    <t>Hydrotex4 First pass 4 x156m</t>
  </si>
  <si>
    <t>Cardboard for Pallets</t>
  </si>
  <si>
    <t>Polypropylene HP560Y</t>
  </si>
  <si>
    <t>ARX V09/108 GL-PP</t>
  </si>
  <si>
    <t>Core 200mm</t>
  </si>
  <si>
    <t>Arguvin UV 202 PP</t>
  </si>
  <si>
    <t>Core 180mm</t>
  </si>
  <si>
    <t>4 Way Heat Treated Pallets 750mm x 750mm</t>
  </si>
  <si>
    <t>Hydrotex4.MB.WT.1.95/25.A2.P</t>
  </si>
  <si>
    <t>Aberdare Repro</t>
  </si>
  <si>
    <t>Recycling Scheme - Sacks</t>
  </si>
  <si>
    <t>T1000 LE UV 4.5/1200 140gsm I</t>
  </si>
  <si>
    <t>SWS 2m White Plain I</t>
  </si>
  <si>
    <t>Hydrotex4.MB.WT.3.5.25.P</t>
  </si>
  <si>
    <t>Hydrotex4.MB.WT.3.50/50.A2.P</t>
  </si>
  <si>
    <t>Hydrotex4.MB.WT.3.7.25.P</t>
  </si>
  <si>
    <t>Hydrotex4.MB.WT.3.7/50.A2.P</t>
  </si>
  <si>
    <t>Hydrotex4.MB.WT.3.90/25.A2.P</t>
  </si>
  <si>
    <t>Geonet E Net 2030mmx90m</t>
  </si>
  <si>
    <t>TNW3000.GT.WT.2.0/100</t>
  </si>
  <si>
    <t>LDPE Toll Material</t>
  </si>
  <si>
    <t>TNW3000.GT.WT.2.0/50</t>
  </si>
  <si>
    <t>Plastic Liner</t>
  </si>
  <si>
    <t>Cardboard Protector</t>
  </si>
  <si>
    <t>SMP - Fencing Mesh Orange 4kg 1Mx50M</t>
  </si>
  <si>
    <t>SMP- ORANGE FENCING 5.5kg 1M x 50MT</t>
  </si>
  <si>
    <t>Professional Fencing Roll Labels GREEN</t>
  </si>
  <si>
    <t>Professional Fencing Roll Labels BLUE</t>
  </si>
  <si>
    <t>DNU Do not use.</t>
  </si>
  <si>
    <t>BodPave® 40 BLACK UK</t>
  </si>
  <si>
    <t>BodPave® 40 GREEN UK</t>
  </si>
  <si>
    <t>BodPave® 40 Markers WHITE UK</t>
  </si>
  <si>
    <t>SWS 3.5m Blue Plain I</t>
  </si>
  <si>
    <t>Core 2070mm x 153mm  x 8mm</t>
  </si>
  <si>
    <t>PW9.MB.WT.2.0.25.A2</t>
  </si>
  <si>
    <t>Punchback Acoustic Backing 650gsm 2.07m x 140m</t>
  </si>
  <si>
    <t>Punchback Acoustic Backing 500gsm 4.18m x 180m</t>
  </si>
  <si>
    <t>Punchback Acoustic Backing 650gsm 4.18m x 140m</t>
  </si>
  <si>
    <t>Wooden Bearers ISPM15 2M x 38mm x 100mm HT</t>
  </si>
  <si>
    <t>sample item</t>
  </si>
  <si>
    <t>CYL</t>
  </si>
  <si>
    <t>GR11 1m x 10m</t>
  </si>
  <si>
    <t>GR11 2m x 10m</t>
  </si>
  <si>
    <t>GR14 1m x 10m</t>
  </si>
  <si>
    <t>GR14 2m x 10m</t>
  </si>
  <si>
    <t>MB8 Waste Bails</t>
  </si>
  <si>
    <t>Tubex Aberdare Test Item</t>
  </si>
  <si>
    <t>White Tape 50mm</t>
  </si>
  <si>
    <t>169597169597</t>
  </si>
  <si>
    <t>Calcium Carbonate</t>
  </si>
  <si>
    <t>Trial Additives</t>
  </si>
  <si>
    <t>Easywrap 50 - 40cm (Ecowrap)</t>
  </si>
  <si>
    <t>Easywrap 50 - 60cm (Ecowrap)</t>
  </si>
  <si>
    <t xml:space="preserve">Easywrap50-75cm (Ecowrap) </t>
  </si>
  <si>
    <t xml:space="preserve">Geocell Macweb 25-10. </t>
  </si>
  <si>
    <t>Core 4800mm x 108mm x 9.5mm</t>
  </si>
  <si>
    <t>Core 4840mm x 153mm x 8mm</t>
  </si>
  <si>
    <t>PP72076240 - Grey</t>
  </si>
  <si>
    <t>Maxi Plantation Product  0.4 m</t>
  </si>
  <si>
    <t>RG6.MB.WT.5.85/75.A2.P</t>
  </si>
  <si>
    <t>CP96400</t>
  </si>
  <si>
    <t>Nature Tube  1.2m x73-110mm size 1</t>
  </si>
  <si>
    <t>Nature Tube  1.2m x73-110mm size 2</t>
  </si>
  <si>
    <t>Nature Tube  1.2m x73-110mm size 3</t>
  </si>
  <si>
    <t>Nature Tube  1.2m x73-110mm size 5</t>
  </si>
  <si>
    <t>Nature Tube  1.2m x73-110mm size 4</t>
  </si>
  <si>
    <t>Nature Tube  1.2m x73-110mm</t>
  </si>
  <si>
    <t>Nature Tube  0.6m x73-110mm size 2</t>
  </si>
  <si>
    <t>Nature Tube  .06m x73-110mm size 1</t>
  </si>
  <si>
    <t>Nature Tube  .06m x73-110mm size 3</t>
  </si>
  <si>
    <t>Nature Tube  .06m x73-110mm size 4</t>
  </si>
  <si>
    <t>Nature Tube  .06m x73-110mm size 5</t>
  </si>
  <si>
    <t>Nature Tube 0.6m x73-110mm</t>
  </si>
  <si>
    <t>UV96482</t>
  </si>
  <si>
    <t>PunchBack Acoustic Backing 180gsm 1.82x305m</t>
  </si>
  <si>
    <t>T1300.GT.WT.4.80 x1000m</t>
  </si>
  <si>
    <t>Nature Tube - Masterbatch</t>
  </si>
  <si>
    <t>LDPE 2102X0 - Clipper</t>
  </si>
  <si>
    <t>HDPE B5421  - Clipper</t>
  </si>
  <si>
    <t>EnkaGrid MAX30 4.75M x 310 M</t>
  </si>
  <si>
    <t>Ecotrade Protectamesh BRS13 500gsm 2x 100m P</t>
  </si>
  <si>
    <t>2kg Access Road Mesh 2.5m x 15m</t>
  </si>
  <si>
    <t xml:space="preserve">T11749 - Double Wall Carton, 600 x 400 x 400mm </t>
  </si>
  <si>
    <t>Core 5900mm x 108mm x 3.5mm</t>
  </si>
  <si>
    <t>Balsan 4.2  300gsm</t>
  </si>
  <si>
    <t>Circular Blade - 100mm DIAx19mm BOREx6.35mmTHICK</t>
  </si>
  <si>
    <t>Ecotrade Protectamesh BRS13 500gsm 2x 100m</t>
  </si>
  <si>
    <t>Bodgrid GC30 - 4.8m x 50m</t>
  </si>
  <si>
    <t>EnkaGrid® MAX 30G/M155PP</t>
  </si>
  <si>
    <t>MULTIFLEX™ TES A5005 BAS1 NAT</t>
  </si>
  <si>
    <t>Hand Card Refill 18 (900900007576 )</t>
  </si>
  <si>
    <t>Black Injection grade Material</t>
  </si>
  <si>
    <t>3.3dtex x 76mm rPET Black</t>
  </si>
  <si>
    <t>RG3.MB.WT.4.50/325.A2.P</t>
  </si>
  <si>
    <t>1E1+.Wht.2.0/20.</t>
  </si>
  <si>
    <t>FFP3   200mm x 1400m 50GSM  FR</t>
  </si>
  <si>
    <t>Core 5100mm x 108mm x 9.5mm</t>
  </si>
  <si>
    <t>3.3dtex x 60mm Fillwell OLE PET White</t>
  </si>
  <si>
    <t>Extruder Purging Agent (Wells)</t>
  </si>
  <si>
    <t>ALT Fabric box  Internal Dims 1182 x 312 x 384</t>
  </si>
  <si>
    <t>0.50m brn Eco Vine - Size 4</t>
  </si>
  <si>
    <t>0.50m brn Eco Vine - Size 3</t>
  </si>
  <si>
    <t>0.50m brn Eco Vine - Size 2</t>
  </si>
  <si>
    <t>0.50m brn Eco Vine - Size 1</t>
  </si>
  <si>
    <t>Ecovine 50cm x 71-86mm BRN</t>
  </si>
  <si>
    <t>Rockshield 0.75m x 2.6m pad</t>
  </si>
  <si>
    <t xml:space="preserve">Starlinger PP white </t>
  </si>
  <si>
    <t xml:space="preserve">Heavy Duty Heat treated pallet 2620mm x 760mm </t>
  </si>
  <si>
    <t>Green Polyester strapping 12mm x0.7 x 2400m</t>
  </si>
  <si>
    <t xml:space="preserve">Mexico IC 20gsm </t>
  </si>
  <si>
    <t xml:space="preserve">Lapwing uk Blue 4kg Barrier Mesh  </t>
  </si>
  <si>
    <t>US1000 Tarket 2.06mx 1000m</t>
  </si>
  <si>
    <t>Green Bag (1026mmx1420mm)</t>
  </si>
  <si>
    <t>FAST ACTING GLUE GEOCELL 20KGS 704.5</t>
  </si>
  <si>
    <t>GEOCELL CLEANING AGENT 761.6 18KG</t>
  </si>
  <si>
    <t>BEDRAIN VGV 3plus 2m x 50m</t>
  </si>
  <si>
    <t>BEDRAIN VG 3plus 2m x 50m</t>
  </si>
  <si>
    <t>Green bag (785mm x 1420mm)</t>
  </si>
  <si>
    <t>REprotect 9.8x12.5m</t>
  </si>
  <si>
    <t xml:space="preserve">terram t1000 108 gsm 206cm grey </t>
  </si>
  <si>
    <t>T0113</t>
  </si>
  <si>
    <t>ORBIT A5 Labels Waterproof self adhesive BLUE</t>
  </si>
  <si>
    <t>T4500.GT.WT.4.50/50.A1.P.FR</t>
  </si>
  <si>
    <t>Core 1030mm x 77mm x 9.5mm</t>
  </si>
  <si>
    <t>Gutterflow 1.02m x 103m</t>
  </si>
  <si>
    <t>Wooden Pallets 1200x800mm</t>
  </si>
  <si>
    <t xml:space="preserve">Wooden Bearers 2M x 38mm x 100mm </t>
  </si>
  <si>
    <t xml:space="preserve">Calcium Carbonate Filler(Min 84% calci content) </t>
  </si>
  <si>
    <t>Fencing Mesh Blue 10kg 1m x 50m</t>
  </si>
  <si>
    <t>Core 1060mm x 76mm x 13mm</t>
  </si>
  <si>
    <t>PunchBack Acoustic Backing 500gsm 1.06m x 250m</t>
  </si>
  <si>
    <t>T Advantage 4.5/100 FR</t>
  </si>
  <si>
    <t>SMP Bodgrid</t>
  </si>
  <si>
    <t>Geonet B 1.05m x 400m</t>
  </si>
  <si>
    <t>CP96400-R</t>
  </si>
  <si>
    <t>IRGATEC CR 76 IC</t>
  </si>
  <si>
    <t>PP2 MB</t>
  </si>
  <si>
    <t>TECHSURF PPM15560</t>
  </si>
  <si>
    <t>ARGUTEC HYL 1074PP</t>
  </si>
  <si>
    <t>Nature Tube 0.75 X 73 - 110mm Size 1</t>
  </si>
  <si>
    <t>Nature Tube 0.75 X 73 - 110mm Size 2</t>
  </si>
  <si>
    <t>Nature Tube 0.75 X 73 - 110mm Size 3</t>
  </si>
  <si>
    <t>Nature Tube 0.75 X 73 - 110mm Size 4</t>
  </si>
  <si>
    <t>Nature Tube 0.75 X 73 - 110mm Size 5</t>
  </si>
  <si>
    <t>Nature Tube 0.75m x73-110mm</t>
  </si>
  <si>
    <t>Nature Ventex 1.5 X 81.5 - 119mm Size 1</t>
  </si>
  <si>
    <t>Nature Ventex 1.5 X 81.5 - 119mm Size 2</t>
  </si>
  <si>
    <t>Nature Ventex 1.5 X 81.5 - 119mm Size 3</t>
  </si>
  <si>
    <t>Nature Ventex 1.5 X 81.5 - 119mm Size 4</t>
  </si>
  <si>
    <t>Nature Ventex 1.5 X 81.5 - 119mm Size 5</t>
  </si>
  <si>
    <t>Nature Ventex 1.5x81.5-119mm</t>
  </si>
  <si>
    <t>Nature Ventex 1.2 X 81.5 - 119mm Size 1</t>
  </si>
  <si>
    <t>Nature Ventex 1.2 X 81.5 - 119mm Size 2</t>
  </si>
  <si>
    <t>Nature Ventex 1.2 X 81.5 - 119mm Size 3</t>
  </si>
  <si>
    <t>Nature Ventex 1.2 X 81.5 - 119mm Size 4</t>
  </si>
  <si>
    <t>Nature Ventex 1.2 X 81.5 - 119mm Size 5</t>
  </si>
  <si>
    <t>Nature Ventex 1.2 X 81.5-119mm</t>
  </si>
  <si>
    <t xml:space="preserve">4 Way Heat Treated Pallets MAGB </t>
  </si>
  <si>
    <t>Terram Geocell TG356.100 (W2.56m x L6.52m) I</t>
  </si>
  <si>
    <t>Terram Geocell TG356.150 (W2.56m x L6.52m) I</t>
  </si>
  <si>
    <t>Terram Geocell TG356.200 (W2.56m x L6.52m) I</t>
  </si>
  <si>
    <t>Terram Geocell TG445.100 (W2.56m x L8.35m) I</t>
  </si>
  <si>
    <t>Terram Geocell TG445.150 (W2.56m x L8.35m) I</t>
  </si>
  <si>
    <t>Vinegro 1.2m Pink</t>
  </si>
  <si>
    <t>Green Bag - 800x1600mm</t>
  </si>
  <si>
    <t>Nature Easy Wrap 0.6m</t>
  </si>
  <si>
    <t xml:space="preserve">RAL6009 - 188JD Dark Green </t>
  </si>
  <si>
    <t>Black inj grade scrap re-grind</t>
  </si>
  <si>
    <t>0.6mtr Green Eco Vine - Size 5</t>
  </si>
  <si>
    <t>Geonet B 2.12m x 50m</t>
  </si>
  <si>
    <t>Ecovine 60cm x 71-86mm GRN (Italy)</t>
  </si>
  <si>
    <t>Nature Standard Plus 1.2 x81.5-119mm Size 1</t>
  </si>
  <si>
    <t>Nature Standard Plus 1.2 x81.5-119mm Size 2</t>
  </si>
  <si>
    <t>Nature Standard Plus 1.2 x81.5-119mm Size 3</t>
  </si>
  <si>
    <t>Nature Standard Plus 1.2 x81.5-119mm Size 4</t>
  </si>
  <si>
    <t>Nature Standard Plus 1.2 x81.5-119mm Size 5</t>
  </si>
  <si>
    <t>Nature Standard Plus 1.2 x81.5-119mm</t>
  </si>
  <si>
    <t>Nature Standard Plus 1.5 x81.5-119mm Size 1</t>
  </si>
  <si>
    <t>Nature Standard Plus 1.5 x81.5-119mm Size 2</t>
  </si>
  <si>
    <t>Nature Standard Plus 1.5 x81.5-119mm Size 3</t>
  </si>
  <si>
    <t>Nature Standard Plus 1.5 x81.5-119mm Size 4</t>
  </si>
  <si>
    <t>Nature Standard Plus 1.5 x81.5-119mm Size 5</t>
  </si>
  <si>
    <t>Nature Std Plus 1.5 81.5-119</t>
  </si>
  <si>
    <t>Ecovine 40cm x 71-86mm GRN (Italy)</t>
  </si>
  <si>
    <t>Trial Production Fibres</t>
  </si>
  <si>
    <t xml:space="preserve">Trial Product Developmnt Fibres </t>
  </si>
  <si>
    <t>0.50mGreenEcoVine-Size5,LaserL</t>
  </si>
  <si>
    <t>0.75m Green Eco Vine - Size 5</t>
  </si>
  <si>
    <t>0.50m brn Eco Vine - Size 5</t>
  </si>
  <si>
    <t>0.40m Green Eco Vine - Size 5</t>
  </si>
  <si>
    <t>0.55m Green Eco Vine - Size5</t>
  </si>
  <si>
    <t>0.55m Green Eco Vine - Size 5</t>
  </si>
  <si>
    <t>0.50m Green Eco Vine - Size 5</t>
  </si>
  <si>
    <t>Nature Voleguard 0.2m</t>
  </si>
  <si>
    <t>PW9.MB.WT.2.0.25.FR</t>
  </si>
  <si>
    <t xml:space="preserve">Single Wall Carton, 600 x 400 x 400mm </t>
  </si>
  <si>
    <t xml:space="preserve">Single Wall Carton, 600 x 400 x 200mm </t>
  </si>
  <si>
    <t>Cellgrip kit TL-GCP-1 L200mm</t>
  </si>
  <si>
    <t>Cellgrip kit TL-GCP-2 L200mm</t>
  </si>
  <si>
    <t>TL-P1-TOOL-STD for TL-P installation</t>
  </si>
  <si>
    <t>TL-P1-TOOL-LONG for TL-P installation</t>
  </si>
  <si>
    <t>Green Bag (570mm x 1400mm)</t>
  </si>
  <si>
    <t>Green Bag (785mm x 1420mm)</t>
  </si>
  <si>
    <t>TUB255T - 10" Tie</t>
  </si>
  <si>
    <t>VK9936 Blank Biodegradable Paper Labels</t>
  </si>
  <si>
    <t>MB96744</t>
  </si>
  <si>
    <t>CP96729</t>
  </si>
  <si>
    <t>Voleguard 20cm BRN (560/box)</t>
  </si>
  <si>
    <t>Punchback Acoustic Backing 650gsm 1.07 x 200m</t>
  </si>
  <si>
    <t>0.6m Grn Std Combi Tube-Size 1</t>
  </si>
  <si>
    <t>0.6m Grn Std Combi Tube-Size2</t>
  </si>
  <si>
    <t>0.6m Grn Std Combi Tube-Size3</t>
  </si>
  <si>
    <t>0.6m Grn Std Combi Tube-Size4</t>
  </si>
  <si>
    <t>0.6m Grn Std Combi Tube-Size5</t>
  </si>
  <si>
    <t>0.6m Grn Std Combi (No Ties)</t>
  </si>
  <si>
    <t>Pond Liner Underlay 150gsm WHT 2.0 x 202m</t>
  </si>
  <si>
    <t>0.6m Grn Std Combi Tube 1Tie-Size 1</t>
  </si>
  <si>
    <t>0.6m Grn Std Combi Tube 1Tie-Size 2</t>
  </si>
  <si>
    <t>0.6m Grn Std Combi Tube 1Tie-Size 3</t>
  </si>
  <si>
    <t>0.6m Grn Std Combi Tube 1Tie-Size 4</t>
  </si>
  <si>
    <t>0.6m Grn Std Combi Tube 1Tie-Size 5</t>
  </si>
  <si>
    <t>0.6m Grn Std Combi 1Tie</t>
  </si>
  <si>
    <t>Pond Liner Underlay 250gsm BLK 2.0 x 202m</t>
  </si>
  <si>
    <t>Pond Liner Underlay 250gsm WHT 2.0 x 202m</t>
  </si>
  <si>
    <t>T1300.GT.WT.4.50/100.A1.P.FR</t>
  </si>
  <si>
    <t>Easywrap 95-50cm (Vinewrap)BOX</t>
  </si>
  <si>
    <t>Easywrap 95 - 60cm (Vinewrap)</t>
  </si>
  <si>
    <t>Easywrap 95-75cm (Vinewrap)BOX</t>
  </si>
  <si>
    <t/>
  </si>
  <si>
    <t>501145 PCR - Gordian Machine Wrap</t>
  </si>
  <si>
    <t>Ecovine Microhole 0.75m GRN size 1</t>
  </si>
  <si>
    <t>Ecovine Microhole 0.75m GRN size 2</t>
  </si>
  <si>
    <t>Ecovine Microhole 0.75m GRN size 3</t>
  </si>
  <si>
    <t>Ecovine Microhole 0.75m GRN size 4</t>
  </si>
  <si>
    <t>Ecovine Microhole 0.75m GRN size 5</t>
  </si>
  <si>
    <t>Ecovine Microhole 0.75m GRN</t>
  </si>
  <si>
    <t>CP96782</t>
  </si>
  <si>
    <t>CP96783</t>
  </si>
  <si>
    <t>Nature Shrub 60cm GRN size 1</t>
  </si>
  <si>
    <t>Nature Shrub 60cm GRN size 2</t>
  </si>
  <si>
    <t>Nature Shrub 60cm GRN size 3</t>
  </si>
  <si>
    <t>Nature Shrub 60cm GRN size 4</t>
  </si>
  <si>
    <t>Nature Shrub 60cm GRN 2 Ties</t>
  </si>
  <si>
    <t xml:space="preserve">4D x 51mm PET Lomelt white Bico </t>
  </si>
  <si>
    <t>3D x 64mm Semidull PET white virgin</t>
  </si>
  <si>
    <t xml:space="preserve">Blowing Agent </t>
  </si>
  <si>
    <t>Double Wall Carton, 750 x 400 x 400mm</t>
  </si>
  <si>
    <t>PunchBack Acoustic Backing 300gsm 4.2 x 300m</t>
  </si>
  <si>
    <t>Easywrap50 - 75cm(Ecowrap)BOX</t>
  </si>
  <si>
    <t>CP96790</t>
  </si>
  <si>
    <t>Terram Geocell 35/10 (L5.199 x W 7.438m) I</t>
  </si>
  <si>
    <t>Terram Geocell 25/10 (L5.175 x W 7.3m) I</t>
  </si>
  <si>
    <t>Terram Geocell 35/15 (L5.199 x W 7.438m) I</t>
  </si>
  <si>
    <t>Terram Geocell 25/15 (L5.175 x W 7.3m) I</t>
  </si>
  <si>
    <t>Terram Geocell 22/20 (L6.176 x W 3.227m) I</t>
  </si>
  <si>
    <t>Easywrap 95-40cm (Vinewrap)BOX</t>
  </si>
  <si>
    <t>Pond Liner Underlay 250gsm WHT 5.25 x 100m</t>
  </si>
  <si>
    <t>Core 2100mm x 153mm x 9.5mm</t>
  </si>
  <si>
    <t>Nature Scrap to be Reprocessed</t>
  </si>
  <si>
    <t>PunchBack Acoustic Backing 135gsm 2.1 x 1500m</t>
  </si>
  <si>
    <t>Core 1070mm x 127mm x 8mm</t>
  </si>
  <si>
    <t>Core 5250mm x 108mm x 10mm</t>
  </si>
  <si>
    <t>Bio Ties</t>
  </si>
  <si>
    <t>Easywrap 95-60cm(Vinewrap)PLUS</t>
  </si>
  <si>
    <t xml:space="preserve">Easywrap 95-50cm(Vinewrap)NEW </t>
  </si>
  <si>
    <t>Esca Wrap 2.4m x 200mm GRN</t>
  </si>
  <si>
    <t>Nature Ventex 1.8 X 81.5 - 119mm Size 1</t>
  </si>
  <si>
    <t>Nature Ventex 1.8 X 81.5 - 119mm Size 2</t>
  </si>
  <si>
    <t>Nature Ventex 1.8 X 81.5 - 119mm Size 3</t>
  </si>
  <si>
    <t>Nature Ventex 1.8 X 81.5 - 119mm Size 4</t>
  </si>
  <si>
    <t>Nature Ventex 1.8 X 81.5 - 119mm Size 5</t>
  </si>
  <si>
    <t>Nature Ventex 1.8x81.5-119mm</t>
  </si>
  <si>
    <t>Pond Liner Underlay 200gsm WHT 2.0 x 60m FR</t>
  </si>
  <si>
    <t>Pond Liner Underlay 275gsm BLK 2.0 x 50m FR</t>
  </si>
  <si>
    <t>Needle Punch PP Waste</t>
  </si>
  <si>
    <t>PP Recycled White</t>
  </si>
  <si>
    <t xml:space="preserve">Double Wall Carton, 600 x 400 x 200mm </t>
  </si>
  <si>
    <t>CP96831 Nature v4</t>
  </si>
  <si>
    <t>Punchback Acoustic Backing 650gsm 1.07 x 200m P/R</t>
  </si>
  <si>
    <t>From</t>
  </si>
  <si>
    <t>To</t>
  </si>
  <si>
    <t>Week No</t>
  </si>
  <si>
    <t>25-w01</t>
  </si>
  <si>
    <t>25-w02</t>
  </si>
  <si>
    <t>25-w03</t>
  </si>
  <si>
    <t>25-w04</t>
  </si>
  <si>
    <t>25-w05</t>
  </si>
  <si>
    <t>25-w06</t>
  </si>
  <si>
    <t>25-w07</t>
  </si>
  <si>
    <t>25-w08</t>
  </si>
  <si>
    <t>25-w09</t>
  </si>
  <si>
    <t>25-w10</t>
  </si>
  <si>
    <t>25-w11</t>
  </si>
  <si>
    <t>25-w12</t>
  </si>
  <si>
    <t>25-w13</t>
  </si>
  <si>
    <t>25-w14</t>
  </si>
  <si>
    <t>25-w15</t>
  </si>
  <si>
    <t>25-w16</t>
  </si>
  <si>
    <t>25-w17</t>
  </si>
  <si>
    <t>25-w18</t>
  </si>
  <si>
    <t>25-w19</t>
  </si>
  <si>
    <t>25-w20</t>
  </si>
  <si>
    <t>25-w21</t>
  </si>
  <si>
    <t>25-w22</t>
  </si>
  <si>
    <t>25-w23</t>
  </si>
  <si>
    <t>25-w24</t>
  </si>
  <si>
    <t>25-w25</t>
  </si>
  <si>
    <t>25-w26</t>
  </si>
  <si>
    <t>25-w27</t>
  </si>
  <si>
    <t>25-w28</t>
  </si>
  <si>
    <t>25-w29</t>
  </si>
  <si>
    <t>25-w30</t>
  </si>
  <si>
    <t>25-w31</t>
  </si>
  <si>
    <t>25-w32</t>
  </si>
  <si>
    <t>25-w33</t>
  </si>
  <si>
    <t>25-w34</t>
  </si>
  <si>
    <t>25-w35</t>
  </si>
  <si>
    <t>25-w36</t>
  </si>
  <si>
    <t>25-w37</t>
  </si>
  <si>
    <t>25-w38</t>
  </si>
  <si>
    <t>25-w39</t>
  </si>
  <si>
    <t>25-w40</t>
  </si>
  <si>
    <t>25-w41</t>
  </si>
  <si>
    <t>25-w42</t>
  </si>
  <si>
    <t>25-w43</t>
  </si>
  <si>
    <t>25-w44</t>
  </si>
  <si>
    <t>25-w45</t>
  </si>
  <si>
    <t>25-w46</t>
  </si>
  <si>
    <t>25-w47</t>
  </si>
  <si>
    <t>25-w48</t>
  </si>
  <si>
    <t>25-w49</t>
  </si>
  <si>
    <t>25-w50</t>
  </si>
  <si>
    <t>25-w51</t>
  </si>
  <si>
    <t>25-w52</t>
  </si>
  <si>
    <t>25-w53</t>
  </si>
  <si>
    <t>Qty Units Impacted</t>
  </si>
  <si>
    <t>Product Quantity Under Concern</t>
  </si>
  <si>
    <t>PUD54974</t>
  </si>
  <si>
    <t>PUD54568</t>
  </si>
  <si>
    <t>pdn66394</t>
  </si>
  <si>
    <t>PDN66394</t>
  </si>
  <si>
    <t>PDN 66396</t>
  </si>
  <si>
    <t>PUD54915</t>
  </si>
  <si>
    <t>SLD167883</t>
  </si>
  <si>
    <t>PDN67006</t>
  </si>
  <si>
    <t>SLD168202*</t>
  </si>
  <si>
    <t>PDN 67450</t>
  </si>
  <si>
    <t>PDN67363</t>
  </si>
  <si>
    <t>PDN67349</t>
  </si>
  <si>
    <t>PDN67284</t>
  </si>
  <si>
    <t>PUD55394</t>
  </si>
  <si>
    <t>PUD54909</t>
  </si>
  <si>
    <t>SLD167247</t>
  </si>
  <si>
    <t>PDN67678</t>
  </si>
  <si>
    <t>PDN67679</t>
  </si>
  <si>
    <t>PDN67750</t>
  </si>
  <si>
    <t>PDN67751</t>
  </si>
  <si>
    <t>PDN67764</t>
  </si>
  <si>
    <t>PDN 67772</t>
  </si>
  <si>
    <t>PDN 67921</t>
  </si>
  <si>
    <t>Martin Bunzl delivery, not booked in also bales loose on rear off trailor.</t>
  </si>
  <si>
    <t>Was unloaded, and booked in</t>
  </si>
  <si>
    <t xml:space="preserve">Enkagrid coning and unable to run on 4mL with out having to re-wind it. This causes problems when running the product as well as we do not use auto tracking and have to track everything manually </t>
  </si>
  <si>
    <t>12 Rolls where rejected</t>
  </si>
  <si>
    <t>rolls 3&amp;4 thin patches marks and tails in material</t>
  </si>
  <si>
    <t>Rolls 3 &amp; 4 have pin holes, roll 3 has a pin hole in line with the number 6 arrow and roll 4 has the pin hole inbetween arrows 5 and 6, they have been marked on the samples in NP with blue marker to easily identify the pin holes</t>
  </si>
  <si>
    <t>Rolls place in quarintine bay 2 rolls</t>
  </si>
  <si>
    <t>Rolls 04 and 05. Rolls doffed at 1400mtrs.</t>
  </si>
  <si>
    <t>Rolls tagged.</t>
  </si>
  <si>
    <t>The Netting Material that is used for the Treeguard product is out of specification on the Material Edge.
The Material Edge on 27.5% of all checked stock has an edge thickness greater that the specification limits throughout the entire roll.
The Majority of the rolls of material have variations in thickness outside of the stated specification.
This is causing issue with welding during the production process. 
An Investigation into our current material stock has been completed, a total of 255 rolls of material were sampled, 70 were out of Specification consistently throughout the roll. The remaining rolls have some areas that are out of edge thickness specification throughout the roll. Other areas of the same role are within specification.
Edge Thickness Specification (mm) 2.75mm +/- 0.75mm.  
MAX THICKNESS = 3.5mm
Out of spec material on site ranges from 3.63mm – 4.60mm. 
Average of all Out of specification material 3.75mm</t>
  </si>
  <si>
    <t>while running T1000 we noticed a wavy pattern in the web coming out of loom 3, we stopped and split loom 1 and found a lot of tails that casued the pattern, we had run 1 frame and 4 rolls that I have placed to one side so that they can be inspected to make sure they are to the correct standard</t>
  </si>
  <si>
    <t xml:space="preserve">Line was stopped and loom 1 was split to identify the reason why. </t>
  </si>
  <si>
    <t>Frames have been put to the side and taped up.</t>
  </si>
  <si>
    <t xml:space="preserve">New bags are top heavy which has cause toppling upon unloading </t>
  </si>
  <si>
    <t xml:space="preserve">Red carded. </t>
  </si>
  <si>
    <t>Customer has advised that the pondliner feels like it has either been heat treated on both sides or overheated on one &amp; has the feel of cardboard/, sample sent to Leanne. The customer does not have any PDN numbers but just wanted to make us aware of this.</t>
  </si>
  <si>
    <t>Requested sample from customer. Received 15/10/2024</t>
  </si>
  <si>
    <t xml:space="preserve">Same issue as previously- of 12 pallets, 4 pallets were dirty and labels filled with condensation.
Labels faded, and damage to the material on 2 packs on top of a pallet.  </t>
  </si>
  <si>
    <t xml:space="preserve">Share details with warehouse and Kirsty, to look at issues where they are being held in Mundra, and also how they were dispatched from our warehouse </t>
  </si>
  <si>
    <t>SSLA30 is not secured onto cores and as a result of this causing coning leading to issues loading the product on the 4mL</t>
  </si>
  <si>
    <t xml:space="preserve">Lite grass protecta feel soft when we using GGR material and it causing winder issue like bunching up in the rollers. </t>
  </si>
  <si>
    <t>Changet material to Biffa</t>
  </si>
  <si>
    <t>T1000 Orange Product failed test CBR and Tensile</t>
  </si>
  <si>
    <t>booked rolls into quarintine</t>
  </si>
  <si>
    <t xml:space="preserve">Unable to use SQC on the winder due to Login and password </t>
  </si>
  <si>
    <t>Op's used SQC in the lab instead</t>
  </si>
  <si>
    <t xml:space="preserve">Incorrect roll length on SQC </t>
  </si>
  <si>
    <t>Length set as per job pack</t>
  </si>
  <si>
    <t xml:space="preserve">Roll 6 &amp; roll 8 have holes between the edge of the material and number 1 arrow. These holes occure every 2.4m </t>
  </si>
  <si>
    <t xml:space="preserve">Rolls placed in quarantine bay with NCMR's </t>
  </si>
  <si>
    <t>Print on arrow 1 on operator side it out of spec</t>
  </si>
  <si>
    <t>Adjusted print so that it is printing with the tolerance</t>
  </si>
  <si>
    <t xml:space="preserve">there is no tock on 2m blue printed foil for NP, we are using 2m plain blue </t>
  </si>
  <si>
    <t>Use 2m plain blue foil</t>
  </si>
  <si>
    <t xml:space="preserve">Cbr test failed </t>
  </si>
  <si>
    <t xml:space="preserve">retest </t>
  </si>
  <si>
    <t>Software not responding to any imputs</t>
  </si>
  <si>
    <t>close and restart</t>
  </si>
  <si>
    <t xml:space="preserve">on the Instron tensile machine there is a figure that when calibrated will not return to zero. When testing on the instron samplease are failing but when tested on the testometric it passes. </t>
  </si>
  <si>
    <t>Told operators not to use Instron, Let Kelly know so she can give them a call.</t>
  </si>
  <si>
    <t>When material was rolled off the winder and onto the floor, the weight of the material on the core curshed the core</t>
  </si>
  <si>
    <t>core was moved to the quarintine bay and an alternative method of taking rolls of the winder was established</t>
  </si>
  <si>
    <t>Customer has advised that holes have been made in the product by damaged pallets, also advised on over calendaring on some roles, pictures provided.</t>
  </si>
  <si>
    <t>Leanne spoke to them and apologised, advised we are looking into this.</t>
  </si>
  <si>
    <t xml:space="preserve">When looking for CE labels for T700 I could not find the CE UK version that we require for our products, it was not on the server </t>
  </si>
  <si>
    <t xml:space="preserve">I spoke with Lucian as asked if he could print the labels </t>
  </si>
  <si>
    <t>Product is out of spesification for tensile extention, the upper limit Is 80 and T700 is above that figure</t>
  </si>
  <si>
    <t xml:space="preserve">Products have been cordened off </t>
  </si>
  <si>
    <t>Heat treated pallets are damaged upon arrival</t>
  </si>
  <si>
    <t>Taken from production and put directly into scrap pallet section of the yard</t>
  </si>
  <si>
    <t>True meter not working properly, difference in length readings between the true meeter and winder set length is between 5 to 10 meters.</t>
  </si>
  <si>
    <t>Maintenance request raised and handed over to maintenance department.
Winder width length set to roll specification until true meter get fixed.</t>
  </si>
  <si>
    <t>Unable to complete Tensile test on big testometrick testing equipment as operator is unable to log in to perform calibration and then start the test. Also small instron testing equipment is out of use due to fals resoults.</t>
  </si>
  <si>
    <t>Informed supervisor and e-mailed production manager</t>
  </si>
  <si>
    <t>PDN67365 first five frames have no printing on, 8 rolls have the incorrect printing (US1000), the print should have been T1000. 3 of the 5 frames dispatched to customers.</t>
  </si>
  <si>
    <t xml:space="preserve">informed supervisor and e-mailed production manager. Frames 3 &amp; 4 have been placed in quarintine, frames 1 &amp; 2 have been found and brought back from supplier, frame 5 to be found.  </t>
  </si>
  <si>
    <t>3 rolls of 250gsm are 199m, not 202m in length
Product ‘stiffer’ than usual, some of the needles from production stated as found embedded within the underlay (67255-7 and -8 affected)</t>
  </si>
  <si>
    <t>Customer has been credited for 39m2 of unusable product (2/12/2024). Communicated our actions taken (routine checks added to production, note for further instruction added to the technical data card to be shared with operators, pallets may require a different sized polyblock - to be reviewed at next run of Pond Liner)</t>
  </si>
  <si>
    <t>After switching materials over from biffa to GGR, mesh quality drastically dropped a lot of holes has appeeared and strands started to stick on Gutterflow.</t>
  </si>
  <si>
    <t xml:space="preserve">material switched to Virgin HD </t>
  </si>
  <si>
    <t xml:space="preserve">16 rolls has been quarantined </t>
  </si>
  <si>
    <t>On Instron you are able to delet rest results, where as on the testometric you cannot</t>
  </si>
  <si>
    <t xml:space="preserve">Spoken with Carly &amp; Kelly to out a plan in place </t>
  </si>
  <si>
    <t>T1000 frame 3 &amp; 4 have been quarintined due to faliur on CBR</t>
  </si>
  <si>
    <t>Frames have been placed in the quarintine area outside of warehouse</t>
  </si>
  <si>
    <t>Tensile Extension Avg. has failed</t>
  </si>
  <si>
    <t>Made supervisor &amp; production manager aware</t>
  </si>
  <si>
    <t>PW4LA have come out off production with broken PLS,s</t>
  </si>
  <si>
    <t>stopped use of batch no W127780-F2-0159 due to web quality and flying fiber in card</t>
  </si>
  <si>
    <t xml:space="preserve">taped up for quality check </t>
  </si>
  <si>
    <t>Instron testing equipment both CBR and Tensile are not working correctly, after a test figures should return to zero however after testing these figers are not returning to zero and are getting further and further out</t>
  </si>
  <si>
    <t>Instron CBR &amp; Tensile have been tapped off and Kelly informed</t>
  </si>
  <si>
    <t>T1000 Frame 1 has failed CBR and machine direction tensile. This is on 100% drakes at 15mpm 3 layers</t>
  </si>
  <si>
    <t>line was stopped while a "B" test is carried out, Frame has been put to one side</t>
  </si>
  <si>
    <t xml:space="preserve">Booking in was a communication error whick has been rectified with Haulier. We do not specify loading requirements for half loads of bales, they were loaded per standard bale delivery. </t>
  </si>
  <si>
    <t xml:space="preserve">Rolls returned to supplier. They are still investigation. Credit is received and with accounts for processing. Ewarehouse refuse to book in material not offloaded. Had to remove the balance from the PUD and add as a GL line to enable accounts to process the invoice and for purchaisng to process a return for the credit. </t>
  </si>
  <si>
    <t>put rolls into quarentine</t>
  </si>
  <si>
    <t>calender was cleaned by maintenance</t>
  </si>
  <si>
    <t>a maintenance request was done to clean the loom</t>
  </si>
  <si>
    <t>SCAR issued 17/10, awaiting vendor detail to be added to Kissflow. SCAR form completed and issued to Kelly for review 22/10/24</t>
  </si>
  <si>
    <t xml:space="preserve">Containers to be inspected upon arrival </t>
  </si>
  <si>
    <t xml:space="preserve">Emailed Wade 22/10 requesting more information, Emailed Kirsty on the 13/11, unable to give any additional informaion until the product is run as the weight of the material on the core holeds it in place. </t>
  </si>
  <si>
    <t xml:space="preserve">Password reqired to be able to use system </t>
  </si>
  <si>
    <t xml:space="preserve">SQC needs updating </t>
  </si>
  <si>
    <t>Maintnenace came out and polished the calender roller</t>
  </si>
  <si>
    <t>Continue to check every roll for correct print and print dimestions</t>
  </si>
  <si>
    <t>Order 2m printed foil</t>
  </si>
  <si>
    <t xml:space="preserve">Re test complete &amp; sample passed. Notes added to SQC showing actions </t>
  </si>
  <si>
    <t xml:space="preserve">Separate log for Autefa software issues - Concern to be closed &amp; tracked on this log. </t>
  </si>
  <si>
    <t>Communication sent to all shift supervisors &amp; laminated notices added to Instron testing equipment for reminder of the process to check crosshead securing rings tight.</t>
  </si>
  <si>
    <t>a frame has been fabricated to stop the rolls from landing on the floor when they come off the winder</t>
  </si>
  <si>
    <t xml:space="preserve">Technical data card updated to include instructions to the operators that the calendar must not be engaged until the line is at full spead. Operators have also been briefed on this. 
Quality alert created &amp; communicated to operators. </t>
  </si>
  <si>
    <t>we need to go through all the CE labels on the server to make sure they are all correct and usable</t>
  </si>
  <si>
    <t>Products to be released under concession following non conformance process</t>
  </si>
  <si>
    <t>Warehouse supervisor to conduct additional visual checks on pallet deliveres. 
Communication sent out to all supervisors regarding conducting checks on pallets &amp; logging on going issues</t>
  </si>
  <si>
    <t>Add true meter checks to pre light checklsit for NP
Repair true meter</t>
  </si>
  <si>
    <t xml:space="preserve">All other tests for running product complete and pass, mainly CBR test,
samples for tensile test taken and marked up and secured.
Tensile testing completed once via Instron 20/11/2024 as the testing equipment was back working.  All passed
Contacted Testometric &amp; re set the equipment. Testometric back working </t>
  </si>
  <si>
    <t>A new column to be added to winder SQC for print, (Wade) after going through the 8 rolls of US1000 it was found that 5 rolls are correct with US1000 and have been wrapped as US1000, 1 roll was scrapped due to a hole, 1 requires T1000 print and the 3rd roll had T1000 print and had been wrapped as T1000</t>
  </si>
  <si>
    <t xml:space="preserve">True meter check added to pre light checklist for NP
Technical data card updated to include instructions to the operators that the calendar must not be engaged until the line is at full spead. Operators have also been briefed on this. 
Loom bed &amp; stripper plate maintenance completed during shut down WC 25/11/2024. 
Bed &amp; stripper place to be replaced Feb 2025. </t>
  </si>
  <si>
    <t xml:space="preserve">Samples sent to GGR for tsting to try to achieve similar Biffa result. Known issue that GGR material is not for use on net/ mesh 
 Bin locations split for GGR &amp; Biffa so we can ensure we have stock for grass/ mesh campaigns. </t>
  </si>
  <si>
    <t>Both instron testing devices updated to include admin user &amp; operator. Log in details the same as testometric</t>
  </si>
  <si>
    <t>Recipe was changed form T700 recipe to T1000 recipe</t>
  </si>
  <si>
    <t>Update peramiters on tensile extension avg</t>
  </si>
  <si>
    <t>Strap in though the PLT's</t>
  </si>
  <si>
    <t>Batch ran through the line with amdneded settings - no issues</t>
  </si>
  <si>
    <t>Create weekly check of equipment to check all parts tight etc - to be added to Safety Culture</t>
  </si>
  <si>
    <t>4 arrows (5, 6,7 8) have incorrect arrow printed (hollow arrow no lines underneath)</t>
  </si>
  <si>
    <t>Checked samples to see how many rolls had incorrect print on, quarantined rolls 2, 4, 6, 8 &amp; 10 (part roll 800m also)
Changed to correct print after spotting error</t>
  </si>
  <si>
    <t>Drakes driver never strapped load, bales where all over the trailor, straps where all down the middle of load they keep get stuck in the FLT, some bales had broken straps on them, will send pics to Kirsty</t>
  </si>
  <si>
    <t>Taking Pics</t>
  </si>
  <si>
    <t>Win Test analysis froze as the file was going to be saved as pdf, we could not print the results either and had to restart the program.</t>
  </si>
  <si>
    <t xml:space="preserve">MD, CMD &amp; CBR were completed and added into SQC (all passed) a picture was taken of the results for the MD that could not be saved or printed. </t>
  </si>
  <si>
    <t>T1000 ran on 3 layers 3 loom, failed CBR due to the weight of the product being 94.69gsm. Test was carried out on roll 133 and a "B" test was carried out on roll 156. the weight was increased to 109gsm before the test was taken</t>
  </si>
  <si>
    <t>Frames 8, 9, 10 have been placed into the quarintine area and require re-tests also pall 13 of 11 rolls</t>
  </si>
  <si>
    <t>T1000 orange first test of 111 gsm failed cbr had to put more weight in to 118 gsm to get cbr pass 1st pallet of 16 in quarantine</t>
  </si>
  <si>
    <t>frame 1 in quarantine side of np 16 rolls</t>
  </si>
  <si>
    <t>Geocells where falling all over the container, broken pallets and had to be restacked</t>
  </si>
  <si>
    <t>Picture taking and sent to kirsty, pallets have been restacked</t>
  </si>
  <si>
    <t>Material was delivered with burn marks and holes on rolls</t>
  </si>
  <si>
    <t>Pictures sent to Carly. Confirmed that these rolls were made during a period of training on the Laminator</t>
  </si>
  <si>
    <t>There is a tramline mark in the material. This mark is visible on the operator side rolls only. This was a run of 40 rolls, only 20 of the rolls are affected, Rolls 1,3,5 ect.</t>
  </si>
  <si>
    <t xml:space="preserve">Rolls have been quarintined </t>
  </si>
  <si>
    <t>There is a tramline mark in the material on roll 1.
on rolls 3-6 there is a wavey pattern in the material due to tails in the cross lapper</t>
  </si>
  <si>
    <t>Rolls have been quarintined, and the cross lapperhas been looked at and fixed</t>
  </si>
  <si>
    <t>Customer due to send samples to show the material issue. SealEco still reviewing rolls of 150gsm, awaiting confirmation from them of the total area of unusable product (14/1/25)</t>
  </si>
  <si>
    <t>There is a tramline mark in the material. This mark is visible on the operator side rolls only. This was a run of 20 rolls, only 10 of the rolls are affected</t>
  </si>
  <si>
    <t xml:space="preserve">Rolls have been quarintined, the looms have been checked </t>
  </si>
  <si>
    <t xml:space="preserve">When checking and re-packing the 10 frames of white Pondliner we found that the rolls were not palletised on heavy duty pallets as per BOM. 
We found 3 pallets with slats broken under the weight of the rolls, 1 pallet with a lifted slat and nails coming out (not poking the material) and onother 2 pallets while in good condition they were standard, not heavy duty. </t>
  </si>
  <si>
    <t xml:space="preserve">Communication to be sent out to all regarding segregation of pallets </t>
  </si>
  <si>
    <t>T1500 GT FAILED TEST 2 FRAMES  OF 9 IN QUARANTINE</t>
  </si>
  <si>
    <t>2 PALLETS OF 9 QUARANTINE</t>
  </si>
  <si>
    <t>T1500 TEST FAIL CBR ONLY ON ROLL 20 .PUT  FRAME 3 IN QUARANTINE</t>
  </si>
  <si>
    <t>1 FRAME 3 IN QUARANTINE</t>
  </si>
  <si>
    <t>Testometric tensile, came up with a note saying that the factory set travel limits exceeded and would not allow any testing to be carried out. Tensile testing on 1E1+ tensile could not be done. CBR was done on Instron and passed</t>
  </si>
  <si>
    <t>testometric tapped off</t>
  </si>
  <si>
    <t>US1000 Rolls 167-170 Failed CBR test</t>
  </si>
  <si>
    <t>Geonat 4/100 PP fibre batch no:4420, unable to run through the card as would not stay on the bottom doffer causing constant bottom web loss through the card.</t>
  </si>
  <si>
    <t>Fibre put to the one side until decision made.</t>
  </si>
  <si>
    <t>Old arrows deleted from system</t>
  </si>
  <si>
    <t>need to understand why program freezes</t>
  </si>
  <si>
    <t xml:space="preserve">orange fibre needs extra weight to pass tests retested and passed after weight increase.
Frame 1 to be scrapped. </t>
  </si>
  <si>
    <t>Customer confirmed that 3 rolls were affected, and we have offered a credit for these</t>
  </si>
  <si>
    <t>cross lapper teflon has been replaced</t>
  </si>
  <si>
    <t>Loom boards checked</t>
  </si>
  <si>
    <t>Pallets are clearly segregated outside the warehouse</t>
  </si>
  <si>
    <t>WEIGHT INCREASE AND RETEST</t>
  </si>
  <si>
    <t>Testometric needs to be contected to see if they can identify the issue</t>
  </si>
  <si>
    <t>Retested another sample &amp; it passed CBR</t>
  </si>
  <si>
    <t>After started to use fibre from different batch number, problem solved.</t>
  </si>
  <si>
    <t>Bales were secured &amp; communication booking in error communicated to the haulier</t>
  </si>
  <si>
    <t xml:space="preserve">05/11 - WS confirmed via email 30/10 himself &amp; AY have a looked at the rolls and the quality is not good enough for Milliken. Photos attached to email &amp; added to evidence folder. 
</t>
  </si>
  <si>
    <t>KP 31/10/2024 concession signed &amp; returned by Miliken, requested WS to wrap the rolls &amp; attach the NMCR form ready for dispatch. 
Both rolls dispatched to Miliken on SLD168579</t>
  </si>
  <si>
    <t>Rolls have been added to short roll register. No need to be on concerns register</t>
  </si>
  <si>
    <t>the Frame and 4 rolls have been placed to one side for inspection.</t>
  </si>
  <si>
    <t>SCAR complete &amp; Signed off. Vendor to revert back to 1000KG bags instead of 1200KG</t>
  </si>
  <si>
    <t>Discussion with PW - Reviewed sample &amp; believe it has been overbonded due to the line running slower. Communication back to production to ensure we are following the spec fully</t>
  </si>
  <si>
    <t>Additional bags &amp; labels requested from Mundra, both to be sent on next container, these will then be dispatched to customer. 
Issue is occuring in transit from Maldon to Fuji. Product leaves Maldon with no issues.
10% discount agreed for customer- credit for £486.40 rasied (PSC08239). Sent to customer. 
Container is ordered as 'dry' it means fully enclosed. They are made to be fully water tight due to them being transported by ship, as standard</t>
  </si>
  <si>
    <t xml:space="preserve">Sample &amp; mechanical testing being conducted. Biffa material secured. </t>
  </si>
  <si>
    <t xml:space="preserve">SQC back working, password &amp; user name updated following system update. </t>
  </si>
  <si>
    <t>SQC updated to new roll length of 2000m. Email sent to production to update MOP additionally</t>
  </si>
  <si>
    <t>Concessions signed &amp; added to the rolls. Awaiting dispatch</t>
  </si>
  <si>
    <t>Planning were made aware that we would be running out of foil due to increased use and extended lead times. Foil is due in December</t>
  </si>
  <si>
    <t>Instron displacement figure not zeroing due to due to crosshead securing rings not being tight. Communication sent to all shift supervisors &amp; laminated notices added to Instron testing equipment for reminder of the process.
Email from process engineer 20/11/2024</t>
  </si>
  <si>
    <t>All CE/UKCA labels updated to ensure all logos are in place &amp; Berry logo removed &amp; Magnera logo applied</t>
  </si>
  <si>
    <t>2 frames of T700 in quarantine
Concession completed for 2 frames (CON-011)</t>
  </si>
  <si>
    <t xml:space="preserve">Isolated incident, discussed with warehouse supervisor and unaware of any reoccuring issues with pallets.
Communication sent out to all supervisors regarding conducting checks on pallets &amp; logging on going issues. Discussion with Warehouse supervisor &amp; no real issue is apparent </t>
  </si>
  <si>
    <t>True meter check added to pre light checklist for NP
Updated and Added to BMS</t>
  </si>
  <si>
    <t xml:space="preserve">Contacted Testometric &amp; re set the equipment. Testometric back working </t>
  </si>
  <si>
    <t>8 rolls - unsure of print on the rolls, back in production to be checked. 
Rewrapped as US1000 with correct labels
2 pallets from Keyline returned
1 pallet at Chadwick - still to confirm
Costs to be added for labour</t>
  </si>
  <si>
    <t xml:space="preserve">We have discovered a malfunction on our measuring equipment, this has now been resolved. To ensure this is picked up going forwards we have included this in a routine check.
	The stiffness of the product has been caused by the calendar being engaged before the line was running at full speed. A note has now been added to our Technical Data card to give instruction to the operators that the Calendar must not be engaged until the line is up to full speed. All the operators have also been briefed and I have explained to them how critical this is to the quality of the product.
With regards to the needles in the fabric, whilst this is highly unlikely to occur, we do have the line on shutdown this week for routine and preventive maintenance around the needle looms.
</t>
  </si>
  <si>
    <t xml:space="preserve">Photos to be sent to Kirsty showing contamination in mesh
Concern C32-148 already raised and closed. Production were to trial material and know that GGR is not suitable for MESH. Bin locations split for GGR &amp; Biffa so we can ensure we have stock for grass/ mesh campaigns. </t>
  </si>
  <si>
    <t>A "B" test needs to be completed on frames.
"B" test was carried out, frame 4 is good but frame 3 failed. Frame 3 scrapped.</t>
  </si>
  <si>
    <t>New NIR to be raised to change to 6 on a frame
NIR Raised, current damaged pallets to be re worked</t>
  </si>
  <si>
    <t>13 bales tapped off in NP 
Running in the line with adjusted settings 03/12</t>
  </si>
  <si>
    <t>"B" test carried out and has passed testing</t>
  </si>
  <si>
    <t>SCAR issued 10/12/24. Response from Drakes provided and issued to Kelly for review and closure 12.12.24</t>
  </si>
  <si>
    <t>Photo taken of results. One off</t>
  </si>
  <si>
    <t>TESTED ROLL 15 OF FRAME 1 IN QUARANTINE STILL FAILED CBR TEST - B test failed, to write off</t>
  </si>
  <si>
    <t>Credit issued to customer</t>
  </si>
  <si>
    <t>Rolls to be offered to customer under concession at a later date</t>
  </si>
  <si>
    <t>LOOSE TESTING EQUIPMENT CAUSED FAIL</t>
  </si>
  <si>
    <t>System reset and diagnotics ran - additonal testing required by supervisor</t>
  </si>
  <si>
    <t>Rolls OK to send as per supervisor</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</si>
  <si>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</si>
  <si>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</si>
  <si>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</si>
  <si>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</si>
  <si>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</si>
  <si>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</si>
  <si>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</si>
  <si>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</si>
  <si>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</si>
  <si>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</si>
  <si>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</si>
  <si>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</si>
  <si>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</si>
  <si>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</si>
  <si>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</si>
  <si>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</si>
  <si>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</si>
  <si>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</si>
  <si>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</si>
  <si>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</si>
  <si>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</si>
  <si>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</si>
  <si>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</si>
  <si>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</si>
  <si>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</si>
  <si>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</si>
  <si>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</si>
  <si>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</si>
  <si>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</si>
  <si>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</si>
  <si>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</si>
  <si>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</si>
  <si>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</si>
  <si>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</si>
  <si>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</si>
  <si>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</si>
  <si>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</si>
  <si>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</si>
  <si>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</si>
  <si>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C-216</t>
  </si>
  <si>
    <t>C-217</t>
  </si>
  <si>
    <t>C-218</t>
  </si>
  <si>
    <t>C-219</t>
  </si>
  <si>
    <t>C-220</t>
  </si>
  <si>
    <t>C-221</t>
  </si>
  <si>
    <t>C-222</t>
  </si>
  <si>
    <t>C-223</t>
  </si>
  <si>
    <t>C-224</t>
  </si>
  <si>
    <t>C-225</t>
  </si>
  <si>
    <t>C-226</t>
  </si>
  <si>
    <t>C-227</t>
  </si>
  <si>
    <t>C-228</t>
  </si>
  <si>
    <t>C-229</t>
  </si>
  <si>
    <t>C-230</t>
  </si>
  <si>
    <t>C-231</t>
  </si>
  <si>
    <t>C-232</t>
  </si>
  <si>
    <t>Pond Liner Underlay 250gsm WHT 2.0 x 202m FR</t>
  </si>
  <si>
    <t>Pond Liner Underlay 250gsm BLK 2.0 x 202m FR</t>
  </si>
  <si>
    <t>?</t>
  </si>
  <si>
    <t>SLD168620</t>
  </si>
  <si>
    <t>Pond Liner Underlay 150gsm WHT 2.0 x 202m FR</t>
  </si>
  <si>
    <t>Customer has advised that the 150gsm white material has stiff patches, these are fragile and easy to pierce, numbers 67256-3 &amp; 67256-4.
9 rolls total which have been short by approximately 10m each, most rolls have patches of brittle/harder texture - SealEco estimate approximately 200m² unusable material in total and requested a credit to cover this.</t>
  </si>
  <si>
    <t>C-233</t>
  </si>
  <si>
    <t>SLD169067</t>
  </si>
  <si>
    <t>Customer stipulated available delivery times for their order and haulier arrived at 
6.45am on 16th January. SealEco communicated the need to deliver after 8am (preferably 9am) due to the yard being in a residential area.</t>
  </si>
  <si>
    <t>Informed Logistics &amp; LB</t>
  </si>
  <si>
    <t xml:space="preserve">Rolls 17,18 over thickness high target (0.82mm) </t>
  </si>
  <si>
    <t>Quarentined rolls as per request of supervisor</t>
  </si>
  <si>
    <t>C-234</t>
  </si>
  <si>
    <t>Reduced weight of material - B Test completed</t>
  </si>
  <si>
    <t>Instron Tensile - the bottom jaw was not clamping properly so this can cause the sample to slip, maintenance request raised &amp; rectified - Weekly Check added to Safety Culture and being completed by QA department
Instron CBR - the lower clamping plate was loose and needed tightening, maintenance request raised &amp; rectified - adding weekly check this week</t>
  </si>
  <si>
    <t>Haulier to be contacted regarding site restrictions</t>
  </si>
  <si>
    <t>Grand Total</t>
  </si>
  <si>
    <t>Sum of Value Lost Sale</t>
  </si>
  <si>
    <t>Sum of Transport cost</t>
  </si>
  <si>
    <t>Sum of Staff  hours</t>
  </si>
  <si>
    <t>Sum of Staff cost - Total</t>
  </si>
  <si>
    <t>Sum of MGMT/FLL hours</t>
  </si>
  <si>
    <t>Sum of MGMT/FLL cost - Total</t>
  </si>
  <si>
    <t>Sum of Total
(£)</t>
  </si>
  <si>
    <t>C-215</t>
  </si>
  <si>
    <t xml:space="preserve">Bodpave and markers were loaded directly from Flowtech. We booked 8 pallets with haulier, Flowtech loaded 9 pallets, and only 8 were delivered. Customer missing 1150 Bodpave 85 markers </t>
  </si>
  <si>
    <t xml:space="preserve">Confirmed with Simarco only 8 pallets were delivered. </t>
  </si>
  <si>
    <t>Sent customer replacement markers from Maldon FOC</t>
  </si>
  <si>
    <r>
      <t xml:space="preserve">Simarco confirmed they do not have the pallet
Further discussions with flowtech - </t>
    </r>
    <r>
      <rPr>
        <sz val="11"/>
        <color rgb="FFFF0000"/>
        <rFont val="Calibri"/>
        <family val="2"/>
        <scheme val="minor"/>
      </rPr>
      <t>stock adjusted and costs</t>
    </r>
  </si>
  <si>
    <t>C-235</t>
  </si>
  <si>
    <t xml:space="preserve">Roll 232 cross machine tensile failed  (7.1) due to loose tension bolt </t>
  </si>
  <si>
    <t xml:space="preserve">B test and informed supervisor </t>
  </si>
  <si>
    <t xml:space="preserve">tighten up the tension bolt </t>
  </si>
  <si>
    <t>C-Spanner Ordered</t>
  </si>
  <si>
    <t>Product</t>
  </si>
  <si>
    <t>KissFlow Reference (if Applicable)</t>
  </si>
  <si>
    <t>Sum of Inventory Cost - Total</t>
  </si>
  <si>
    <t>Core / Non-Core</t>
  </si>
  <si>
    <t>Core</t>
  </si>
  <si>
    <t>Non-Core</t>
  </si>
  <si>
    <t>C-236</t>
  </si>
  <si>
    <t>C-237</t>
  </si>
  <si>
    <t>NP1000 failed on CBR, retest was done and product passes</t>
  </si>
  <si>
    <t>D Comp tested out of range on tensile extension (top value is 50 this tested at 62) Rolls 11; 12; 13; 14; 15 were affected</t>
  </si>
  <si>
    <t xml:space="preserve">Rolls have been placed into stock but have red tape on them with the NCMR attached </t>
  </si>
  <si>
    <t>A "B" test was done with weight taken out and it bought the value down to 56</t>
  </si>
  <si>
    <t>B tested passed</t>
  </si>
  <si>
    <r>
      <t xml:space="preserve">Frame 9 roll 133 Failed B Test. </t>
    </r>
    <r>
      <rPr>
        <sz val="11"/>
        <color rgb="FFFF0000"/>
        <rFont val="Calibri"/>
        <family val="2"/>
        <scheme val="minor"/>
      </rPr>
      <t xml:space="preserve">Frame 9 to be scrapped.
</t>
    </r>
    <r>
      <rPr>
        <sz val="11"/>
        <rFont val="Calibri"/>
        <family val="2"/>
        <scheme val="minor"/>
      </rPr>
      <t xml:space="preserve">Frame 10 passed B Test - </t>
    </r>
    <r>
      <rPr>
        <sz val="11"/>
        <color rgb="FFFF0000"/>
        <rFont val="Calibri"/>
        <family val="2"/>
        <scheme val="minor"/>
      </rPr>
      <t xml:space="preserve">Frame to be released.
</t>
    </r>
    <r>
      <rPr>
        <sz val="11"/>
        <rFont val="Calibri"/>
        <family val="2"/>
        <scheme val="minor"/>
      </rPr>
      <t xml:space="preserve">Frame 11 Failed Test. B test Passed - </t>
    </r>
    <r>
      <rPr>
        <sz val="11"/>
        <color rgb="FFFF0000"/>
        <rFont val="Calibri"/>
        <family val="2"/>
        <scheme val="minor"/>
      </rPr>
      <t xml:space="preserve">Frame to be released.
</t>
    </r>
    <r>
      <rPr>
        <sz val="11"/>
        <rFont val="Calibri"/>
        <family val="2"/>
        <scheme val="minor"/>
      </rPr>
      <t xml:space="preserve">Frame 13 Passed tests - </t>
    </r>
    <r>
      <rPr>
        <sz val="11"/>
        <color rgb="FFFF0000"/>
        <rFont val="Calibri"/>
        <family val="2"/>
        <scheme val="minor"/>
      </rPr>
      <t>release from QA</t>
    </r>
  </si>
  <si>
    <t>C-238</t>
  </si>
  <si>
    <t>C-239</t>
  </si>
  <si>
    <t>PDN67821</t>
  </si>
  <si>
    <t>Grassprotecta Lite 2x20  -  1 Roll damaged looks like fork damage.</t>
  </si>
  <si>
    <t>Roll removed and written off</t>
  </si>
  <si>
    <t>PDN67925</t>
  </si>
  <si>
    <t>While testing Bedrain VGV 3+ it exceeded the high limit of tensile extension % cross direction. Upper limit is 50, the product tested at 65.7. if you look historically all of the tensile extension % has been exceeded</t>
  </si>
  <si>
    <t xml:space="preserve">Informed production manager and let quality know </t>
  </si>
  <si>
    <t xml:space="preserve">limits need to be check to make sure that they are correct for the product. </t>
  </si>
  <si>
    <t>Row Labels</t>
  </si>
  <si>
    <t>A Martin Bunzl Limited</t>
  </si>
  <si>
    <t xml:space="preserve">Low + Bonar B.V. (Freudenberg) </t>
  </si>
  <si>
    <t>Treeguard</t>
  </si>
  <si>
    <t>C-240</t>
  </si>
  <si>
    <t>C-241</t>
  </si>
  <si>
    <t>While running Milliken we noticed a white large spot come through the line on the non-service side</t>
  </si>
  <si>
    <t>roll was stopped and placed into quarintine area</t>
  </si>
  <si>
    <t>while running milliken we had a batch change in the fibre and it affected the width of the product and became oversized. This ment that as it was coming out of the stenter on the service side it was folding over and going through the calender like that casuing there to be a section of material that was uncalendered</t>
  </si>
  <si>
    <t>line was monitored for additional marks coming through the line</t>
  </si>
  <si>
    <t>Changes to the width were made and brought back into spec</t>
  </si>
  <si>
    <t xml:space="preserve">this marked only affected 1 roll the non service side the service side roll is good. </t>
  </si>
  <si>
    <t>this only happened on the roll on the service side, the cabinet side is good</t>
  </si>
  <si>
    <t>Count of Concern type</t>
  </si>
  <si>
    <t>C-242</t>
  </si>
  <si>
    <t>PDN67778,67779,67780,67781,67782</t>
  </si>
  <si>
    <t>Can not find 2 rolls of milliken 170449,seems to of been extra booked in.</t>
  </si>
  <si>
    <t>Have moved 6177sqm into Qua Missing</t>
  </si>
  <si>
    <t>Material found and moved into correct Quarantine location - from concern C-234</t>
  </si>
  <si>
    <t>C-243</t>
  </si>
  <si>
    <t>PDN67976</t>
  </si>
  <si>
    <t>a test was done on roll number 4, the roll failed on CBR</t>
  </si>
  <si>
    <t>Pallet has been tapped off with NCMR</t>
  </si>
  <si>
    <t>Pallet has been tapped off, a "B" was done on roll 12 that passed CBR</t>
  </si>
  <si>
    <t>Heads up on safety culture</t>
  </si>
  <si>
    <t>C-244</t>
  </si>
  <si>
    <t>PDN68408</t>
  </si>
  <si>
    <t>test for roll 62 failed on x direction elongation</t>
  </si>
  <si>
    <t>job finished line empty. re test of the same roll.</t>
  </si>
  <si>
    <t>rolls on hold until retest completed.</t>
  </si>
  <si>
    <t>test b of the same roll passed</t>
  </si>
  <si>
    <t>Baseline</t>
  </si>
  <si>
    <t>Jan</t>
  </si>
  <si>
    <t>Feb</t>
  </si>
  <si>
    <t>Mar</t>
  </si>
  <si>
    <t>Total</t>
  </si>
  <si>
    <t>Week Number</t>
  </si>
  <si>
    <t>Oct</t>
  </si>
  <si>
    <t>Nov</t>
  </si>
  <si>
    <t>Dec</t>
  </si>
  <si>
    <t>Apr</t>
  </si>
  <si>
    <t>May</t>
  </si>
  <si>
    <t>Jun</t>
  </si>
  <si>
    <t>Jul</t>
  </si>
  <si>
    <t>Aug</t>
  </si>
  <si>
    <t>Sep</t>
  </si>
  <si>
    <t>(Multiple Items)</t>
  </si>
  <si>
    <t>C-245</t>
  </si>
  <si>
    <t xml:space="preserve">while running drain 2F on the 4mL one of the D-Comp (T1000LE) materials had a clump of fibre stiched into the web with a lot of broken needles inbeded in it. </t>
  </si>
  <si>
    <t>Roll needs to be scrapped</t>
  </si>
  <si>
    <t>C-246</t>
  </si>
  <si>
    <t>Erin Cassidy</t>
  </si>
  <si>
    <t>SLD169117</t>
  </si>
  <si>
    <t>Loading Error</t>
  </si>
  <si>
    <t>Trailer arrived and quoted the correct SLD number, however the goods for another order (Soprema) were loaded onto the vehicle.</t>
  </si>
  <si>
    <t xml:space="preserve">Rolls has been put to one side to be inspected. </t>
  </si>
  <si>
    <t>Logistics notified the warehouse team, following contact from the haulier who was due to collect Soprema</t>
  </si>
  <si>
    <t>The goods were unloaded, and reloaded onto the correct vehicle</t>
  </si>
  <si>
    <t>C-247</t>
  </si>
  <si>
    <t xml:space="preserve">Tensile cross machine  avg above upper limit by 0.5 wich causes to fail </t>
  </si>
  <si>
    <t xml:space="preserve">investigation underway to find the cause of failed test  </t>
  </si>
  <si>
    <t>C-248</t>
  </si>
  <si>
    <t>C-249</t>
  </si>
  <si>
    <t>C-250</t>
  </si>
  <si>
    <t>C-251</t>
  </si>
  <si>
    <t>C-252</t>
  </si>
  <si>
    <t>C-253</t>
  </si>
  <si>
    <t>C-254</t>
  </si>
  <si>
    <t>C-255</t>
  </si>
  <si>
    <t>C-256</t>
  </si>
  <si>
    <t>C-257</t>
  </si>
  <si>
    <t>C-258</t>
  </si>
  <si>
    <t>C-259</t>
  </si>
  <si>
    <t>C-260</t>
  </si>
  <si>
    <t>67523-4</t>
  </si>
  <si>
    <t>while running 1E1 we used a roll of Dcomp that is patchy in places which is causing burn through</t>
  </si>
  <si>
    <t xml:space="preserve">Roll has been moved into quarintine in Nav and put with the other Dcomp rolls in colliers (Bay 1) </t>
  </si>
  <si>
    <t>Coyote had came in a day early after beening told not to, causing confusion with the W/H staff, when I asked if they quoted the correct SLD, I was told that "yes they had".</t>
  </si>
  <si>
    <t>Same levels as 1E1, however the limits have seemingly not accounted for RG3 aspect -  Customer has accepted rolls, and levels to be reviewed on SQC</t>
  </si>
  <si>
    <t>SLD168969</t>
  </si>
  <si>
    <t>Scott Parnell, not following booking in procedure</t>
  </si>
  <si>
    <t>Vehicle loaded</t>
  </si>
  <si>
    <t>Customer called up prior to arrival -  agreement to load was mis-communicated internally</t>
  </si>
  <si>
    <t>PDN67788</t>
  </si>
  <si>
    <t>PUD55801</t>
  </si>
  <si>
    <t>x1 load</t>
  </si>
  <si>
    <t xml:space="preserve">x1 load of scrap delivered to MBA in poor conditions. Stacking dangerous and incorret product sent. </t>
  </si>
  <si>
    <t>Load rejected by MBA, Fiberweb to arrange collection</t>
  </si>
  <si>
    <t>Photos attached see folder C-250 INT concerns</t>
  </si>
  <si>
    <t>TRUCK</t>
  </si>
  <si>
    <t xml:space="preserve">DS Fibre </t>
  </si>
  <si>
    <t>PUD54736</t>
  </si>
  <si>
    <t>3.3dtex x 75mm rPET Nat Green</t>
  </si>
  <si>
    <t>Load delivered does not meet the colour requirements , batch WO017528</t>
  </si>
  <si>
    <t>Load replaced FOC</t>
  </si>
  <si>
    <t>Date of Concern</t>
  </si>
  <si>
    <t>Load rejected and replaced by DS. Incorrect colour to be stored by Fiberweb until sold, 2 month period after which material may be destroyed</t>
  </si>
  <si>
    <t>Quality check on feedstocks and new production protocol implemented by Supplier</t>
  </si>
  <si>
    <t>Roll has been moved into the quarintine area by the warehouse</t>
  </si>
  <si>
    <t>While testing PW4LA both machine direction and CBR failed, a "B" test was carried out and failed as well. Another sample was taken and passed.</t>
  </si>
  <si>
    <t xml:space="preserve">while testing the PW4LA on the instron CBR there would be inconsistant results, there would be a test that broke at 6000 and the next test would not make it to 1000, when taking out the test that did not make it to 1000 it had no markings on the material that would indicate that it had been tested. </t>
  </si>
  <si>
    <t>the instron CBR has been tapped off and Nick has been made aware</t>
  </si>
  <si>
    <t>samples failed on tensile md and cbr.</t>
  </si>
  <si>
    <t>PW4LA WH 3.8m x 25m FR</t>
  </si>
  <si>
    <t>CBR Test to be completed on Testometric going forwards, as PW4LA material is over spec for Instron capabilities. MP-017-F2 Tensile Test Machine Capabilities to be updated</t>
  </si>
  <si>
    <t xml:space="preserve">Quarantined 7 rolls </t>
  </si>
  <si>
    <r>
      <rPr>
        <sz val="11"/>
        <rFont val="Calibri"/>
        <family val="2"/>
        <scheme val="minor"/>
      </rPr>
      <t>Concession raised - awaiting response from Milliken.</t>
    </r>
    <r>
      <rPr>
        <sz val="11"/>
        <color rgb="FFFF0000"/>
        <rFont val="Calibri"/>
        <family val="2"/>
        <scheme val="minor"/>
      </rPr>
      <t xml:space="preserve"> Rolls agreed with Milliken and sent on load shipped 19/2/25</t>
    </r>
  </si>
  <si>
    <t>quarentine roll 1 and 2</t>
  </si>
  <si>
    <t>lowered line speed to 17.5 from 20 and test to be taken on next roll</t>
  </si>
  <si>
    <t>lowered from 17.5 to 15</t>
  </si>
  <si>
    <t>raised stenter temp to 177 from 172</t>
  </si>
  <si>
    <t>quarentine rolls 3 and 4</t>
  </si>
  <si>
    <t>roll1 failed on x elongation at 20 mpm</t>
  </si>
  <si>
    <t>failed on x elongation at 17.5 mpm</t>
  </si>
  <si>
    <t>failed on x elongation at 15 mpm</t>
  </si>
  <si>
    <t>quarentine roll 5</t>
  </si>
  <si>
    <t>production</t>
  </si>
  <si>
    <t>instron tester stopped working after 4 samples so used testometric which gave false results</t>
  </si>
  <si>
    <t>re tested on instron as got working</t>
  </si>
  <si>
    <t>taped testometric machine off</t>
  </si>
  <si>
    <t>sqc in lab not working /software</t>
  </si>
  <si>
    <t>reboot pc still not working</t>
  </si>
  <si>
    <t>C-261</t>
  </si>
  <si>
    <t>C-262</t>
  </si>
  <si>
    <t>C-263</t>
  </si>
  <si>
    <t>C-264</t>
  </si>
  <si>
    <t>C-265</t>
  </si>
  <si>
    <t>C-266</t>
  </si>
  <si>
    <t>C-267</t>
  </si>
  <si>
    <t>C-268</t>
  </si>
  <si>
    <t>C-269</t>
  </si>
  <si>
    <t>C-270</t>
  </si>
  <si>
    <t>Re-signed in and all ok</t>
  </si>
  <si>
    <t>(All)</t>
  </si>
  <si>
    <t>B test to be done in the morning</t>
  </si>
  <si>
    <t>B test required on original roll</t>
  </si>
  <si>
    <t xml:space="preserve">Costs added </t>
  </si>
  <si>
    <t>Have spoke with Factory to mark up scrap correctly also spoke to FLT driver about how the scrap was loaded and that it is not acceptable.</t>
  </si>
  <si>
    <t>Used on 1E1 and passed all ok</t>
  </si>
  <si>
    <t>Seal Eco Samples With Carly / Jamie - issue with tails now resolved on the line.</t>
  </si>
  <si>
    <t>PDN68305</t>
  </si>
  <si>
    <t>25 rolls (rolls 6-30) of D-Comp produced with Stenter temperature at 177 degrees instead of the standard recipe at 172 degrees. There are concerns over the water permeability and pore size of this product, will it meet spec with the extra heat?</t>
  </si>
  <si>
    <t>25 Rolls Quarantined</t>
  </si>
  <si>
    <t>PDN67988</t>
  </si>
  <si>
    <t>22 Rolls of 1E1 (Rolls 98-120) produced using Dcomp PDN68305 rolls 29 &amp; 30, stentered at 177 degrees instead of 172 degrees.  There are concerns over the water permeability and pore size of this product, will it meet spec with the extra heat?</t>
  </si>
  <si>
    <t>22 Rolls quaratined and 22 replacement rolls made to satisfy customer order.</t>
  </si>
  <si>
    <t>Fibre is very hard to pull apart, with clumps of crimped fibre throughout. Fibre appears very lumpy throughout the NP line and is causing the web to be very patchy. We are unable to run above 22mpm with this batch.</t>
  </si>
  <si>
    <t>Samples taken. Sample to be returned to Drakes for analysis and feedback</t>
  </si>
  <si>
    <t>Batch 127956</t>
  </si>
  <si>
    <t>B Test over on Extension CMD% - to use on Bedrain / 1E1</t>
  </si>
  <si>
    <t>Rechecked and all ok</t>
  </si>
  <si>
    <t>#4303-2025</t>
  </si>
  <si>
    <t>Potential to rewind as T700 or T1000 GT - failure under ongoing T1000LE investigation</t>
  </si>
  <si>
    <t>Supplier to pack goods on reinfocred pallets on future deliveries, and use correct qunatity of dunnage bags - photo's to be taken before container leaves.</t>
  </si>
  <si>
    <t>Original SCAR C23-140. the container was packed well and photos of departure have been issued.  New SCAR not issued but feedback as an ongioning issue provided to supplier 12.12.24/ chased 06/01/24 please see folder for detail - Potential to pack in a different way, to reduce movement discussed, but supplier has said that it's not currently an option due to overhang.</t>
  </si>
  <si>
    <t>Notes added to SQC  -  B test carried out and passed.</t>
  </si>
  <si>
    <t>Re-tested on Roll 1 - passed. SQC line 77</t>
  </si>
  <si>
    <t>B Test results entered onto SQC, however data had not saved when the software was reopened.</t>
  </si>
  <si>
    <t>Data re-enetered, and all ok</t>
  </si>
  <si>
    <t>SQC data to be checked</t>
  </si>
  <si>
    <t>Cost</t>
  </si>
  <si>
    <t>Customer has advised that the 150gsm white material has stiff patches, these are fragile and easy to pierce, frame numbers 4 &amp; 6.</t>
  </si>
  <si>
    <t>Customer to confirm rolls affected. Discussion with Jamie regarding potential cause</t>
  </si>
  <si>
    <t>Issue appears to be another result of tails on material, resulting in comprssion and high heat. This should now be rectified following improvements to NP during 2 week shutdown.</t>
  </si>
  <si>
    <t xml:space="preserve">B test carried out </t>
  </si>
  <si>
    <t>T3000 PDN 68309 Cbr avg puncture failed at 3052 (pass is 3087.5)</t>
  </si>
  <si>
    <t xml:space="preserve">B test was carried out on the same sample and it passed </t>
  </si>
  <si>
    <t>B test completed and passed</t>
  </si>
  <si>
    <t>C-271</t>
  </si>
  <si>
    <t>C-272</t>
  </si>
  <si>
    <t>C-273</t>
  </si>
  <si>
    <t>C-274</t>
  </si>
  <si>
    <t>C-275</t>
  </si>
  <si>
    <t>C-276</t>
  </si>
  <si>
    <t>C-277</t>
  </si>
  <si>
    <t>C-278</t>
  </si>
  <si>
    <t>C-279</t>
  </si>
  <si>
    <t>C-280</t>
  </si>
  <si>
    <t>No further issue, and glitch cannot be replicated</t>
  </si>
  <si>
    <t>Burn holes throughout the web after lamination due to poor quality T1000DC .</t>
  </si>
  <si>
    <t>Used on 1E1 and Tensile CMD% passed all ok</t>
  </si>
  <si>
    <t>B-Test completed</t>
  </si>
  <si>
    <t>SCAR issued 04/10/24 and added to Kissflow. Chased 19.11.24
22/10 - Supplier resolved issue</t>
  </si>
  <si>
    <t>Tubex</t>
  </si>
  <si>
    <t>Closure Time - CUS (Days)</t>
  </si>
  <si>
    <t>Sum of Sum of Transport cost</t>
  </si>
  <si>
    <t>Sum of Sum of Staff cost - Total</t>
  </si>
  <si>
    <t>Sum of Sum of MGMT/FLL cost - Total</t>
  </si>
  <si>
    <t>Sum of Sum of Total
(£)</t>
  </si>
  <si>
    <t>Sum of Sum of Value Lost Sale</t>
  </si>
  <si>
    <t>Count of Concern Number</t>
  </si>
  <si>
    <t>30 PLT'S of grass have the wrong label on them - They don’t have the Item Number</t>
  </si>
  <si>
    <t>Reported to Superviso</t>
  </si>
  <si>
    <t>Supervisor to arrange labelling to be corrected</t>
  </si>
  <si>
    <t>Labels changed during night shift</t>
  </si>
  <si>
    <r>
      <t xml:space="preserve">Potential to sell to customer in the EU -  </t>
    </r>
    <r>
      <rPr>
        <sz val="11"/>
        <color rgb="FFFF0000"/>
        <rFont val="Calibri"/>
        <family val="2"/>
        <scheme val="minor"/>
      </rPr>
      <t>Potential to write off - Em checking options</t>
    </r>
  </si>
  <si>
    <t>Item 175444 - Punchback 650gsm Part (Shaw Carpets) Part Roll, was created on Navision without going through the NIR process. As a result the BOM is incorrect and the new item has not been added to the Items Database, which feeds the Daily Update.</t>
  </si>
  <si>
    <t>PunchBack Ac. Backing GR 100gsm 2.13 x 1450m P/R</t>
  </si>
  <si>
    <t>Item 175826 - Milliken Part Roll (DS Fibre) set up on Navision with incorrect BOM. BOM from NIR was not followed.</t>
  </si>
  <si>
    <t>Informed gatekeeper. BOM change request raised to correct BOM and items list updated.</t>
  </si>
  <si>
    <t>BOM change request raised to correct BOM</t>
  </si>
  <si>
    <t>Process Not Followed</t>
  </si>
  <si>
    <t>James Garnham</t>
  </si>
  <si>
    <t>1.  Verify testing process and testing process adherence - All Shift supervisors to confirm process is understood and conducted by NP Operators.
2.  Job communication flow needs reviewing to ensure alignment by all stakeholders.</t>
  </si>
  <si>
    <t xml:space="preserve">Part number was created in 2023, and the process was not followed at the time. Process has been re-communicated - with Lucian. </t>
  </si>
  <si>
    <t>Edge trim on the cabinet side rolls is not good. As the material was running through the crush cutters it was bubbling up on the inside of the cutter casuing the material to pull in and give an uneven cut</t>
  </si>
  <si>
    <t>crush cutters were taken out and the scissor cutters were used</t>
  </si>
  <si>
    <t>Rolls have been placed in the quarintine area and a NCMR had been done - 5 rolls in total</t>
  </si>
  <si>
    <t>Process to be reviewed and finalised. NIR still in progress with Finance</t>
  </si>
  <si>
    <t>T3000 oversized Frames ,cant stack anything on them or beside them on a trailer.</t>
  </si>
  <si>
    <t>T3000 frames from this run are to be kept to one side and size communicated to C/C team. T3000 frames are generally larger overall as standard, due to the roll size.</t>
  </si>
  <si>
    <t>Current frames to be managed as ordered
T3000 frame sizes are available on weights and dimensions database, to manage loading plans going forward.</t>
  </si>
  <si>
    <t>We have done two test on tensile and both tests on blue hills say that the elongation percentage on cross direction is 80 when we enter the data into SQC is shows up as 80.2. The upper limit for cross machine direction elongation is 80. We have put them down as fails as it is out of spec on SQC but I have not quarantined anything. The test results came off of frame 1</t>
  </si>
  <si>
    <t>A "B" test was carried out with the same result</t>
  </si>
  <si>
    <t>Product is out of spesification for CBR, (Frames 4) the lower limit is 1350 and T1000 failed at 1348, a "B" test was carried out and passed but additional tests are to be carried out on frame 4 to makes sure everything is in spec.</t>
  </si>
  <si>
    <t>Operations manager, warehouse supervisor have been made aware and frames wont be moved.
[R. Lennon] 21.03.25: Quaratined window determined. Frame 4 held for testing.</t>
  </si>
  <si>
    <t>[R. Lennon] 21/03/25 13:40 Frame 4 Roll 61 Passed all tests. Frame 4 OK for release.</t>
  </si>
  <si>
    <t>Test required on next roll in run - number 3. Test completed and passed. Frame has been released.</t>
  </si>
  <si>
    <t>poor edge very thin on one side due to uneven web</t>
  </si>
  <si>
    <t>moved to quarantine</t>
  </si>
  <si>
    <t xml:space="preserve">seeing if customer will take frames made as they are </t>
  </si>
  <si>
    <t>SLD169589</t>
  </si>
  <si>
    <t>Keyline Collection, not booked in</t>
  </si>
  <si>
    <t>Has been loaded.</t>
  </si>
  <si>
    <t>Communication to be sent to all Keyline branches, outlining the correct booking in process.</t>
  </si>
  <si>
    <t>68224-27</t>
  </si>
  <si>
    <t>Product have a wavy edge, we have tried to dress it but could do with some more work</t>
  </si>
  <si>
    <t xml:space="preserve">Roll placed in quarintine </t>
  </si>
  <si>
    <t>Shared with team following receipt
of photographs</t>
  </si>
  <si>
    <t>SLD169506</t>
  </si>
  <si>
    <t xml:space="preserve">product machine direction elongation too high </t>
  </si>
  <si>
    <t xml:space="preserve">B test carried out streight away. B test has passed </t>
  </si>
  <si>
    <t>C-281</t>
  </si>
  <si>
    <t>C-282</t>
  </si>
  <si>
    <t>C-283</t>
  </si>
  <si>
    <t>C-284</t>
  </si>
  <si>
    <t>C-285</t>
  </si>
  <si>
    <t>C-286</t>
  </si>
  <si>
    <t>C-287</t>
  </si>
  <si>
    <t>C-288</t>
  </si>
  <si>
    <t>C-289</t>
  </si>
  <si>
    <t>C-290</t>
  </si>
  <si>
    <t>Number of T1000 DC rolls have patchy web, causing burn through when ran through the laminator.</t>
  </si>
  <si>
    <t>Quarantined for further investigation</t>
  </si>
  <si>
    <t>Being rewound as T1000GT - 25 rolls of T1000DC consumed, and rewound as T1000 GT</t>
  </si>
  <si>
    <t>Customer has accepted the material under concession C-013</t>
  </si>
  <si>
    <t xml:space="preserve">B test completed following testing completed on fibre via Drakes. Frames 1 &amp; 2 have been retested  -  Both failed on Tensile CMD% for a second time. Both frames have been scrapped, however, 23 rolls have been salvaged, with the potential to resell on concession.
</t>
  </si>
  <si>
    <t>tensile machine direction's  elongation over the the top limit  ( 70 ) by 6.4</t>
  </si>
  <si>
    <t>B test carried out.</t>
  </si>
  <si>
    <t>B test carried out streight away from same sample…..b test pass</t>
  </si>
  <si>
    <t>Mark said the pallets from this order have been wrapped too tightly, resulting in damage being done. 
Material undamaged</t>
  </si>
  <si>
    <t>The inside edge of the last 50m of roll no 11-12 has tracked across by approx 40mm.</t>
  </si>
  <si>
    <t>Small tensile equipment stopped working twice during the test with problem saying "disconnected from program"</t>
  </si>
  <si>
    <t>Re- start PC</t>
  </si>
  <si>
    <t>After PC re-boot test carried out and pass. Issue was due to PC network connectivity issue, and slow RAM. Updates to be checked</t>
  </si>
  <si>
    <t>Roll has been placed in the quarintine bay and the edge issue was sorted out before the next roll started</t>
  </si>
  <si>
    <t>Updates on PC ran and no further issues</t>
  </si>
  <si>
    <t>batch 128255 does not have a CofA, we have moved this batch back into colliers and have taped it off while we wait for the CofA from Drakes</t>
  </si>
  <si>
    <t>Jamie has emailed Dawn on the 4/4/2025, and CoA sent over. All in spec.</t>
  </si>
  <si>
    <t>Write off completed</t>
  </si>
  <si>
    <t>T1000 frames have been labelled with incorrect CE labels. The UKCA image is missing, so cannot be sent out to customers.</t>
  </si>
  <si>
    <t>Goods quarantined, and correct labels to be added.</t>
  </si>
  <si>
    <t>68456 / 68457</t>
  </si>
  <si>
    <t>NP1000 frames have been labelled with incorrect CE labels. The UKCA image is missing, so cannot be sent out to customers.</t>
  </si>
  <si>
    <t>Packing Issue</t>
  </si>
  <si>
    <t>Rolls of Grassprotecta are coned at the top, when standing on a pallet. Due to this, the products cannot be double stacked in a trailer.</t>
  </si>
  <si>
    <t>Goods to be checked and repackage where possible.</t>
  </si>
  <si>
    <t>batch taped off</t>
  </si>
  <si>
    <t>frame quarantined</t>
  </si>
  <si>
    <t>Labels changed - Note added to NP Pre Flight Checks stating "CE Labels available, with Terram, UKCA &amp; Magnera logos showing?"</t>
  </si>
  <si>
    <t xml:space="preserve">Roll 8 failed tensile cross direction, a "B" test was carried out on roll 8 which failed again, changes were made to the line and a full test was carried out on roll 25 which passed. </t>
  </si>
  <si>
    <t xml:space="preserve">Fibre is giving a poor web distribution and additional investigation is required to understand why </t>
  </si>
  <si>
    <t>C-291</t>
  </si>
  <si>
    <t>C-292</t>
  </si>
  <si>
    <t>C-293</t>
  </si>
  <si>
    <t>C-294</t>
  </si>
  <si>
    <t>C-295</t>
  </si>
  <si>
    <t>C-296</t>
  </si>
  <si>
    <t>C-297</t>
  </si>
  <si>
    <t>C-298</t>
  </si>
  <si>
    <t>C-299</t>
  </si>
  <si>
    <t>C-300</t>
  </si>
  <si>
    <t>NIR now complete</t>
  </si>
  <si>
    <t>Numerous frames have been packed on pallets in poor condition, or strapped in a way that has damaged the boards.</t>
  </si>
  <si>
    <t>Pallets in poor condition have been put to one side and repacked</t>
  </si>
  <si>
    <t>Majority of fiber has been used on US1000 (PDN68511 &amp; 68463) with no further issues related to web condition. Issue believed to be line related, and fiber has been cleared to use on T1500, due to higher GSM</t>
  </si>
  <si>
    <t>MOP to be reviewed and tool box talk created</t>
  </si>
  <si>
    <t xml:space="preserve">Arranging collection, and replacement </t>
  </si>
  <si>
    <t>Received a frame of Inbitex on stock order. Processing error - Incorrect item added to order. Should have been a frame of T2000</t>
  </si>
  <si>
    <t>PUD55827</t>
  </si>
  <si>
    <t>Denholm, delivering goods for the silo, has turned up today with out booking in.</t>
  </si>
  <si>
    <t>M+H Plastics (RPC)</t>
  </si>
  <si>
    <r>
      <t>Transport cost is £325 for the delivery of correct item, and £175 for collection -</t>
    </r>
    <r>
      <rPr>
        <sz val="11"/>
        <color rgb="FFFF0000"/>
        <rFont val="Calibri"/>
        <family val="2"/>
        <scheme val="minor"/>
      </rPr>
      <t xml:space="preserve"> Power Automate options being investigated</t>
    </r>
  </si>
  <si>
    <t>Response completed for Leanne, and credit produced for 80sqm - PSC08268.</t>
  </si>
  <si>
    <t>Aerovac</t>
  </si>
  <si>
    <t>K00079658</t>
  </si>
  <si>
    <t>SLD169614</t>
  </si>
  <si>
    <t>The order was for loose rolls for delivery on a Fors Gold vehicle, when this arrived the warehouse were unable to load. This is due to them not being able to drive on the bed of the vehicle or load from the side.</t>
  </si>
  <si>
    <t>Spoke to the haulier that the vehicle was booked with and they were able to send another vehicle with a crane for us to load this at extra cost, in future vehicles need to be booked with crane for loading.</t>
  </si>
  <si>
    <t>Sample to be taken and sent for external water permeability and pore size testing. Both tests have returned and material in within DOP specification</t>
  </si>
  <si>
    <t>Await test results from Dcomp water permeability and pore size testing. Both tests have returned and material in within DOP specification</t>
  </si>
  <si>
    <t>Winder issue to be investigated. Email sent to Artur and Mark to advise 15/04/25</t>
  </si>
  <si>
    <t>18/04/205</t>
  </si>
  <si>
    <t>25-W29</t>
  </si>
  <si>
    <t>first 2 pallets moved to front of slitter</t>
  </si>
  <si>
    <t xml:space="preserve">Pallets moved to slitter and will be checked by Artur on wedensday </t>
  </si>
  <si>
    <r>
      <t xml:space="preserve">Additional labour to move around pallets and clear bins, before vehicle could access the silos - Supplier contacted and awaiting response. </t>
    </r>
    <r>
      <rPr>
        <sz val="11"/>
        <color rgb="FFFF0000"/>
        <rFont val="Calibri"/>
        <family val="2"/>
        <scheme val="minor"/>
      </rPr>
      <t xml:space="preserve">Supplier shared screenshots of email booking, unfortunately they had emailed MaldonLogisics@magnera.com which is not currently working and they had not been able to get through on the phone. </t>
    </r>
  </si>
  <si>
    <t>Is being unloaded.</t>
  </si>
  <si>
    <t>Specific pallet strapping details have been added to all Pond liners MOP's.</t>
  </si>
  <si>
    <t>Meeting with Nick to look at potential improvements and automatisation of the process. Collection and redelivery competed 14/4/25</t>
  </si>
  <si>
    <t>PUD55208</t>
  </si>
  <si>
    <t>Metal contamination found in Green inj grade. Original PUD55208, Bag 4 14/11/24 1025kg 1718</t>
  </si>
  <si>
    <t>Ceased use and quarantined. Tool stripped down for repairs due to contamination blocking slots</t>
  </si>
  <si>
    <r>
      <rPr>
        <sz val="11"/>
        <rFont val="Calibri"/>
        <family val="2"/>
        <scheme val="minor"/>
      </rPr>
      <t>Milliken are unsure that they can use the uneven rolls, so have requested that we convert to part rolls.</t>
    </r>
    <r>
      <rPr>
        <sz val="11"/>
        <color rgb="FFFF0000"/>
        <rFont val="Calibri"/>
        <family val="2"/>
        <scheme val="minor"/>
      </rPr>
      <t xml:space="preserve"> Gary converted 24/4</t>
    </r>
  </si>
  <si>
    <r>
      <rPr>
        <sz val="11"/>
        <rFont val="Calibri"/>
        <family val="2"/>
        <scheme val="minor"/>
      </rPr>
      <t xml:space="preserve">Roll to be converted to part roll, following web inspection. </t>
    </r>
    <r>
      <rPr>
        <sz val="11"/>
        <color rgb="FFFF0000"/>
        <rFont val="Calibri"/>
        <family val="2"/>
        <scheme val="minor"/>
      </rPr>
      <t>Gary converted 24/4</t>
    </r>
  </si>
  <si>
    <t>PDN68857</t>
  </si>
  <si>
    <t>Secondary slitting process at Tubex had been stopped until further investigation, however their internal quality team have cleared them for use on this occasion</t>
  </si>
  <si>
    <t>Further investigation into improvements required</t>
  </si>
  <si>
    <t>Treeguard rolls which have been transferred to Tubex are testing out of spec on roll weight and strand thickness. There also concerns regarding the 'strengthening rods' on the netting as these are not joined.</t>
  </si>
  <si>
    <t xml:space="preserve">Pallet 2 had no print no material on shift hand over.print unit A showing encoder not reading </t>
  </si>
  <si>
    <t xml:space="preserve">moved print to unit B as encoder showing as running print returned last layer of pallet 2. Rools have been run through the slitter and re-printed 26 rolls affected by missing print in the end </t>
  </si>
  <si>
    <t>Phone system now working, and Erin is under Magnera</t>
  </si>
  <si>
    <t>EXT - QUERY</t>
  </si>
  <si>
    <t>Plan not to double stack for now. To check winder on next run</t>
  </si>
  <si>
    <t>SLD169626</t>
  </si>
  <si>
    <t>2 invoices for TCS that have gone through with 50% discount &amp; 1 for Amarande that went through with a 20 euro discount.</t>
  </si>
  <si>
    <t>Credits and re invoices for all 3 invoices actioned &amp; processed.</t>
  </si>
  <si>
    <r>
      <t xml:space="preserve">Test results for that batch have all passed. However, we do see a lot of variation in the material produced on E4 and this is due to the condition of the dies. 
The dies are now extremely worn, which means we have less control over the finished product. We need to look into the replacement of these dies, which I believe Emma was going to be discussing with Dean, with regards to future demand - </t>
    </r>
    <r>
      <rPr>
        <sz val="11"/>
        <color rgb="FFFF0000"/>
        <rFont val="Calibri"/>
        <family val="2"/>
        <scheme val="minor"/>
      </rPr>
      <t>Em sent</t>
    </r>
    <r>
      <rPr>
        <sz val="11"/>
        <rFont val="Calibri"/>
        <family val="2"/>
        <scheme val="minor"/>
      </rPr>
      <t xml:space="preserve"> </t>
    </r>
    <r>
      <rPr>
        <sz val="11"/>
        <color rgb="FFFF0000"/>
        <rFont val="Calibri"/>
        <family val="2"/>
        <scheme val="minor"/>
      </rPr>
      <t>Die drawings to Carly for new ones to be purchased</t>
    </r>
    <r>
      <rPr>
        <sz val="11"/>
        <rFont val="Calibri"/>
        <family val="2"/>
        <scheme val="minor"/>
      </rPr>
      <t xml:space="preserve"> - </t>
    </r>
    <r>
      <rPr>
        <sz val="11"/>
        <color rgb="FFFF0000"/>
        <rFont val="Calibri"/>
        <family val="2"/>
        <scheme val="minor"/>
      </rPr>
      <t>Artur requesting quotation from suppliers</t>
    </r>
  </si>
  <si>
    <r>
      <t xml:space="preserve">SCAR issued 13/11/24. Response form vendor verbally 15/11/24, the material has never been fixed to the cores. The cores are placed into surface winder and the machine feeds up to the core, there is no manual intervention. Most product bar this are coreless.
Additional wrap for transport to stop coning?UPDATE KA Raised in December - have requested info from vendor but coning also occurs internally when we move the material  -  </t>
    </r>
    <r>
      <rPr>
        <sz val="11"/>
        <color rgb="FFFF0000"/>
        <rFont val="Calibri"/>
        <family val="2"/>
        <scheme val="minor"/>
      </rPr>
      <t>Potential solutions - call with Tensar pending</t>
    </r>
    <r>
      <rPr>
        <sz val="11"/>
        <rFont val="Calibri"/>
        <family val="2"/>
        <scheme val="minor"/>
      </rPr>
      <t xml:space="preserve"> - </t>
    </r>
    <r>
      <rPr>
        <sz val="11"/>
        <color rgb="FFFF0000"/>
        <rFont val="Calibri"/>
        <family val="2"/>
        <scheme val="minor"/>
      </rPr>
      <t>Production end of May. KA to review with Supplier</t>
    </r>
    <r>
      <rPr>
        <sz val="11"/>
        <rFont val="Calibri"/>
        <family val="2"/>
        <scheme val="minor"/>
      </rPr>
      <t xml:space="preserve"> - </t>
    </r>
    <r>
      <rPr>
        <sz val="11"/>
        <color rgb="FFFF0000"/>
        <rFont val="Calibri"/>
        <family val="2"/>
        <scheme val="minor"/>
      </rPr>
      <t>potentialy July</t>
    </r>
  </si>
  <si>
    <r>
      <t xml:space="preserve">Sample of fibre sent to drakes to test, results show in spec. Independent testing to be completed to verify.
</t>
    </r>
    <r>
      <rPr>
        <sz val="11"/>
        <color rgb="FFFF0000"/>
        <rFont val="Calibri"/>
        <family val="2"/>
        <scheme val="minor"/>
      </rPr>
      <t xml:space="preserve">Luigi results - over crimped. Feedback sent to Drakes. Testing process received and to be discussed further with Drakes - Looking at May
</t>
    </r>
  </si>
  <si>
    <r>
      <t xml:space="preserve">SCAR issued 26/02/25 - Sample sent to Drakes 03/03/25  - </t>
    </r>
    <r>
      <rPr>
        <sz val="11"/>
        <color rgb="FFFF0000"/>
        <rFont val="Calibri"/>
        <family val="2"/>
        <scheme val="minor"/>
      </rPr>
      <t>Potential for Drakes to visit site and watch the fibre run. Dates in May</t>
    </r>
  </si>
  <si>
    <t>MOP to be updated - update with Mark &amp; add on SC</t>
  </si>
  <si>
    <t>Navision Issue</t>
  </si>
  <si>
    <t>Lucian has arranged for the boxes to be greyed out on Navision, as the error seems to be a system issue</t>
  </si>
  <si>
    <t>Asked warehouse to make a guide of what can be loaded in which vehicles as it isn't clear and there is nothing documented
CC to communicate clearly what type of vehicle needs to be booked in and confirm with the customer their ofload capacity - Guide completed and added to the BMS as SCLG - 002</t>
  </si>
  <si>
    <t xml:space="preserve">Spoken with Rory and Nick and decision was made to let the product out as we don’t specify colour </t>
  </si>
  <si>
    <t>Current production of grass protecta is darker than usual due to GGR raw material colour variation</t>
  </si>
  <si>
    <t>Email was received from supplier prior to deliveyr, advising of some slight variations in the batch. This was approved as the tonal change was minimal, and there is no specification on colour tone for this product.</t>
  </si>
  <si>
    <t>SQC software is not opening on any PC's on site.</t>
  </si>
  <si>
    <t>Reported to Helpdesk</t>
  </si>
  <si>
    <t>C-301</t>
  </si>
  <si>
    <t>C-302</t>
  </si>
  <si>
    <t>C-303</t>
  </si>
  <si>
    <t>C-304</t>
  </si>
  <si>
    <t>C-305</t>
  </si>
  <si>
    <t>C-306</t>
  </si>
  <si>
    <t>C-307</t>
  </si>
  <si>
    <t>C-308</t>
  </si>
  <si>
    <t>C-309</t>
  </si>
  <si>
    <t>C-310</t>
  </si>
  <si>
    <t>Backup sheet has being created for use during any software downtime, to ensure test results are captured. Permanent sheet built for all products and stored on L Drive</t>
  </si>
  <si>
    <t>B test has passed results are on SQC position 716 - Concession rejected, resulting in stock write off</t>
  </si>
  <si>
    <t>adjustements were made to the line and a re-test was done. Retest complete and Frame 1 passed</t>
  </si>
  <si>
    <t>Loom 1 boards removed and replace with new set. Defined visual inspection on control plan</t>
  </si>
  <si>
    <t>Duplicate concern - already under C-223</t>
  </si>
  <si>
    <t>3 rolls all ok after checks and moved back into finished stock. 2 rolls kept in Quarantine and to be offered under concession.</t>
  </si>
  <si>
    <t>Aerovac's customer has raised a query regarding a crease in material from a order delivered October 2023. Aerovac have spot checked some current rolls, and same crease is present. Enquiry to see if this is unusual.</t>
  </si>
  <si>
    <t>Email repsonse put together following discussion with Artur. Crease should be picked up on Quality check</t>
  </si>
  <si>
    <t>Update Quality plan to include visual check at winder stage. Ensure Quality plan is available on all Extrusion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</si>
</sst>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44" formatCode="_-&quot;£&quot;* #,##0.00_-;\-&quot;£&quot;* #,##0.00_-;_-&quot;£&quot;* &quot;-&quot;??_-;_-@_-"/>
    <numFmt numFmtId="43" formatCode="_-* #,##0.00_-;\-* #,##0.00_-;_-* &quot;-&quot;??_-;_-@_-"/>
    <numFmt numFmtId="164" formatCode="dd/mm/yyyy;@"/>
    <numFmt numFmtId="165" formatCode="00"/>
    <numFmt numFmtId="166" formatCode="&quot;£&quot;#,##0"/>
    <numFmt numFmtId="167" formatCode="&quot;£&quot;#,##0.00"/>
    <numFmt numFmtId="168" formatCode="_-&quot;£&quot;* #,##0_-;\-&quot;£&quot;* #,##0_-;_-&quot;£&quot;* &quot;-&quot;??_-;_-@_-"/>
    <numFmt numFmtId="169" formatCode="0;\-0;;@"/>
  </numFmts>
  <fonts count="18" x14ac:knownFonts="1">
    <font>
      <sz val="11"/>
      <color theme="1"/>
      <name val="Calibri"/>
      <family val="2"/>
      <scheme val="minor"/>
    </font>
    <font>
      <sz val="8"/>
      <name val="Arial"/>
      <family val="2"/>
    </font>
    <font>
      <sz val="10"/>
      <color indexed="8"/>
      <name val="Arial"/>
      <family val="2"/>
    </font>
    <font>
      <sz val="11"/>
      <color indexed="8"/>
      <name val="Calibri"/>
      <family val="2"/>
    </font>
    <font>
      <b/>
      <sz val="10"/>
      <name val="Arial"/>
      <family val="2"/>
    </font>
    <font>
      <b/>
      <sz val="12"/>
      <color theme="1"/>
      <name val="Calibri"/>
      <family val="2"/>
      <scheme val="minor"/>
    </font>
    <font>
      <u/>
      <sz val="11"/>
      <color theme="10"/>
      <name val="Calibri"/>
      <family val="2"/>
    </font>
    <font>
      <b/>
      <sz val="10"/>
      <color theme="1"/>
      <name val="Arial"/>
      <family val="2"/>
    </font>
    <font>
      <sz val="8"/>
      <name val="Calibri"/>
      <family val="2"/>
      <scheme val="minor"/>
    </font>
    <font>
      <sz val="11"/>
      <name val="Calibri"/>
      <family val="2"/>
      <scheme val="minor"/>
    </font>
    <font>
      <sz val="9"/>
      <name val="Calibri"/>
      <family val="2"/>
      <scheme val="minor"/>
    </font>
    <font>
      <b/>
      <sz val="11"/>
      <color theme="1"/>
      <name val="Calibri"/>
      <family val="2"/>
      <scheme val="minor"/>
    </font>
    <font>
      <b/>
      <sz val="10"/>
      <color theme="0"/>
      <name val="Arial"/>
      <family val="2"/>
    </font>
    <font>
      <sz val="11"/>
      <color rgb="FFFF0000"/>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CC66"/>
        <bgColor indexed="64"/>
      </patternFill>
    </fill>
    <fill>
      <patternFill patternType="solid">
        <fgColor theme="3"/>
        <bgColor indexed="64"/>
      </patternFill>
    </fill>
    <fill>
      <patternFill patternType="solid">
        <fgColor theme="2"/>
        <bgColor indexed="64"/>
      </patternFill>
    </fill>
    <fill>
      <patternFill patternType="solid">
        <fgColor rgb="FF002060"/>
        <bgColor theme="4" tint="0.79998168889431442"/>
      </patternFill>
    </fill>
    <fill>
      <patternFill patternType="solid">
        <fgColor theme="2"/>
        <bgColor theme="4" tint="0.79998168889431442"/>
      </patternFill>
    </fill>
    <fill>
      <patternFill patternType="solid">
        <fgColor theme="6"/>
        <bgColor theme="4" tint="0.79998168889431442"/>
      </patternFill>
    </fill>
    <fill>
      <patternFill patternType="solid">
        <fgColor theme="9"/>
        <bgColor theme="4" tint="0.79998168889431442"/>
      </patternFill>
    </fill>
    <fill>
      <patternFill patternType="solid">
        <fgColor theme="5"/>
        <bgColor theme="4" tint="0.79998168889431442"/>
      </patternFill>
    </fill>
    <fill>
      <patternFill patternType="solid">
        <fgColor theme="7"/>
        <bgColor theme="4" tint="0.79998168889431442"/>
      </patternFill>
    </fill>
    <fill>
      <patternFill patternType="solid">
        <fgColor theme="4" tint="0.79998168889431442"/>
        <bgColor theme="4"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bottom style="thin">
        <color theme="4" tint="0.39997558519241921"/>
      </bottom>
      <diagonal/>
    </border>
    <border>
      <left/>
      <right/>
      <top style="thin">
        <color theme="4" tint="0.39997558519241921"/>
      </top>
      <bottom/>
      <diagonal/>
    </border>
    <border>
      <left/>
      <right style="thin">
        <color indexed="64"/>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bottom style="thin">
        <color indexed="64"/>
      </bottom>
      <diagonal/>
    </border>
  </borders>
  <cellStyleXfs count="6">
    <xf numFmtId="0" fontId="0" fillId="0" borderId="0"/>
    <xf numFmtId="0" fontId="1" fillId="0" borderId="0">
      <alignment horizontal="center" vertical="center" wrapText="1"/>
    </xf>
    <xf numFmtId="44" fontId="3" fillId="0" borderId="0" applyFont="0" applyFill="0" applyBorder="0" applyAlignment="0" applyProtection="0"/>
    <xf numFmtId="0" fontId="6" fillId="0" borderId="0" applyNumberFormat="0" applyFill="0" applyBorder="0" applyAlignment="0" applyProtection="0">
      <alignment vertical="top"/>
      <protection locked="0"/>
    </xf>
    <xf numFmtId="43" fontId="17" fillId="0" borderId="0" applyFont="0" applyFill="0" applyBorder="0" applyAlignment="0" applyProtection="0"/>
    <xf numFmtId="9" fontId="17" fillId="0" borderId="0" applyFont="0" applyFill="0" applyBorder="0" applyAlignment="0" applyProtection="0"/>
  </cellStyleXfs>
  <cellXfs count="94">
    <xf numFmtId="0" fontId="0" fillId="0" borderId="0" xfId="0"/>
    <xf numFmtId="0" fontId="0" fillId="0" borderId="1" xfId="0" applyBorder="1"/>
    <xf numFmtId="164" fontId="0" fillId="0" borderId="0" xfId="0" applyNumberFormat="1"/>
    <xf numFmtId="0" fontId="10" fillId="2" borderId="1" xfId="0" applyFont="1" applyFill="1" applyBorder="1" applyAlignment="1">
      <alignment horizontal="left" vertical="center"/>
    </xf>
    <xf numFmtId="14" fontId="2" fillId="0" borderId="1" xfId="0" applyNumberFormat="1" applyFont="1" applyBorder="1" applyAlignment="1" applyProtection="1">
      <alignment horizontal="center" vertical="center" wrapText="1"/>
      <protection locked="0"/>
    </xf>
    <xf numFmtId="14" fontId="2" fillId="0" borderId="1" xfId="0" applyNumberFormat="1" applyFont="1" applyBorder="1" applyAlignment="1" applyProtection="1">
      <alignment horizontal="center" vertical="top" wrapText="1"/>
      <protection locked="0"/>
    </xf>
    <xf numFmtId="0" fontId="11" fillId="0" borderId="0" xfId="0" applyFont="1"/>
    <xf numFmtId="0" fontId="10" fillId="2" borderId="2" xfId="0" applyFont="1" applyFill="1" applyBorder="1" applyAlignment="1">
      <alignment horizontal="left" vertical="center"/>
    </xf>
    <xf numFmtId="14" fontId="2" fillId="0" borderId="2" xfId="0" applyNumberFormat="1" applyFont="1" applyBorder="1" applyAlignment="1" applyProtection="1">
      <alignment horizontal="center" vertical="center" wrapText="1"/>
      <protection locked="0"/>
    </xf>
    <xf numFmtId="0" fontId="0" fillId="0" borderId="2" xfId="0" applyBorder="1"/>
    <xf numFmtId="0" fontId="5" fillId="0" borderId="0" xfId="0" applyFont="1"/>
    <xf numFmtId="0" fontId="0" fillId="0" borderId="0" xfId="0" applyAlignment="1" applyProtection="1">
      <alignment horizontal="center" vertical="center"/>
      <protection locked="0"/>
    </xf>
    <xf numFmtId="0" fontId="0" fillId="0" borderId="0" xfId="0" applyAlignment="1">
      <alignment horizontal="center" vertical="center"/>
    </xf>
    <xf numFmtId="0" fontId="7" fillId="0" borderId="0" xfId="0" applyFont="1" applyAlignment="1" applyProtection="1">
      <alignment horizontal="center" vertical="center"/>
      <protection locked="0"/>
    </xf>
    <xf numFmtId="0" fontId="0" fillId="0" borderId="0" xfId="0" applyAlignment="1" applyProtection="1">
      <alignment horizontal="center" vertical="center" wrapText="1"/>
      <protection locked="0"/>
    </xf>
    <xf numFmtId="0" fontId="4" fillId="3" borderId="1" xfId="1" applyFont="1" applyFill="1" applyBorder="1" applyProtection="1">
      <alignment horizontal="center" vertical="center" wrapText="1"/>
      <protection locked="0"/>
    </xf>
    <xf numFmtId="0" fontId="4" fillId="5" borderId="1" xfId="1" applyFont="1" applyFill="1" applyBorder="1" applyProtection="1">
      <alignment horizontal="center" vertical="center" wrapText="1"/>
      <protection locked="0"/>
    </xf>
    <xf numFmtId="14" fontId="4" fillId="5" borderId="1" xfId="1" applyNumberFormat="1" applyFont="1" applyFill="1" applyBorder="1" applyProtection="1">
      <alignment horizontal="center" vertical="center" wrapText="1"/>
      <protection locked="0"/>
    </xf>
    <xf numFmtId="0" fontId="7" fillId="5" borderId="1"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12" fillId="4" borderId="1" xfId="0" applyFont="1" applyFill="1" applyBorder="1" applyAlignment="1" applyProtection="1">
      <alignment horizontal="center" vertical="center" wrapText="1"/>
      <protection locked="0"/>
    </xf>
    <xf numFmtId="0" fontId="1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0" borderId="0" xfId="0" applyFont="1"/>
    <xf numFmtId="0" fontId="0" fillId="0" borderId="0" xfId="0" applyAlignment="1">
      <alignment horizontal="center" vertical="center" wrapText="1"/>
    </xf>
    <xf numFmtId="14" fontId="9" fillId="0" borderId="0" xfId="0" applyNumberFormat="1" applyFont="1"/>
    <xf numFmtId="165" fontId="9" fillId="0" borderId="0" xfId="0" applyNumberFormat="1" applyFont="1"/>
    <xf numFmtId="0" fontId="9" fillId="0" borderId="1" xfId="0" applyFont="1" applyBorder="1"/>
    <xf numFmtId="44" fontId="9" fillId="0" borderId="1" xfId="0" applyNumberFormat="1" applyFont="1" applyBorder="1" applyAlignment="1">
      <alignment horizontal="center" vertical="center"/>
    </xf>
    <xf numFmtId="0" fontId="9" fillId="0" borderId="1" xfId="0" applyFont="1" applyBorder="1" applyAlignment="1" applyProtection="1">
      <alignment horizontal="center" vertical="center"/>
      <protection locked="0"/>
    </xf>
    <xf numFmtId="14" fontId="9" fillId="0" borderId="1" xfId="0" applyNumberFormat="1" applyFont="1" applyBorder="1" applyAlignment="1" applyProtection="1">
      <alignment horizontal="center" vertical="center"/>
      <protection locked="0"/>
    </xf>
    <xf numFmtId="0" fontId="9" fillId="5" borderId="1" xfId="0" applyFont="1" applyFill="1" applyBorder="1" applyAlignment="1">
      <alignment horizontal="center" vertical="center"/>
    </xf>
    <xf numFmtId="0" fontId="9" fillId="0" borderId="1" xfId="0" applyFont="1" applyBorder="1" applyAlignment="1" applyProtection="1">
      <alignment horizontal="center" vertical="center" wrapText="1"/>
      <protection locked="0"/>
    </xf>
    <xf numFmtId="0" fontId="9" fillId="5" borderId="1" xfId="0" applyFont="1" applyFill="1" applyBorder="1" applyAlignment="1">
      <alignment horizontal="center" vertical="center" wrapText="1"/>
    </xf>
    <xf numFmtId="0" fontId="9" fillId="0" borderId="4" xfId="0" applyFont="1" applyBorder="1" applyAlignment="1" applyProtection="1">
      <alignment horizontal="center" vertical="center"/>
      <protection locked="0"/>
    </xf>
    <xf numFmtId="16" fontId="9" fillId="0" borderId="1" xfId="0" applyNumberFormat="1" applyFont="1" applyBorder="1" applyAlignment="1" applyProtection="1">
      <alignment horizontal="center" vertical="center"/>
      <protection locked="0"/>
    </xf>
    <xf numFmtId="0" fontId="9" fillId="0" borderId="5" xfId="0" applyFont="1" applyBorder="1" applyAlignment="1" applyProtection="1">
      <alignment horizontal="center" vertical="center"/>
      <protection locked="0"/>
    </xf>
    <xf numFmtId="14" fontId="9" fillId="0" borderId="5" xfId="0" applyNumberFormat="1" applyFont="1" applyBorder="1" applyAlignment="1" applyProtection="1">
      <alignment horizontal="center" vertical="center"/>
      <protection locked="0"/>
    </xf>
    <xf numFmtId="0" fontId="9" fillId="3" borderId="3" xfId="0" applyFont="1" applyFill="1" applyBorder="1" applyAlignment="1" applyProtection="1">
      <alignment horizontal="center" vertical="center"/>
      <protection locked="0"/>
    </xf>
    <xf numFmtId="44" fontId="9" fillId="0" borderId="1" xfId="0" applyNumberFormat="1" applyFont="1" applyBorder="1" applyAlignment="1" applyProtection="1">
      <alignment horizontal="center" vertical="center"/>
      <protection locked="0"/>
    </xf>
    <xf numFmtId="0" fontId="0" fillId="0" borderId="0" xfId="0" pivotButton="1"/>
    <xf numFmtId="3" fontId="9" fillId="0" borderId="1" xfId="0" applyNumberFormat="1"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center" vertical="center"/>
      <protection locked="0"/>
    </xf>
    <xf numFmtId="166" fontId="14" fillId="6"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166" fontId="15" fillId="0" borderId="1" xfId="0" applyNumberFormat="1" applyFont="1" applyBorder="1" applyAlignment="1">
      <alignment horizontal="center" vertical="center"/>
    </xf>
    <xf numFmtId="16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0" fontId="15" fillId="7" borderId="1" xfId="0" applyFont="1" applyFill="1" applyBorder="1" applyAlignment="1">
      <alignment horizontal="center" vertical="center"/>
    </xf>
    <xf numFmtId="0" fontId="14" fillId="8" borderId="1" xfId="0" applyFont="1" applyFill="1" applyBorder="1" applyAlignment="1">
      <alignment horizontal="center" vertical="center"/>
    </xf>
    <xf numFmtId="0" fontId="15" fillId="9" borderId="1" xfId="0" applyFont="1" applyFill="1" applyBorder="1" applyAlignment="1">
      <alignment horizontal="center" vertical="center"/>
    </xf>
    <xf numFmtId="0" fontId="14" fillId="10" borderId="1" xfId="0" applyFont="1" applyFill="1" applyBorder="1" applyAlignment="1">
      <alignment horizontal="center" vertical="center"/>
    </xf>
    <xf numFmtId="167" fontId="14" fillId="6" borderId="1" xfId="0" applyNumberFormat="1" applyFont="1" applyFill="1" applyBorder="1" applyAlignment="1">
      <alignment horizontal="center" vertical="center"/>
    </xf>
    <xf numFmtId="0" fontId="14" fillId="11" borderId="1" xfId="0" applyFont="1" applyFill="1" applyBorder="1" applyAlignment="1">
      <alignment horizontal="center" vertical="center"/>
    </xf>
    <xf numFmtId="14" fontId="2" fillId="0" borderId="0" xfId="0" applyNumberFormat="1" applyFont="1" applyAlignment="1" applyProtection="1">
      <alignment horizontal="center" vertical="center" wrapText="1"/>
      <protection locked="0"/>
    </xf>
    <xf numFmtId="0" fontId="0" fillId="0" borderId="0" xfId="0" applyAlignment="1">
      <alignment horizontal="left"/>
    </xf>
    <xf numFmtId="167" fontId="16" fillId="0" borderId="1" xfId="4" applyNumberFormat="1" applyFont="1" applyBorder="1" applyAlignment="1">
      <alignment horizontal="center" vertical="center"/>
    </xf>
    <xf numFmtId="0" fontId="11" fillId="12" borderId="7" xfId="0" applyFont="1" applyFill="1" applyBorder="1"/>
    <xf numFmtId="0" fontId="11" fillId="12" borderId="8" xfId="0" applyFont="1" applyFill="1" applyBorder="1"/>
    <xf numFmtId="168" fontId="16" fillId="0" borderId="1" xfId="0" applyNumberFormat="1" applyFont="1" applyBorder="1" applyAlignment="1">
      <alignment horizontal="center" vertical="center"/>
    </xf>
    <xf numFmtId="168" fontId="16" fillId="0" borderId="1" xfId="4" applyNumberFormat="1" applyFont="1" applyBorder="1" applyAlignment="1">
      <alignment horizontal="center" vertical="center"/>
    </xf>
    <xf numFmtId="0" fontId="15" fillId="7" borderId="9" xfId="0" applyFont="1"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9" fontId="0" fillId="0" borderId="0" xfId="0" applyNumberFormat="1"/>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protection locked="0"/>
    </xf>
    <xf numFmtId="169" fontId="0" fillId="0" borderId="0" xfId="0" pivotButton="1" applyNumberFormat="1"/>
    <xf numFmtId="0" fontId="9" fillId="3" borderId="1" xfId="0" applyFont="1" applyFill="1" applyBorder="1" applyAlignment="1" applyProtection="1">
      <alignment horizontal="center" vertical="center" wrapText="1"/>
      <protection locked="0"/>
    </xf>
    <xf numFmtId="1" fontId="0" fillId="0" borderId="0" xfId="0" applyNumberFormat="1"/>
    <xf numFmtId="14" fontId="9" fillId="0" borderId="6" xfId="0" applyNumberFormat="1" applyFont="1" applyBorder="1" applyAlignment="1" applyProtection="1">
      <alignment horizontal="center" vertical="center"/>
      <protection locked="0"/>
    </xf>
    <xf numFmtId="6" fontId="16" fillId="0" borderId="1" xfId="0" applyNumberFormat="1" applyFont="1" applyBorder="1" applyAlignment="1">
      <alignment horizontal="center" vertical="center"/>
    </xf>
    <xf numFmtId="6" fontId="15" fillId="0" borderId="1" xfId="0" applyNumberFormat="1" applyFont="1" applyBorder="1" applyAlignment="1">
      <alignment horizontal="center" vertical="center"/>
    </xf>
    <xf numFmtId="0" fontId="7" fillId="0" borderId="0" xfId="0" applyFont="1" applyAlignment="1" applyProtection="1">
      <alignment horizontal="center" vertical="center" wrapText="1"/>
      <protection locked="0"/>
    </xf>
    <xf numFmtId="9" fontId="0" fillId="0" borderId="0" xfId="5" applyFont="1" applyAlignment="1">
      <alignment horizontal="center" vertical="center" wrapText="1"/>
    </xf>
    <xf numFmtId="166" fontId="0" fillId="0" borderId="0" xfId="0" applyNumberFormat="1"/>
    <xf numFmtId="0" fontId="9" fillId="0" borderId="0" xfId="0" applyFont="1" applyAlignment="1" applyProtection="1">
      <alignment horizontal="center" vertical="center"/>
      <protection locked="0"/>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9" fillId="0" borderId="19" xfId="0" applyFont="1" applyBorder="1" applyAlignment="1" applyProtection="1">
      <alignment horizontal="center" vertical="center" wrapText="1"/>
      <protection locked="0"/>
    </xf>
    <xf numFmtId="0" fontId="9" fillId="0" borderId="0" xfId="0" applyFont="1" applyAlignment="1">
      <alignment wrapText="1"/>
    </xf>
    <xf numFmtId="49" fontId="9" fillId="0" borderId="1" xfId="0" applyNumberFormat="1" applyFont="1" applyBorder="1" applyAlignment="1" applyProtection="1">
      <alignment horizontal="center" vertical="center" wrapText="1"/>
      <protection locked="0"/>
    </xf>
    <xf numFmtId="166" fontId="16" fillId="0" borderId="0" xfId="0" applyNumberFormat="1" applyFont="1" applyAlignment="1">
      <alignment horizontal="center" vertical="center"/>
    </xf>
    <xf numFmtId="167" fontId="0" fillId="0" borderId="0" xfId="0" applyNumberFormat="1"/>
    <xf numFmtId="166" fontId="16" fillId="0" borderId="1" xfId="4" applyNumberFormat="1" applyFont="1" applyBorder="1" applyAlignment="1">
      <alignment horizontal="center" vertical="center"/>
    </xf>
  </cellXfs>
  <cellStyles count="6">
    <cellStyle name="Comma" xfId="4" builtinId="3"/>
    <cellStyle name="Currency 2" xfId="2" xr:uid="{00000000-0005-0000-0000-000001000000}"/>
    <cellStyle name="Hyperlink 2" xfId="3" xr:uid="{00000000-0005-0000-0000-000002000000}"/>
    <cellStyle name="Normal" xfId="0" builtinId="0"/>
    <cellStyle name="Normal_Sheet1" xfId="1" xr:uid="{00000000-0005-0000-0000-000004000000}"/>
    <cellStyle name="Percent" xfId="5" builtinId="5"/>
  </cellStyles>
  <dxfs count="20">
    <dxf>
      <fill>
        <patternFill>
          <bgColor rgb="FFF76568"/>
        </patternFill>
      </fill>
    </dxf>
    <dxf>
      <fill>
        <patternFill>
          <bgColor rgb="FFB8E08C"/>
        </patternFill>
      </fill>
    </dxf>
    <dxf>
      <fill>
        <patternFill>
          <bgColor rgb="FFF16969"/>
        </patternFill>
      </fill>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colors>
    <mruColors>
      <color rgb="FFFFCC66"/>
      <color rgb="FFF76568"/>
      <color rgb="FFB8E08C"/>
      <color rgb="FFF1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[Concerns Register 2025.xlsx]Pivots!PivotTable1</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05303679142246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pivotFmt>
      <c:pivotFmt>
        <c:idx val="26"/>
        <c:spPr>
          <a:solidFill>
            <a:schemeClr val="accent2"/>
          </a:solidFill>
          <a:ln>
            <a:noFill/>
          </a:ln>
          <a:effectLst/>
        </c:spPr>
      </c:pivotFmt>
      <c:pivotFmt>
        <c:idx val="27"/>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s>
    <c:plotArea>
      <c:layout/>
      <c:barChart>
        <c:barDir val="bar"/>
        <c:grouping val="stacked"/>
        <c:varyColors val="0"/>
        <c:ser>
          <c:idx val="0"/>
          <c:order val="0"/>
          <c:tx>
            <c:strRef>
              <c:f>Pivots!$E$5</c:f>
              <c:strCache>
                <c:ptCount val="1"/>
                <c:pt idx="0">
                  <c:v>Sum of Inventory Cost - 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Pivots!$E$6:$E$37</c:f>
              <c:numCache>
                <c:formatCode>0;\-0;;@</c:formatCode>
                <c:ptCount val="31"/>
                <c:pt idx="0">
                  <c:v>11610.88</c:v>
                </c:pt>
                <c:pt idx="1">
                  <c:v>0</c:v>
                </c:pt>
                <c:pt idx="2">
                  <c:v>0</c:v>
                </c:pt>
                <c:pt idx="3">
                  <c:v>223.6</c:v>
                </c:pt>
                <c:pt idx="4">
                  <c:v>0</c:v>
                </c:pt>
                <c:pt idx="5">
                  <c:v>0</c:v>
                </c:pt>
                <c:pt idx="6">
                  <c:v>0</c:v>
                </c:pt>
                <c:pt idx="7">
                  <c:v>0</c:v>
                </c:pt>
                <c:pt idx="8">
                  <c:v>0</c:v>
                </c:pt>
                <c:pt idx="9">
                  <c:v>429.82974000000002</c:v>
                </c:pt>
                <c:pt idx="10">
                  <c:v>1871.6309999999999</c:v>
                </c:pt>
                <c:pt idx="11">
                  <c:v>0</c:v>
                </c:pt>
                <c:pt idx="12">
                  <c:v>0</c:v>
                </c:pt>
                <c:pt idx="13">
                  <c:v>0</c:v>
                </c:pt>
                <c:pt idx="14">
                  <c:v>0</c:v>
                </c:pt>
                <c:pt idx="15">
                  <c:v>0</c:v>
                </c:pt>
                <c:pt idx="16">
                  <c:v>0</c:v>
                </c:pt>
                <c:pt idx="17">
                  <c:v>0</c:v>
                </c:pt>
                <c:pt idx="18">
                  <c:v>0</c:v>
                </c:pt>
                <c:pt idx="19">
                  <c:v>3832.7200000000003</c:v>
                </c:pt>
                <c:pt idx="20">
                  <c:v>2340</c:v>
                </c:pt>
                <c:pt idx="21">
                  <c:v>4680</c:v>
                </c:pt>
                <c:pt idx="22">
                  <c:v>0</c:v>
                </c:pt>
                <c:pt idx="23">
                  <c:v>0</c:v>
                </c:pt>
                <c:pt idx="24">
                  <c:v>12702.226159999998</c:v>
                </c:pt>
                <c:pt idx="25">
                  <c:v>0</c:v>
                </c:pt>
                <c:pt idx="26">
                  <c:v>0</c:v>
                </c:pt>
                <c:pt idx="27">
                  <c:v>0</c:v>
                </c:pt>
                <c:pt idx="28">
                  <c:v>88</c:v>
                </c:pt>
                <c:pt idx="29">
                  <c:v>0</c:v>
                </c:pt>
                <c:pt idx="30">
                  <c:v>0</c:v>
                </c:pt>
              </c:numCache>
            </c:numRef>
          </c:val>
          <c:extLst>
            <c:ext xmlns:c16="http://schemas.microsoft.com/office/drawing/2014/chart" uri="{C3380CC4-5D6E-409C-BE32-E72D297353CC}">
              <c16:uniqueId val="{00000000-D83D-4F1D-84C1-753FF0705598}"/>
            </c:ext>
          </c:extLst>
        </c:ser>
        <c:ser>
          <c:idx val="1"/>
          <c:order val="1"/>
          <c:tx>
            <c:strRef>
              <c:f>Pivots!$F$5</c:f>
              <c:strCache>
                <c:ptCount val="1"/>
                <c:pt idx="0">
                  <c:v>Sum of Value Lost Sale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Pivots!$F$6:$F$37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extLst>
            <c:ext xmlns:c16="http://schemas.microsoft.com/office/drawing/2014/chart" uri="{C3380CC4-5D6E-409C-BE32-E72D297353CC}">
              <c16:uniqueId val="{00000001-D83D-4F1D-84C1-753FF0705598}"/>
            </c:ext>
          </c:extLst>
        </c:ser>
        <c:ser>
          <c:idx val="2"/>
          <c:order val="2"/>
          <c:tx>
            <c:strRef>
              <c:f>Pivots!$G$5</c:f>
              <c:strCache>
                <c:ptCount val="1"/>
                <c:pt idx="0">
                  <c:v>Sum of Transport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Pivots!$G$6:$G$37</c:f>
              <c:numCache>
                <c:formatCode>0;\-0;;@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800</c:v>
                </c:pt>
                <c:pt idx="19">
                  <c:v>0</c:v>
                </c:pt>
                <c:pt idx="20">
                  <c:v>0</c:v>
                </c:pt>
                <c:pt idx="21">
                  <c:v>0</c:v>
                </c:pt>
                <c:pt idx="22">
                  <c:v>0</c:v>
                </c:pt>
                <c:pt idx="23">
                  <c:v>0</c:v>
                </c:pt>
                <c:pt idx="24">
                  <c:v>0</c:v>
                </c:pt>
                <c:pt idx="25">
                  <c:v>0</c:v>
                </c:pt>
                <c:pt idx="26">
                  <c:v>0</c:v>
                </c:pt>
                <c:pt idx="27">
                  <c:v>0</c:v>
                </c:pt>
                <c:pt idx="28">
                  <c:v>0</c:v>
                </c:pt>
                <c:pt idx="29">
                  <c:v>1170</c:v>
                </c:pt>
                <c:pt idx="30">
                  <c:v>190</c:v>
                </c:pt>
              </c:numCache>
            </c:numRef>
          </c:val>
          <c:extLst>
            <c:ext xmlns:c16="http://schemas.microsoft.com/office/drawing/2014/chart" uri="{C3380CC4-5D6E-409C-BE32-E72D297353CC}">
              <c16:uniqueId val="{00000002-D83D-4F1D-84C1-753FF0705598}"/>
            </c:ext>
          </c:extLst>
        </c:ser>
        <c:ser>
          <c:idx val="3"/>
          <c:order val="3"/>
          <c:tx>
            <c:strRef>
              <c:f>Pivots!$H$5</c:f>
              <c:strCache>
                <c:ptCount val="1"/>
                <c:pt idx="0">
                  <c:v>Sum of Staff  hours</c:v>
                </c:pt>
              </c:strCache>
            </c:strRef>
          </c:tx>
          <c:spPr>
            <a:solidFill>
              <a:schemeClr val="accent4"/>
            </a:solidFill>
            <a:ln>
              <a:noFill/>
            </a:ln>
            <a:effectLst/>
          </c:spPr>
          <c:invertIfNegative val="0"/>
          <c:dPt>
            <c:idx val="1"/>
            <c:invertIfNegative val="0"/>
            <c:bubble3D val="0"/>
            <c:extLst>
              <c:ext xmlns:c16="http://schemas.microsoft.com/office/drawing/2014/chart" uri="{C3380CC4-5D6E-409C-BE32-E72D297353CC}">
                <c16:uniqueId val="{00000005-37AF-4655-A0E4-57C38677289F}"/>
              </c:ext>
            </c:extLst>
          </c:dPt>
          <c:dPt>
            <c:idx val="5"/>
            <c:invertIfNegative val="0"/>
            <c:bubble3D val="0"/>
            <c:extLst>
              <c:ext xmlns:c16="http://schemas.microsoft.com/office/drawing/2014/chart" uri="{C3380CC4-5D6E-409C-BE32-E72D297353CC}">
                <c16:uniqueId val="{00000004-37AF-4655-A0E4-57C38677289F}"/>
              </c:ext>
            </c:extLst>
          </c:dPt>
          <c:dPt>
            <c:idx val="10"/>
            <c:invertIfNegative val="0"/>
            <c:bubble3D val="0"/>
            <c:extLst>
              <c:ext xmlns:c16="http://schemas.microsoft.com/office/drawing/2014/chart" uri="{C3380CC4-5D6E-409C-BE32-E72D297353CC}">
                <c16:uniqueId val="{00000003-37AF-4655-A0E4-57C386772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Pivots!$H$6:$H$37</c:f>
              <c:numCache>
                <c:formatCode>0;\-0;;@</c:formatCode>
                <c:ptCount val="31"/>
                <c:pt idx="0">
                  <c:v>0</c:v>
                </c:pt>
                <c:pt idx="1">
                  <c:v>0</c:v>
                </c:pt>
                <c:pt idx="2">
                  <c:v>1</c:v>
                </c:pt>
                <c:pt idx="3">
                  <c:v>0</c:v>
                </c:pt>
                <c:pt idx="4">
                  <c:v>0</c:v>
                </c:pt>
                <c:pt idx="5">
                  <c:v>0</c:v>
                </c:pt>
                <c:pt idx="6">
                  <c:v>0.75</c:v>
                </c:pt>
                <c:pt idx="7">
                  <c:v>0</c:v>
                </c:pt>
                <c:pt idx="8">
                  <c:v>0</c:v>
                </c:pt>
                <c:pt idx="9">
                  <c:v>0</c:v>
                </c:pt>
                <c:pt idx="10">
                  <c:v>0</c:v>
                </c:pt>
                <c:pt idx="11">
                  <c:v>0</c:v>
                </c:pt>
                <c:pt idx="12">
                  <c:v>0</c:v>
                </c:pt>
                <c:pt idx="13">
                  <c:v>2.5</c:v>
                </c:pt>
                <c:pt idx="14">
                  <c:v>0.5</c:v>
                </c:pt>
                <c:pt idx="15">
                  <c:v>2</c:v>
                </c:pt>
                <c:pt idx="16">
                  <c:v>0.5</c:v>
                </c:pt>
                <c:pt idx="17">
                  <c:v>0</c:v>
                </c:pt>
                <c:pt idx="18">
                  <c:v>120</c:v>
                </c:pt>
                <c:pt idx="19">
                  <c:v>7</c:v>
                </c:pt>
                <c:pt idx="20">
                  <c:v>1</c:v>
                </c:pt>
                <c:pt idx="21">
                  <c:v>0</c:v>
                </c:pt>
                <c:pt idx="22">
                  <c:v>0</c:v>
                </c:pt>
                <c:pt idx="23">
                  <c:v>0</c:v>
                </c:pt>
                <c:pt idx="24">
                  <c:v>80</c:v>
                </c:pt>
                <c:pt idx="25">
                  <c:v>0</c:v>
                </c:pt>
                <c:pt idx="26">
                  <c:v>3</c:v>
                </c:pt>
                <c:pt idx="27">
                  <c:v>1</c:v>
                </c:pt>
                <c:pt idx="28">
                  <c:v>0</c:v>
                </c:pt>
                <c:pt idx="29">
                  <c:v>0.5</c:v>
                </c:pt>
                <c:pt idx="30">
                  <c:v>0</c:v>
                </c:pt>
              </c:numCache>
            </c:numRef>
          </c:val>
          <c:extLst>
            <c:ext xmlns:c16="http://schemas.microsoft.com/office/drawing/2014/chart" uri="{C3380CC4-5D6E-409C-BE32-E72D297353CC}">
              <c16:uniqueId val="{00000003-D83D-4F1D-84C1-753FF0705598}"/>
            </c:ext>
          </c:extLst>
        </c:ser>
        <c:ser>
          <c:idx val="4"/>
          <c:order val="4"/>
          <c:tx>
            <c:strRef>
              <c:f>Pivots!$I$5</c:f>
              <c:strCache>
                <c:ptCount val="1"/>
                <c:pt idx="0">
                  <c:v>Sum of Staff cost - Total</c:v>
                </c:pt>
              </c:strCache>
            </c:strRef>
          </c:tx>
          <c:spPr>
            <a:solidFill>
              <a:schemeClr val="accent6"/>
            </a:solidFill>
            <a:ln>
              <a:noFill/>
            </a:ln>
            <a:effectLst/>
          </c:spPr>
          <c:invertIfNegative val="0"/>
          <c:dPt>
            <c:idx val="5"/>
            <c:invertIfNegative val="0"/>
            <c:bubble3D val="0"/>
            <c:extLst>
              <c:ext xmlns:c16="http://schemas.microsoft.com/office/drawing/2014/chart" uri="{C3380CC4-5D6E-409C-BE32-E72D297353CC}">
                <c16:uniqueId val="{00000009-D83D-4F1D-84C1-753FF0705598}"/>
              </c:ext>
            </c:extLst>
          </c:dPt>
          <c:dPt>
            <c:idx val="7"/>
            <c:invertIfNegative val="0"/>
            <c:bubble3D val="0"/>
            <c:extLst>
              <c:ext xmlns:c16="http://schemas.microsoft.com/office/drawing/2014/chart" uri="{C3380CC4-5D6E-409C-BE32-E72D297353CC}">
                <c16:uniqueId val="{00000002-607C-456E-AD89-F2975730AF33}"/>
              </c:ext>
            </c:extLst>
          </c:dPt>
          <c:dPt>
            <c:idx val="8"/>
            <c:invertIfNegative val="0"/>
            <c:bubble3D val="0"/>
            <c:extLst>
              <c:ext xmlns:c16="http://schemas.microsoft.com/office/drawing/2014/chart" uri="{C3380CC4-5D6E-409C-BE32-E72D297353CC}">
                <c16:uniqueId val="{00000003-6704-47C0-8A48-C3BCEC49C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Pivots!$I$6:$I$37</c:f>
              <c:numCache>
                <c:formatCode>0;\-0;;@</c:formatCode>
                <c:ptCount val="31"/>
                <c:pt idx="0">
                  <c:v>0</c:v>
                </c:pt>
                <c:pt idx="1">
                  <c:v>0</c:v>
                </c:pt>
                <c:pt idx="2">
                  <c:v>15</c:v>
                </c:pt>
                <c:pt idx="3">
                  <c:v>0</c:v>
                </c:pt>
                <c:pt idx="4">
                  <c:v>0</c:v>
                </c:pt>
                <c:pt idx="5">
                  <c:v>0</c:v>
                </c:pt>
                <c:pt idx="6">
                  <c:v>11.25</c:v>
                </c:pt>
                <c:pt idx="7">
                  <c:v>0</c:v>
                </c:pt>
                <c:pt idx="8">
                  <c:v>0</c:v>
                </c:pt>
                <c:pt idx="9">
                  <c:v>0</c:v>
                </c:pt>
                <c:pt idx="10">
                  <c:v>0</c:v>
                </c:pt>
                <c:pt idx="11">
                  <c:v>0</c:v>
                </c:pt>
                <c:pt idx="12">
                  <c:v>0</c:v>
                </c:pt>
                <c:pt idx="13">
                  <c:v>37.5</c:v>
                </c:pt>
                <c:pt idx="14">
                  <c:v>7.5</c:v>
                </c:pt>
                <c:pt idx="15">
                  <c:v>30</c:v>
                </c:pt>
                <c:pt idx="16">
                  <c:v>7.5</c:v>
                </c:pt>
                <c:pt idx="17">
                  <c:v>0</c:v>
                </c:pt>
                <c:pt idx="18">
                  <c:v>1800</c:v>
                </c:pt>
                <c:pt idx="19">
                  <c:v>105</c:v>
                </c:pt>
                <c:pt idx="20">
                  <c:v>15</c:v>
                </c:pt>
                <c:pt idx="21">
                  <c:v>0</c:v>
                </c:pt>
                <c:pt idx="22">
                  <c:v>0</c:v>
                </c:pt>
                <c:pt idx="23">
                  <c:v>0</c:v>
                </c:pt>
                <c:pt idx="24">
                  <c:v>1200</c:v>
                </c:pt>
                <c:pt idx="25">
                  <c:v>0</c:v>
                </c:pt>
                <c:pt idx="26">
                  <c:v>45</c:v>
                </c:pt>
                <c:pt idx="27">
                  <c:v>15</c:v>
                </c:pt>
                <c:pt idx="28">
                  <c:v>0</c:v>
                </c:pt>
                <c:pt idx="29">
                  <c:v>7.5</c:v>
                </c:pt>
                <c:pt idx="30">
                  <c:v>0</c:v>
                </c:pt>
              </c:numCache>
            </c:numRef>
          </c:val>
          <c:extLst>
            <c:ext xmlns:c16="http://schemas.microsoft.com/office/drawing/2014/chart" uri="{C3380CC4-5D6E-409C-BE32-E72D297353CC}">
              <c16:uniqueId val="{00000004-D83D-4F1D-84C1-753FF0705598}"/>
            </c:ext>
          </c:extLst>
        </c:ser>
        <c:ser>
          <c:idx val="5"/>
          <c:order val="5"/>
          <c:tx>
            <c:strRef>
              <c:f>Pivots!$J$5</c:f>
              <c:strCache>
                <c:ptCount val="1"/>
                <c:pt idx="0">
                  <c:v>Sum of MGMT/FLL hours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Pivots!$J$6:$J$37</c:f>
              <c:numCache>
                <c:formatCode>0;\-0;;@</c:formatCode>
                <c:ptCount val="31"/>
                <c:pt idx="0">
                  <c:v>0</c:v>
                </c:pt>
                <c:pt idx="1">
                  <c:v>0</c:v>
                </c:pt>
                <c:pt idx="2">
                  <c:v>0</c:v>
                </c:pt>
                <c:pt idx="3">
                  <c:v>0</c:v>
                </c:pt>
                <c:pt idx="4">
                  <c:v>1</c:v>
                </c:pt>
                <c:pt idx="5">
                  <c:v>2</c:v>
                </c:pt>
                <c:pt idx="6">
                  <c:v>0.75</c:v>
                </c:pt>
                <c:pt idx="7">
                  <c:v>4</c:v>
                </c:pt>
                <c:pt idx="8">
                  <c:v>0.5</c:v>
                </c:pt>
                <c:pt idx="9">
                  <c:v>2</c:v>
                </c:pt>
                <c:pt idx="10">
                  <c:v>0</c:v>
                </c:pt>
                <c:pt idx="11">
                  <c:v>0.5</c:v>
                </c:pt>
                <c:pt idx="12">
                  <c:v>1</c:v>
                </c:pt>
                <c:pt idx="13">
                  <c:v>1.5</c:v>
                </c:pt>
                <c:pt idx="14">
                  <c:v>0</c:v>
                </c:pt>
                <c:pt idx="15">
                  <c:v>0</c:v>
                </c:pt>
                <c:pt idx="16">
                  <c:v>0</c:v>
                </c:pt>
                <c:pt idx="17">
                  <c:v>2</c:v>
                </c:pt>
                <c:pt idx="18">
                  <c:v>2</c:v>
                </c:pt>
                <c:pt idx="19">
                  <c:v>2</c:v>
                </c:pt>
                <c:pt idx="20">
                  <c:v>1</c:v>
                </c:pt>
                <c:pt idx="21">
                  <c:v>0</c:v>
                </c:pt>
                <c:pt idx="22">
                  <c:v>0.5</c:v>
                </c:pt>
                <c:pt idx="23">
                  <c:v>3</c:v>
                </c:pt>
                <c:pt idx="24">
                  <c:v>0</c:v>
                </c:pt>
                <c:pt idx="25">
                  <c:v>0.5</c:v>
                </c:pt>
                <c:pt idx="26">
                  <c:v>0</c:v>
                </c:pt>
                <c:pt idx="27">
                  <c:v>0</c:v>
                </c:pt>
                <c:pt idx="28">
                  <c:v>0</c:v>
                </c:pt>
                <c:pt idx="29">
                  <c:v>0</c:v>
                </c:pt>
                <c:pt idx="30">
                  <c:v>0</c:v>
                </c:pt>
              </c:numCache>
            </c:numRef>
          </c:val>
          <c:extLst>
            <c:ext xmlns:c16="http://schemas.microsoft.com/office/drawing/2014/chart" uri="{C3380CC4-5D6E-409C-BE32-E72D297353CC}">
              <c16:uniqueId val="{0000000A-52B5-47E7-A4C2-A319560C1895}"/>
            </c:ext>
          </c:extLst>
        </c:ser>
        <c:ser>
          <c:idx val="6"/>
          <c:order val="6"/>
          <c:tx>
            <c:strRef>
              <c:f>Pivots!$K$5</c:f>
              <c:strCache>
                <c:ptCount val="1"/>
                <c:pt idx="0">
                  <c:v>Sum of MGMT/FLL cost -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Pivots!$K$6:$K$37</c:f>
              <c:numCache>
                <c:formatCode>0;\-0;;@</c:formatCode>
                <c:ptCount val="31"/>
                <c:pt idx="0">
                  <c:v>0</c:v>
                </c:pt>
                <c:pt idx="1">
                  <c:v>0</c:v>
                </c:pt>
                <c:pt idx="2">
                  <c:v>0</c:v>
                </c:pt>
                <c:pt idx="3">
                  <c:v>0</c:v>
                </c:pt>
                <c:pt idx="4">
                  <c:v>22</c:v>
                </c:pt>
                <c:pt idx="5">
                  <c:v>44</c:v>
                </c:pt>
                <c:pt idx="6">
                  <c:v>16.5</c:v>
                </c:pt>
                <c:pt idx="7">
                  <c:v>88</c:v>
                </c:pt>
                <c:pt idx="8">
                  <c:v>11</c:v>
                </c:pt>
                <c:pt idx="9">
                  <c:v>44</c:v>
                </c:pt>
                <c:pt idx="10">
                  <c:v>0</c:v>
                </c:pt>
                <c:pt idx="11">
                  <c:v>11</c:v>
                </c:pt>
                <c:pt idx="12">
                  <c:v>22</c:v>
                </c:pt>
                <c:pt idx="13">
                  <c:v>33</c:v>
                </c:pt>
                <c:pt idx="14">
                  <c:v>0</c:v>
                </c:pt>
                <c:pt idx="15">
                  <c:v>0</c:v>
                </c:pt>
                <c:pt idx="16">
                  <c:v>0</c:v>
                </c:pt>
                <c:pt idx="17">
                  <c:v>44</c:v>
                </c:pt>
                <c:pt idx="18">
                  <c:v>44</c:v>
                </c:pt>
                <c:pt idx="19">
                  <c:v>44</c:v>
                </c:pt>
                <c:pt idx="20">
                  <c:v>22</c:v>
                </c:pt>
                <c:pt idx="21">
                  <c:v>0</c:v>
                </c:pt>
                <c:pt idx="22">
                  <c:v>11</c:v>
                </c:pt>
                <c:pt idx="23">
                  <c:v>66</c:v>
                </c:pt>
                <c:pt idx="24">
                  <c:v>0</c:v>
                </c:pt>
                <c:pt idx="25">
                  <c:v>11</c:v>
                </c:pt>
                <c:pt idx="26">
                  <c:v>0</c:v>
                </c:pt>
                <c:pt idx="27">
                  <c:v>0</c:v>
                </c:pt>
                <c:pt idx="28">
                  <c:v>0</c:v>
                </c:pt>
                <c:pt idx="29">
                  <c:v>0</c:v>
                </c:pt>
                <c:pt idx="30">
                  <c:v>0</c:v>
                </c:pt>
              </c:numCache>
            </c:numRef>
          </c:val>
          <c:extLst>
            <c:ext xmlns:c16="http://schemas.microsoft.com/office/drawing/2014/chart" uri="{C3380CC4-5D6E-409C-BE32-E72D297353CC}">
              <c16:uniqueId val="{0000000C-52B5-47E7-A4C2-A319560C1895}"/>
            </c:ext>
          </c:extLst>
        </c:ser>
        <c:ser>
          <c:idx val="7"/>
          <c:order val="7"/>
          <c:tx>
            <c:strRef>
              <c:f>Pivots!$L$5</c:f>
              <c:strCache>
                <c:ptCount val="1"/>
                <c:pt idx="0">
                  <c:v>Sum of Total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Pivots!$A$6:$D$37</c:f>
              <c:multiLvlStrCache>
                <c:ptCount val="31"/>
                <c:lvl>
                  <c:pt idx="0">
                    <c:v>CLOSED</c:v>
                  </c:pt>
                  <c:pt idx="1">
                    <c:v>CLOSED</c:v>
                  </c:pt>
                  <c:pt idx="2">
                    <c:v>CLOSED</c:v>
                  </c:pt>
                  <c:pt idx="3">
                    <c:v>CLOSED</c:v>
                  </c:pt>
                  <c:pt idx="4">
                    <c:v>CLOSED</c:v>
                  </c:pt>
                  <c:pt idx="5">
                    <c:v>CLOSED</c:v>
                  </c:pt>
                  <c:pt idx="6">
                    <c:v>CLOSED</c:v>
                  </c:pt>
                  <c:pt idx="7">
                    <c:v>OPEN</c:v>
                  </c:pt>
                  <c:pt idx="8">
                    <c:v>CLOSED</c:v>
                  </c:pt>
                  <c:pt idx="9">
                    <c:v>CLOSED</c:v>
                  </c:pt>
                  <c:pt idx="10">
                    <c:v>CLOSED</c:v>
                  </c:pt>
                  <c:pt idx="11">
                    <c:v>CLOSED</c:v>
                  </c:pt>
                  <c:pt idx="12">
                    <c:v>CLOSED</c:v>
                  </c:pt>
                  <c:pt idx="13">
                    <c:v>CLOSED</c:v>
                  </c:pt>
                  <c:pt idx="14">
                    <c:v>CLOSED</c:v>
                  </c:pt>
                  <c:pt idx="15">
                    <c:v>CLOSED</c:v>
                  </c:pt>
                  <c:pt idx="16">
                    <c:v>CLOSED</c:v>
                  </c:pt>
                  <c:pt idx="17">
                    <c:v>CLOSED</c:v>
                  </c:pt>
                  <c:pt idx="18">
                    <c:v>CLOSED</c:v>
                  </c:pt>
                  <c:pt idx="19">
                    <c:v>CLOSED</c:v>
                  </c:pt>
                  <c:pt idx="20">
                    <c:v>CLOSED</c:v>
                  </c:pt>
                  <c:pt idx="21">
                    <c:v>OPEN</c:v>
                  </c:pt>
                  <c:pt idx="22">
                    <c:v>CLOSED</c:v>
                  </c:pt>
                  <c:pt idx="23">
                    <c:v>CLOSED</c:v>
                  </c:pt>
                  <c:pt idx="24">
                    <c:v>CLOSED</c:v>
                  </c:pt>
                  <c:pt idx="25">
                    <c:v>CLOSED</c:v>
                  </c:pt>
                  <c:pt idx="26">
                    <c:v>CLOSED</c:v>
                  </c:pt>
                  <c:pt idx="27">
                    <c:v>CLOSED</c:v>
                  </c:pt>
                  <c:pt idx="28">
                    <c:v>CLOSED</c:v>
                  </c:pt>
                  <c:pt idx="29">
                    <c:v>CLOSED</c:v>
                  </c:pt>
                  <c:pt idx="30">
                    <c:v>CLOSED</c:v>
                  </c:pt>
                </c:lvl>
                <c:lvl>
                  <c:pt idx="0">
                    <c:v>Hole in Material</c:v>
                  </c:pt>
                  <c:pt idx="1">
                    <c:v>Web Condition</c:v>
                  </c:pt>
                  <c:pt idx="2">
                    <c:v>Incorrect Labelling</c:v>
                  </c:pt>
                  <c:pt idx="3">
                    <c:v>Raw Material - Out of Specification</c:v>
                  </c:pt>
                  <c:pt idx="4">
                    <c:v>Test Equipment Issue</c:v>
                  </c:pt>
                  <c:pt idx="5">
                    <c:v>Incorrect Labelling</c:v>
                  </c:pt>
                  <c:pt idx="6">
                    <c:v>Testing - Product Out Of Specification</c:v>
                  </c:pt>
                  <c:pt idx="7">
                    <c:v>Packing Issue</c:v>
                  </c:pt>
                  <c:pt idx="8">
                    <c:v>Damaged Packaging</c:v>
                  </c:pt>
                  <c:pt idx="9">
                    <c:v>Edge Condition</c:v>
                  </c:pt>
                  <c:pt idx="10">
                    <c:v>Hole in Material</c:v>
                  </c:pt>
                  <c:pt idx="11">
                    <c:v>Incorrect Labelling</c:v>
                  </c:pt>
                  <c:pt idx="12">
                    <c:v>Stock Issue</c:v>
                  </c:pt>
                  <c:pt idx="13">
                    <c:v>Web Condition</c:v>
                  </c:pt>
                  <c:pt idx="14">
                    <c:v>Testing - Product Out Of Specification</c:v>
                  </c:pt>
                  <c:pt idx="15">
                    <c:v>Damaged Packaging</c:v>
                  </c:pt>
                  <c:pt idx="16">
                    <c:v>Raw Material - Out of Specification</c:v>
                  </c:pt>
                  <c:pt idx="17">
                    <c:v>Incorrect Labelling</c:v>
                  </c:pt>
                  <c:pt idx="18">
                    <c:v>Production Equipment Issue</c:v>
                  </c:pt>
                  <c:pt idx="19">
                    <c:v>Testing - Product Out Of Specification</c:v>
                  </c:pt>
                  <c:pt idx="20">
                    <c:v>Testing - Product Out Of Specification</c:v>
                  </c:pt>
                  <c:pt idx="22">
                    <c:v>Test Equipment Issue</c:v>
                  </c:pt>
                  <c:pt idx="23">
                    <c:v>Testing - Product Out Of Specification</c:v>
                  </c:pt>
                  <c:pt idx="24">
                    <c:v>Web Condition</c:v>
                  </c:pt>
                  <c:pt idx="25">
                    <c:v>Edge Condition</c:v>
                  </c:pt>
                  <c:pt idx="26">
                    <c:v>Incorrect Labelling</c:v>
                  </c:pt>
                  <c:pt idx="27">
                    <c:v>Loading Error</c:v>
                  </c:pt>
                  <c:pt idx="28">
                    <c:v>Damaged Packaging</c:v>
                  </c:pt>
                  <c:pt idx="29">
                    <c:v>Delivery Issue - Poor Loading Condition</c:v>
                  </c:pt>
                  <c:pt idx="30">
                    <c:v>Loading Error</c:v>
                  </c:pt>
                </c:lvl>
                <c:lvl>
                  <c:pt idx="0">
                    <c:v>1B1-LF.LE.WT.4.0/100.P</c:v>
                  </c:pt>
                  <c:pt idx="1">
                    <c:v>1E1.F.Whit.2.0/25</c:v>
                  </c:pt>
                  <c:pt idx="2">
                    <c:v>GrassProtecta® NEW 2mx20m Med</c:v>
                  </c:pt>
                  <c:pt idx="4">
                    <c:v>N/A</c:v>
                  </c:pt>
                  <c:pt idx="5">
                    <c:v>NP1000 4.5m x 100m x 16 Frame</c:v>
                  </c:pt>
                  <c:pt idx="7">
                    <c:v>Pond Liner Underlay 150gsm WHT 2.0 x 202m FR</c:v>
                  </c:pt>
                  <c:pt idx="8">
                    <c:v>Pond Liner Underlay 250gsm WHT 2.0 x 202m FR</c:v>
                  </c:pt>
                  <c:pt idx="9">
                    <c:v>PunchBack Acoustic Backing 100gsm 2.13 x 1450m</c:v>
                  </c:pt>
                  <c:pt idx="14">
                    <c:v>PW4LA WH 3.8m x 25m FR</c:v>
                  </c:pt>
                  <c:pt idx="15">
                    <c:v>PW4LA.GT.WT.3.8/25</c:v>
                  </c:pt>
                  <c:pt idx="17">
                    <c:v>T1000.120.HT.Wht.4.5/100.PR.FR</c:v>
                  </c:pt>
                  <c:pt idx="20">
                    <c:v>T1000.GT.OR.4.50/100.C1.F</c:v>
                  </c:pt>
                  <c:pt idx="22">
                    <c:v>T1000.LE.WT.4.50/1200.A1</c:v>
                  </c:pt>
                  <c:pt idx="25">
                    <c:v>T700.GT.Whit.4.5.100.PR.FR</c:v>
                  </c:pt>
                  <c:pt idx="26">
                    <c:v>US1000 4.5m x 100m x 16 Frame</c:v>
                  </c:pt>
                  <c:pt idx="27">
                    <c:v>BEDRAIN VGV 3plus 2m x 50m</c:v>
                  </c:pt>
                  <c:pt idx="28">
                    <c:v>GrassProtecta® NEW 2mx20m Lite</c:v>
                  </c:pt>
                  <c:pt idx="29">
                    <c:v>HDPE Compound Green (Yield 2)</c:v>
                  </c:pt>
                  <c:pt idx="30">
                    <c:v>Hydrotex4.MB.WT.3.90/25.A2.P</c:v>
                  </c:pt>
                </c:lvl>
                <c:lvl>
                  <c:pt idx="0">
                    <c:v>Production</c:v>
                  </c:pt>
                  <c:pt idx="27">
                    <c:v>Warehouse</c:v>
                  </c:pt>
                  <c:pt idx="30">
                    <c:v>Keyline</c:v>
                  </c:pt>
                </c:lvl>
              </c:multiLvlStrCache>
            </c:multiLvlStrRef>
          </c:cat>
          <c:val>
            <c:numRef>
              <c:f>Pivots!$L$6:$L$37</c:f>
              <c:numCache>
                <c:formatCode>0;\-0;;@</c:formatCode>
                <c:ptCount val="31"/>
                <c:pt idx="0">
                  <c:v>11610.88</c:v>
                </c:pt>
                <c:pt idx="1">
                  <c:v>140</c:v>
                </c:pt>
                <c:pt idx="2">
                  <c:v>15</c:v>
                </c:pt>
                <c:pt idx="3">
                  <c:v>223.6</c:v>
                </c:pt>
                <c:pt idx="4">
                  <c:v>22</c:v>
                </c:pt>
                <c:pt idx="5">
                  <c:v>44</c:v>
                </c:pt>
                <c:pt idx="6">
                  <c:v>27.75</c:v>
                </c:pt>
                <c:pt idx="7">
                  <c:v>88</c:v>
                </c:pt>
                <c:pt idx="8">
                  <c:v>11</c:v>
                </c:pt>
                <c:pt idx="9">
                  <c:v>473.82974000000002</c:v>
                </c:pt>
                <c:pt idx="10">
                  <c:v>1871.6309999999999</c:v>
                </c:pt>
                <c:pt idx="11">
                  <c:v>11</c:v>
                </c:pt>
                <c:pt idx="12">
                  <c:v>22</c:v>
                </c:pt>
                <c:pt idx="13">
                  <c:v>70.5</c:v>
                </c:pt>
                <c:pt idx="14">
                  <c:v>7.5</c:v>
                </c:pt>
                <c:pt idx="15">
                  <c:v>30</c:v>
                </c:pt>
                <c:pt idx="16">
                  <c:v>7.5</c:v>
                </c:pt>
                <c:pt idx="17">
                  <c:v>44</c:v>
                </c:pt>
                <c:pt idx="18">
                  <c:v>2644</c:v>
                </c:pt>
                <c:pt idx="19">
                  <c:v>3981.7200000000003</c:v>
                </c:pt>
                <c:pt idx="20">
                  <c:v>2377</c:v>
                </c:pt>
                <c:pt idx="21">
                  <c:v>4680</c:v>
                </c:pt>
                <c:pt idx="22">
                  <c:v>11</c:v>
                </c:pt>
                <c:pt idx="23">
                  <c:v>66</c:v>
                </c:pt>
                <c:pt idx="24">
                  <c:v>14042.226159999998</c:v>
                </c:pt>
                <c:pt idx="25">
                  <c:v>11</c:v>
                </c:pt>
                <c:pt idx="26">
                  <c:v>45</c:v>
                </c:pt>
                <c:pt idx="27">
                  <c:v>15</c:v>
                </c:pt>
                <c:pt idx="28">
                  <c:v>88</c:v>
                </c:pt>
                <c:pt idx="29">
                  <c:v>1177.5</c:v>
                </c:pt>
                <c:pt idx="30">
                  <c:v>190</c:v>
                </c:pt>
              </c:numCache>
            </c:numRef>
          </c:val>
          <c:extLst>
            <c:ext xmlns:c16="http://schemas.microsoft.com/office/drawing/2014/chart" uri="{C3380CC4-5D6E-409C-BE32-E72D297353CC}">
              <c16:uniqueId val="{0000000D-52B5-47E7-A4C2-A319560C1895}"/>
            </c:ext>
          </c:extLst>
        </c:ser>
        <c:dLbls>
          <c:dLblPos val="ctr"/>
          <c:showLegendKey val="0"/>
          <c:showVal val="1"/>
          <c:showCatName val="0"/>
          <c:showSerName val="0"/>
          <c:showPercent val="0"/>
          <c:showBubbleSize val="0"/>
        </c:dLbls>
        <c:gapWidth val="32"/>
        <c:overlap val="100"/>
        <c:axId val="272563952"/>
        <c:axId val="272576432"/>
      </c:barChart>
      <c:catAx>
        <c:axId val="27256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76432"/>
        <c:crosses val="autoZero"/>
        <c:auto val="1"/>
        <c:lblAlgn val="ctr"/>
        <c:lblOffset val="100"/>
        <c:noMultiLvlLbl val="0"/>
      </c:catAx>
      <c:valAx>
        <c:axId val="27257643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6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'MTM Weekly'!$C$64</c:f>
              <c:strCache>
                <c:ptCount val="1"/>
                <c:pt idx="0">
                  <c:v>Sum of Inventory Cost - 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'MTM Weekly'!$B$65:$B$77</c:f>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f>'MTM Weekly'!$C$65:$C$77</c:f>
              <c:numCache>
                <c:formatCode>"£"#,##0.00</c:formatCode>
                <c:ptCount val="13"/>
                <c:pt idx="3" formatCode="&quot;£&quot;#,##0">
                  <c:v>88</c:v>
                </c:pt>
                <c:pt idx="6" formatCode="&quot;£&quot;#,##0">
                  <c:v>223.6</c:v>
                </c:pt>
                <c:pt idx="7" formatCode="&quot;£&quot;#,##0">
                  <c:v>429.82974000000002</c:v>
                </c:pt>
                <c:pt idx="10" formatCode="&quot;£&quot;#,##0">
                  <c:v>10852.720000000001</c:v>
                </c:pt>
                <c:pt idx="11" formatCode="&quot;£&quot;#,##0">
                  <c:v>13482.510999999999</c:v>
                </c:pt>
                <c:pt idx="12" formatCode="&quot;£&quot;#,##0">
                  <c:v>12702.226159999998</c:v>
                </c:pt>
              </c:numCache>
            </c:numRef>
          </c:val>
          <c:extLst xmlns:c15="http://schemas.microsoft.com/office/drawing/2012/chart">
            <c:ext xmlns:c16="http://schemas.microsoft.com/office/drawing/2014/chart" uri="{C3380CC4-5D6E-409C-BE32-E72D297353CC}">
              <c16:uniqueId val="{00000015-6790-47DB-ADAC-427EDE478B38}"/>
            </c:ext>
          </c:extLst>
        </c:ser>
        <c:ser>
          <c:idx val="0"/>
          <c:order val="1"/>
          <c:tx>
            <c:strRef>
              <c:f>'MTM Weekly'!$D$64</c:f>
              <c:strCache>
                <c:ptCount val="1"/>
                <c:pt idx="0">
                  <c:v>Sum of Sum of Value Lost Sale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'MTM Weekly'!$B$65:$B$77</c:f>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f>'MTM Weekly'!$D$65:$D$77</c:f>
              <c:numCache>
                <c:formatCode>"£"#,##0</c:formatCode>
                <c:ptCount val="13"/>
              </c:numCache>
            </c:numRef>
          </c:val>
          <c:extLst>
            <c:ext xmlns:c16="http://schemas.microsoft.com/office/drawing/2014/chart" uri="{C3380CC4-5D6E-409C-BE32-E72D297353CC}">
              <c16:uniqueId val="{00000008-A682-4E89-A640-504A0B0C9076}"/>
            </c:ext>
          </c:extLst>
        </c:ser>
        <c:ser>
          <c:idx val="2"/>
          <c:order val="2"/>
          <c:tx>
            <c:strRef>
              <c:f>'MTM Weekly'!$E$64</c:f>
              <c:strCache>
                <c:ptCount val="1"/>
                <c:pt idx="0">
                  <c:v>Sum of Sum of Transport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'MTM Weekly'!$B$65:$B$77</c:f>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f>'MTM Weekly'!$E$65:$E$77</c:f>
              <c:numCache>
                <c:formatCode>"£"#,##0</c:formatCode>
                <c:ptCount val="13"/>
                <c:pt idx="5">
                  <c:v>190</c:v>
                </c:pt>
                <c:pt idx="8">
                  <c:v>1170</c:v>
                </c:pt>
                <c:pt idx="9">
                  <c:v>800</c:v>
                </c:pt>
              </c:numCache>
            </c:numRef>
          </c:val>
          <c:extLst>
            <c:ext xmlns:c16="http://schemas.microsoft.com/office/drawing/2014/chart" uri="{C3380CC4-5D6E-409C-BE32-E72D297353CC}">
              <c16:uniqueId val="{00000009-A682-4E89-A640-504A0B0C9076}"/>
            </c:ext>
          </c:extLst>
        </c:ser>
        <c:ser>
          <c:idx val="3"/>
          <c:order val="3"/>
          <c:tx>
            <c:strRef>
              <c:f>'MTM Weekly'!$F$64</c:f>
              <c:strCache>
                <c:ptCount val="1"/>
                <c:pt idx="0">
                  <c:v>Sum of Sum of Staff cost - 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'MTM Weekly'!$B$65:$B$77</c:f>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f>'MTM Weekly'!$F$65:$F$77</c:f>
              <c:numCache>
                <c:formatCode>General</c:formatCode>
                <c:ptCount val="13"/>
                <c:pt idx="3">
                  <c:v>30</c:v>
                </c:pt>
                <c:pt idx="4">
                  <c:v>60</c:v>
                </c:pt>
                <c:pt idx="5">
                  <c:v>15</c:v>
                </c:pt>
                <c:pt idx="6">
                  <c:v>7.5</c:v>
                </c:pt>
                <c:pt idx="8">
                  <c:v>7.5</c:v>
                </c:pt>
                <c:pt idx="9">
                  <c:v>1800</c:v>
                </c:pt>
                <c:pt idx="10">
                  <c:v>138.75</c:v>
                </c:pt>
                <c:pt idx="12">
                  <c:v>1237.5</c:v>
                </c:pt>
              </c:numCache>
            </c:numRef>
          </c:val>
          <c:extLst>
            <c:ext xmlns:c16="http://schemas.microsoft.com/office/drawing/2014/chart" uri="{C3380CC4-5D6E-409C-BE32-E72D297353CC}">
              <c16:uniqueId val="{0000000A-A682-4E89-A640-504A0B0C9076}"/>
            </c:ext>
          </c:extLst>
        </c:ser>
        <c:ser>
          <c:idx val="4"/>
          <c:order val="4"/>
          <c:tx>
            <c:strRef>
              <c:f>'MTM Weekly'!$G$64</c:f>
              <c:strCache>
                <c:ptCount val="1"/>
                <c:pt idx="0">
                  <c:v>Sum of Sum of MGMT/FLL cost - 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'MTM Weekly'!$B$65:$B$77</c:f>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f>'MTM Weekly'!$G$65:$G$77</c:f>
              <c:numCache>
                <c:formatCode>"£"#,##0</c:formatCode>
                <c:ptCount val="13"/>
                <c:pt idx="0">
                  <c:v>22</c:v>
                </c:pt>
                <c:pt idx="1">
                  <c:v>33</c:v>
                </c:pt>
                <c:pt idx="2">
                  <c:v>88</c:v>
                </c:pt>
                <c:pt idx="3">
                  <c:v>11</c:v>
                </c:pt>
                <c:pt idx="4">
                  <c:v>99</c:v>
                </c:pt>
                <c:pt idx="7">
                  <c:v>55</c:v>
                </c:pt>
                <c:pt idx="9">
                  <c:v>44</c:v>
                </c:pt>
                <c:pt idx="10">
                  <c:v>148.5</c:v>
                </c:pt>
                <c:pt idx="12">
                  <c:v>33</c:v>
                </c:pt>
              </c:numCache>
            </c:numRef>
          </c:val>
          <c:extLst>
            <c:ext xmlns:c16="http://schemas.microsoft.com/office/drawing/2014/chart" uri="{C3380CC4-5D6E-409C-BE32-E72D297353CC}">
              <c16:uniqueId val="{0000000B-A682-4E89-A640-504A0B0C9076}"/>
            </c:ext>
          </c:extLst>
        </c:ser>
        <c:dLbls>
          <c:showLegendKey val="0"/>
          <c:showVal val="1"/>
          <c:showCatName val="0"/>
          <c:showSerName val="0"/>
          <c:showPercent val="0"/>
          <c:showBubbleSize val="0"/>
        </c:dLbls>
        <c:gapWidth val="55"/>
        <c:overlap val="100"/>
        <c:axId val="355431136"/>
        <c:axId val="355429696"/>
        <c:extLst>
          <c:ext xmlns:c15="http://schemas.microsoft.com/office/drawing/2012/chart" uri="{02D57815-91ED-43cb-92C2-25804820EDAC}">
            <c15:filteredBarSeries>
              <c15:ser>
                <c:idx val="5"/>
                <c:order val="5"/>
                <c:tx>
                  <c:strRef>
                    <c:extLst>
                      <c:ext uri="{02D57815-91ED-43cb-92C2-25804820EDAC}">
                        <c15:formulaRef>
                          <c15:sqref>'MTM Weekly'!$H$64</c15:sqref>
                        </c15:formulaRef>
                      </c:ext>
                    </c:extLst>
                    <c:strCache>
                      <c:ptCount val="1"/>
                      <c:pt idx="0">
                        <c:v>Sum of Sum of Total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'MTM Weekly'!$B$65:$B$77</c15:sqref>
                        </c15:formulaRef>
                      </c:ext>
                    </c:extLst>
                    <c:strCache>
                      <c:ptCount val="13"/>
                      <c:pt idx="0">
                        <c:v>Stock Issue</c:v>
                      </c:pt>
                      <c:pt idx="1">
                        <c:v>Test Equipment Issue</c:v>
                      </c:pt>
                      <c:pt idx="2">
                        <c:v>Packing Issue</c:v>
                      </c:pt>
                      <c:pt idx="3">
                        <c:v>Damaged Packaging</c:v>
                      </c:pt>
                      <c:pt idx="4">
                        <c:v>Incorrect Labelling</c:v>
                      </c:pt>
                      <c:pt idx="5">
                        <c:v>Loading Error</c:v>
                      </c:pt>
                      <c:pt idx="6">
                        <c:v>Raw Material - Out of Specification</c:v>
                      </c:pt>
                      <c:pt idx="7">
                        <c:v>Edge Condition</c:v>
                      </c:pt>
                      <c:pt idx="8">
                        <c:v>Delivery Issue - Poor Loading Condition</c:v>
                      </c:pt>
                      <c:pt idx="9">
                        <c:v>Production Equipment Issue</c:v>
                      </c:pt>
                      <c:pt idx="10">
                        <c:v>Testing - Product Out Of Specification</c:v>
                      </c:pt>
                      <c:pt idx="11">
                        <c:v>Hole in Material</c:v>
                      </c:pt>
                      <c:pt idx="12">
                        <c:v>Web Condition</c:v>
                      </c:pt>
                    </c:strCache>
                  </c:strRef>
                </c:cat>
                <c:val>
                  <c:numRef>
                    <c:extLst>
                      <c:ext uri="{02D57815-91ED-43cb-92C2-25804820EDAC}">
                        <c15:formulaRef>
                          <c15:sqref>'MTM Weekly'!$H$65:$H$77</c15:sqref>
                        </c15:formulaRef>
                      </c:ext>
                    </c:extLst>
                    <c:numCache>
                      <c:formatCode>"£"#,##0</c:formatCode>
                      <c:ptCount val="13"/>
                      <c:pt idx="0">
                        <c:v>22</c:v>
                      </c:pt>
                      <c:pt idx="1">
                        <c:v>33</c:v>
                      </c:pt>
                      <c:pt idx="2">
                        <c:v>88</c:v>
                      </c:pt>
                      <c:pt idx="3">
                        <c:v>129</c:v>
                      </c:pt>
                      <c:pt idx="4">
                        <c:v>159</c:v>
                      </c:pt>
                      <c:pt idx="5">
                        <c:v>205</c:v>
                      </c:pt>
                      <c:pt idx="6">
                        <c:v>231.1</c:v>
                      </c:pt>
                      <c:pt idx="7">
                        <c:v>484.82974000000002</c:v>
                      </c:pt>
                      <c:pt idx="8">
                        <c:v>1177.5</c:v>
                      </c:pt>
                      <c:pt idx="9">
                        <c:v>2644</c:v>
                      </c:pt>
                      <c:pt idx="10">
                        <c:v>11139.970000000001</c:v>
                      </c:pt>
                      <c:pt idx="11">
                        <c:v>13482.510999999999</c:v>
                      </c:pt>
                      <c:pt idx="12">
                        <c:v>14252.726159999998</c:v>
                      </c:pt>
                    </c:numCache>
                  </c:numRef>
                </c:val>
                <c:extLst>
                  <c:ext xmlns:c16="http://schemas.microsoft.com/office/drawing/2014/chart" uri="{C3380CC4-5D6E-409C-BE32-E72D297353CC}">
                    <c16:uniqueId val="{00000000-4BA4-4AC9-A5C4-D45651BC7B9D}"/>
                  </c:ext>
                </c:extLst>
              </c15:ser>
            </c15:filteredBarSeries>
          </c:ext>
        </c:extLst>
      </c:barChart>
      <c:catAx>
        <c:axId val="35543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5429696"/>
        <c:crosses val="autoZero"/>
        <c:auto val="1"/>
        <c:lblAlgn val="ctr"/>
        <c:lblOffset val="100"/>
        <c:noMultiLvlLbl val="0"/>
      </c:catAx>
      <c:valAx>
        <c:axId val="35542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cost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3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SUM OF QUALITY COST YTD - External Cus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'MTM Weekly'!$C$81</c:f>
              <c:strCache>
                <c:ptCount val="1"/>
                <c:pt idx="0">
                  <c:v>Sum of Inventory Cost - 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'MTM Weekly'!$B$82:$B$87</c15:sqref>
                  </c15:fullRef>
                </c:ext>
              </c:extLst>
              <c:f>'MTM Weekly'!$B$82:$B$86</c:f>
              <c:strCache>
                <c:ptCount val="5"/>
                <c:pt idx="0">
                  <c:v>SealEco</c:v>
                </c:pt>
                <c:pt idx="1">
                  <c:v>Technical Civils Solutions</c:v>
                </c:pt>
                <c:pt idx="2">
                  <c:v>Keyline</c:v>
                </c:pt>
                <c:pt idx="3">
                  <c:v>Fuji Alpha</c:v>
                </c:pt>
                <c:pt idx="4">
                  <c:v>Schoellkopf</c:v>
                </c:pt>
              </c:strCache>
            </c:strRef>
          </c:cat>
          <c:val>
            <c:numRef>
              <c:extLst>
                <c:ext xmlns:c15="http://schemas.microsoft.com/office/drawing/2012/chart" uri="{02D57815-91ED-43cb-92C2-25804820EDAC}">
                  <c15:fullRef>
                    <c15:sqref>'MTM Weekly'!$C$82:$C$87</c15:sqref>
                  </c15:fullRef>
                </c:ext>
              </c:extLst>
              <c:f>'MTM Weekly'!$C$82:$C$86</c:f>
              <c:numCache>
                <c:formatCode>"£"#,##0.00</c:formatCode>
                <c:ptCount val="5"/>
                <c:pt idx="0">
                  <c:v>39.200000000000003</c:v>
                </c:pt>
                <c:pt idx="1">
                  <c:v>307.05</c:v>
                </c:pt>
              </c:numCache>
            </c:numRef>
          </c:val>
          <c:extLst>
            <c:ext xmlns:c16="http://schemas.microsoft.com/office/drawing/2014/chart" uri="{C3380CC4-5D6E-409C-BE32-E72D297353CC}">
              <c16:uniqueId val="{0000000B-69BB-4513-89DB-B09A16B50CE3}"/>
            </c:ext>
          </c:extLst>
        </c:ser>
        <c:ser>
          <c:idx val="1"/>
          <c:order val="1"/>
          <c:tx>
            <c:strRef>
              <c:f>'MTM Weekly'!$D$81</c:f>
              <c:strCache>
                <c:ptCount val="1"/>
                <c:pt idx="0">
                  <c:v>Sum of Sum of Value Lost Sale</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'MTM Weekly'!$B$82:$B$87</c15:sqref>
                  </c15:fullRef>
                </c:ext>
              </c:extLst>
              <c:f>'MTM Weekly'!$B$82:$B$86</c:f>
              <c:strCache>
                <c:ptCount val="5"/>
                <c:pt idx="0">
                  <c:v>SealEco</c:v>
                </c:pt>
                <c:pt idx="1">
                  <c:v>Technical Civils Solutions</c:v>
                </c:pt>
                <c:pt idx="2">
                  <c:v>Keyline</c:v>
                </c:pt>
                <c:pt idx="3">
                  <c:v>Fuji Alpha</c:v>
                </c:pt>
                <c:pt idx="4">
                  <c:v>Schoellkopf</c:v>
                </c:pt>
              </c:strCache>
            </c:strRef>
          </c:cat>
          <c:val>
            <c:numRef>
              <c:extLst>
                <c:ext xmlns:c15="http://schemas.microsoft.com/office/drawing/2012/chart" uri="{02D57815-91ED-43cb-92C2-25804820EDAC}">
                  <c15:fullRef>
                    <c15:sqref>'MTM Weekly'!$D$82:$D$87</c15:sqref>
                  </c15:fullRef>
                </c:ext>
              </c:extLst>
              <c:f>'MTM Weekly'!$D$82:$D$86</c:f>
              <c:numCache>
                <c:formatCode>"£"#,##0</c:formatCode>
                <c:ptCount val="5"/>
                <c:pt idx="0">
                  <c:v>29.64</c:v>
                </c:pt>
                <c:pt idx="3">
                  <c:v>486.4</c:v>
                </c:pt>
                <c:pt idx="4">
                  <c:v>721</c:v>
                </c:pt>
              </c:numCache>
            </c:numRef>
          </c:val>
          <c:extLst>
            <c:ext xmlns:c16="http://schemas.microsoft.com/office/drawing/2014/chart" uri="{C3380CC4-5D6E-409C-BE32-E72D297353CC}">
              <c16:uniqueId val="{0000000C-69BB-4513-89DB-B09A16B50CE3}"/>
            </c:ext>
          </c:extLst>
        </c:ser>
        <c:ser>
          <c:idx val="2"/>
          <c:order val="2"/>
          <c:tx>
            <c:strRef>
              <c:f>'MTM Weekly'!$E$81</c:f>
              <c:strCache>
                <c:ptCount val="1"/>
                <c:pt idx="0">
                  <c:v>Sum of Sum of Transport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'MTM Weekly'!$B$82:$B$87</c15:sqref>
                  </c15:fullRef>
                </c:ext>
              </c:extLst>
              <c:f>'MTM Weekly'!$B$82:$B$86</c:f>
              <c:strCache>
                <c:ptCount val="5"/>
                <c:pt idx="0">
                  <c:v>SealEco</c:v>
                </c:pt>
                <c:pt idx="1">
                  <c:v>Technical Civils Solutions</c:v>
                </c:pt>
                <c:pt idx="2">
                  <c:v>Keyline</c:v>
                </c:pt>
                <c:pt idx="3">
                  <c:v>Fuji Alpha</c:v>
                </c:pt>
                <c:pt idx="4">
                  <c:v>Schoellkopf</c:v>
                </c:pt>
              </c:strCache>
            </c:strRef>
          </c:cat>
          <c:val>
            <c:numRef>
              <c:extLst>
                <c:ext xmlns:c15="http://schemas.microsoft.com/office/drawing/2012/chart" uri="{02D57815-91ED-43cb-92C2-25804820EDAC}">
                  <c15:fullRef>
                    <c15:sqref>'MTM Weekly'!$E$82:$E$87</c15:sqref>
                  </c15:fullRef>
                </c:ext>
              </c:extLst>
              <c:f>'MTM Weekly'!$E$82:$E$86</c:f>
              <c:numCache>
                <c:formatCode>"£"#,##0</c:formatCode>
                <c:ptCount val="5"/>
                <c:pt idx="2">
                  <c:v>500</c:v>
                </c:pt>
              </c:numCache>
            </c:numRef>
          </c:val>
          <c:extLst>
            <c:ext xmlns:c16="http://schemas.microsoft.com/office/drawing/2014/chart" uri="{C3380CC4-5D6E-409C-BE32-E72D297353CC}">
              <c16:uniqueId val="{0000000D-69BB-4513-89DB-B09A16B50CE3}"/>
            </c:ext>
          </c:extLst>
        </c:ser>
        <c:ser>
          <c:idx val="3"/>
          <c:order val="3"/>
          <c:tx>
            <c:strRef>
              <c:f>'MTM Weekly'!$F$81</c:f>
              <c:strCache>
                <c:ptCount val="1"/>
                <c:pt idx="0">
                  <c:v>Sum of Sum of Staff cost - 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'MTM Weekly'!$B$82:$B$87</c15:sqref>
                  </c15:fullRef>
                </c:ext>
              </c:extLst>
              <c:f>'MTM Weekly'!$B$82:$B$86</c:f>
              <c:strCache>
                <c:ptCount val="5"/>
                <c:pt idx="0">
                  <c:v>SealEco</c:v>
                </c:pt>
                <c:pt idx="1">
                  <c:v>Technical Civils Solutions</c:v>
                </c:pt>
                <c:pt idx="2">
                  <c:v>Keyline</c:v>
                </c:pt>
                <c:pt idx="3">
                  <c:v>Fuji Alpha</c:v>
                </c:pt>
                <c:pt idx="4">
                  <c:v>Schoellkopf</c:v>
                </c:pt>
              </c:strCache>
            </c:strRef>
          </c:cat>
          <c:val>
            <c:numRef>
              <c:extLst>
                <c:ext xmlns:c15="http://schemas.microsoft.com/office/drawing/2012/chart" uri="{02D57815-91ED-43cb-92C2-25804820EDAC}">
                  <c15:fullRef>
                    <c15:sqref>'MTM Weekly'!$F$82:$F$87</c15:sqref>
                  </c15:fullRef>
                </c:ext>
              </c:extLst>
              <c:f>'MTM Weekly'!$F$82:$F$86</c:f>
              <c:numCache>
                <c:formatCode>General</c:formatCode>
                <c:ptCount val="5"/>
                <c:pt idx="0">
                  <c:v>112.5</c:v>
                </c:pt>
                <c:pt idx="3">
                  <c:v>30</c:v>
                </c:pt>
              </c:numCache>
            </c:numRef>
          </c:val>
          <c:extLst>
            <c:ext xmlns:c16="http://schemas.microsoft.com/office/drawing/2014/chart" uri="{C3380CC4-5D6E-409C-BE32-E72D297353CC}">
              <c16:uniqueId val="{0000000E-69BB-4513-89DB-B09A16B50CE3}"/>
            </c:ext>
          </c:extLst>
        </c:ser>
        <c:ser>
          <c:idx val="4"/>
          <c:order val="4"/>
          <c:tx>
            <c:strRef>
              <c:f>'MTM Weekly'!$G$81</c:f>
              <c:strCache>
                <c:ptCount val="1"/>
                <c:pt idx="0">
                  <c:v>Sum of Sum of MGMT/FLL cost - 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'MTM Weekly'!$B$82:$B$87</c15:sqref>
                  </c15:fullRef>
                </c:ext>
              </c:extLst>
              <c:f>'MTM Weekly'!$B$82:$B$86</c:f>
              <c:strCache>
                <c:ptCount val="5"/>
                <c:pt idx="0">
                  <c:v>SealEco</c:v>
                </c:pt>
                <c:pt idx="1">
                  <c:v>Technical Civils Solutions</c:v>
                </c:pt>
                <c:pt idx="2">
                  <c:v>Keyline</c:v>
                </c:pt>
                <c:pt idx="3">
                  <c:v>Fuji Alpha</c:v>
                </c:pt>
                <c:pt idx="4">
                  <c:v>Schoellkopf</c:v>
                </c:pt>
              </c:strCache>
            </c:strRef>
          </c:cat>
          <c:val>
            <c:numRef>
              <c:extLst>
                <c:ext xmlns:c15="http://schemas.microsoft.com/office/drawing/2012/chart" uri="{02D57815-91ED-43cb-92C2-25804820EDAC}">
                  <c15:fullRef>
                    <c15:sqref>'MTM Weekly'!$G$82:$G$87</c15:sqref>
                  </c15:fullRef>
                </c:ext>
              </c:extLst>
              <c:f>'MTM Weekly'!$G$82:$G$86</c:f>
              <c:numCache>
                <c:formatCode>"£"#,##0</c:formatCode>
                <c:ptCount val="5"/>
                <c:pt idx="1">
                  <c:v>22</c:v>
                </c:pt>
              </c:numCache>
            </c:numRef>
          </c:val>
          <c:extLst>
            <c:ext xmlns:c16="http://schemas.microsoft.com/office/drawing/2014/chart" uri="{C3380CC4-5D6E-409C-BE32-E72D297353CC}">
              <c16:uniqueId val="{0000000F-69BB-4513-89DB-B09A16B50CE3}"/>
            </c:ext>
          </c:extLst>
        </c:ser>
        <c:dLbls>
          <c:showLegendKey val="0"/>
          <c:showVal val="1"/>
          <c:showCatName val="0"/>
          <c:showSerName val="0"/>
          <c:showPercent val="0"/>
          <c:showBubbleSize val="0"/>
        </c:dLbls>
        <c:gapWidth val="55"/>
        <c:overlap val="100"/>
        <c:axId val="355431136"/>
        <c:axId val="355429696"/>
        <c:extLst/>
      </c:barChart>
      <c:catAx>
        <c:axId val="35543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5429696"/>
        <c:crosses val="autoZero"/>
        <c:auto val="1"/>
        <c:lblAlgn val="ctr"/>
        <c:lblOffset val="100"/>
        <c:noMultiLvlLbl val="0"/>
      </c:catAx>
      <c:valAx>
        <c:axId val="35542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cost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3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[Concerns Register 2025.xlsx]MTM Bi-Monthly!PivotTable1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0.1671052631578947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6BB7E3A-2E9D-4D65-BF26-2B4C4FFFC9D8}"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19166666666666668"/>
              <c:y val="-1.392543859649122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EAD4159-FC27-4BBE-9DCF-4E20457BE9AD}"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layout>
            <c:manualLayout>
              <c:x val="-0.18611111111111112"/>
              <c:y val="-7.561277149542095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623A670-1119-46C1-884C-BC984AC68B5B}" type="CATEGORYNAME">
                  <a:rPr lang="en-US"/>
                  <a:pPr>
                    <a:defRPr sz="900" b="0" i="0" u="none" strike="noStrike" kern="1200" baseline="0">
                      <a:ln>
                        <a:noFill/>
                      </a:ln>
                      <a:solidFill>
                        <a:schemeClr val="tx1"/>
                      </a:solidFill>
                      <a:latin typeface="+mn-lt"/>
                      <a:ea typeface="+mn-ea"/>
                      <a:cs typeface="+mn-cs"/>
                    </a:defRPr>
                  </a:pPr>
                  <a:t>[CATEGORY NAME]</a:t>
                </a:fld>
                <a:br>
                  <a:rPr lang="en-US"/>
                </a:br>
                <a:r>
                  <a:rPr lang="en-US"/>
                  <a:t>2</a:t>
                </a:r>
                <a:r>
                  <a:rPr lang="en-US" baseline="0"/>
                  <a:t>
</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1272965879265"/>
                  <c:h val="0.25464142232276171"/>
                </c:manualLayout>
              </c15:layout>
              <c15:dlblFieldTable/>
              <c15:showDataLabelsRange val="0"/>
            </c:ext>
          </c:extLst>
        </c:dLbl>
      </c:pivotFmt>
      <c:pivotFmt>
        <c:idx val="4"/>
        <c:spPr>
          <a:solidFill>
            <a:schemeClr val="accent1"/>
          </a:solidFill>
          <a:ln w="19050">
            <a:solidFill>
              <a:schemeClr val="lt1"/>
            </a:solidFill>
          </a:ln>
          <a:effectLst/>
        </c:spPr>
        <c:dLbl>
          <c:idx val="0"/>
          <c:layout>
            <c:manualLayout>
              <c:x val="-0.25"/>
              <c:y val="0.10389920862761737"/>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1D038CBF-C0D5-4681-9005-6615C3C05F4C}"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1272965879265"/>
                  <c:h val="0.17161038011695903"/>
                </c:manualLayout>
              </c15:layout>
              <c15:dlblFieldTable/>
              <c15:showDataLabelsRange val="0"/>
            </c:ext>
          </c:extLst>
        </c:dLbl>
      </c:pivotFmt>
      <c:pivotFmt>
        <c:idx val="5"/>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138899825021862"/>
              <c:y val="-0.17275725969766176"/>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B3142AC-D69B-4BFE-A6B4-12E5593F72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33639545056865"/>
                  <c:h val="0.13344999055030238"/>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5"/>
              <c:y val="-0.12497333680256384"/>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6EA38582-3595-4043-A732-2D56A6365168}"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6805555555555557"/>
              <c:y val="-7.351372753091976E-3"/>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8A6A2AE0-362F-49E6-82B0-33B7957215D2}"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45647419072617"/>
                  <c:h val="0.13344999055030238"/>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0.13333333333333333"/>
              <c:y val="0.110270591296379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7DC3BEA5-2CB9-4431-B25B-9BA87CB720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0.22222222222222229"/>
              <c:y val="0.113946277672925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D88058D9-0528-4E62-A1C1-2DE5BB53E201}"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6"/>
          </a:solidFill>
          <a:ln w="19050">
            <a:solidFill>
              <a:schemeClr val="lt1"/>
            </a:solidFill>
          </a:ln>
          <a:effectLst/>
        </c:spPr>
        <c:dLbl>
          <c:idx val="0"/>
          <c:layout>
            <c:manualLayout>
              <c:x val="-0.14722222222222223"/>
              <c:y val="-3.30811773889139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23B4254-E8C0-457D-AB4A-51F654BBC6F0}" type="CATEGORYNAME">
                  <a:rPr lang="en-US"/>
                  <a:pPr>
                    <a:defRPr sz="900" b="0" i="0" u="none" strike="noStrike" kern="1200" baseline="0">
                      <a:ln>
                        <a:noFill/>
                      </a:ln>
                      <a:solidFill>
                        <a:schemeClr val="tx1"/>
                      </a:solidFill>
                      <a:latin typeface="+mn-lt"/>
                      <a:ea typeface="+mn-ea"/>
                      <a:cs typeface="+mn-cs"/>
                    </a:defRPr>
                  </a:pPr>
                  <a:t>[CATEGORY NAME]</a:t>
                </a:fld>
                <a:r>
                  <a:rPr lang="en-US" baseline="0"/>
                  <a:t>
4</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'MTM Bi-Monthly'!$B$3</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18A6-4410-B7EF-547FA951368B}"/>
              </c:ext>
            </c:extLst>
          </c:dPt>
          <c:dPt>
            <c:idx val="1"/>
            <c:invertIfNegative val="0"/>
            <c:bubble3D val="0"/>
            <c:extLst>
              <c:ext xmlns:c16="http://schemas.microsoft.com/office/drawing/2014/chart" uri="{C3380CC4-5D6E-409C-BE32-E72D297353CC}">
                <c16:uniqueId val="{00000003-18A6-4410-B7EF-547FA951368B}"/>
              </c:ext>
            </c:extLst>
          </c:dPt>
          <c:dPt>
            <c:idx val="2"/>
            <c:invertIfNegative val="0"/>
            <c:bubble3D val="0"/>
            <c:extLst>
              <c:ext xmlns:c16="http://schemas.microsoft.com/office/drawing/2014/chart" uri="{C3380CC4-5D6E-409C-BE32-E72D297353CC}">
                <c16:uniqueId val="{00000005-18A6-4410-B7EF-547FA951368B}"/>
              </c:ext>
            </c:extLst>
          </c:dPt>
          <c:dPt>
            <c:idx val="3"/>
            <c:invertIfNegative val="0"/>
            <c:bubble3D val="0"/>
            <c:extLst>
              <c:ext xmlns:c16="http://schemas.microsoft.com/office/drawing/2014/chart" uri="{C3380CC4-5D6E-409C-BE32-E72D297353CC}">
                <c16:uniqueId val="{00000007-18A6-4410-B7EF-547FA951368B}"/>
              </c:ext>
            </c:extLst>
          </c:dPt>
          <c:dPt>
            <c:idx val="4"/>
            <c:invertIfNegative val="0"/>
            <c:bubble3D val="0"/>
            <c:extLst>
              <c:ext xmlns:c16="http://schemas.microsoft.com/office/drawing/2014/chart" uri="{C3380CC4-5D6E-409C-BE32-E72D297353CC}">
                <c16:uniqueId val="{00000009-18A6-4410-B7EF-547FA951368B}"/>
              </c:ext>
            </c:extLst>
          </c:dPt>
          <c:dPt>
            <c:idx val="5"/>
            <c:invertIfNegative val="0"/>
            <c:bubble3D val="0"/>
            <c:extLst>
              <c:ext xmlns:c16="http://schemas.microsoft.com/office/drawing/2014/chart" uri="{C3380CC4-5D6E-409C-BE32-E72D297353CC}">
                <c16:uniqueId val="{0000000B-18A6-4410-B7EF-547FA95136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'MTM Bi-Monthly'!$A$4:$A$7</c:f>
              <c:strCache>
                <c:ptCount val="3"/>
                <c:pt idx="0">
                  <c:v>Pond Liner Underlay 250gsm WHT 2.0 x 202m FR</c:v>
                </c:pt>
                <c:pt idx="1">
                  <c:v>T1000.120.HT.Wht.4.5/100.PR.FR</c:v>
                </c:pt>
                <c:pt idx="2">
                  <c:v>PunchBack Acoustic Backing 100gsm 2.13 x 1450m</c:v>
                </c:pt>
              </c:strCache>
            </c:strRef>
          </c:cat>
          <c:val>
            <c:numRef>
              <c:f>'MTM Bi-Monthly'!$B$4:$B$7</c:f>
              <c:numCache>
                <c:formatCode>General</c:formatCode>
                <c:ptCount val="3"/>
                <c:pt idx="0">
                  <c:v>1</c:v>
                </c:pt>
                <c:pt idx="1">
                  <c:v>2</c:v>
                </c:pt>
                <c:pt idx="2">
                  <c:v>4</c:v>
                </c:pt>
              </c:numCache>
            </c:numRef>
          </c:val>
          <c:extLst>
            <c:ext xmlns:c16="http://schemas.microsoft.com/office/drawing/2014/chart" uri="{C3380CC4-5D6E-409C-BE32-E72D297353CC}">
              <c16:uniqueId val="{00000008-4DDE-4B17-88DA-8550430F923D}"/>
            </c:ext>
          </c:extLst>
        </c:ser>
        <c:dLbls>
          <c:dLblPos val="outEnd"/>
          <c:showLegendKey val="0"/>
          <c:showVal val="1"/>
          <c:showCatName val="0"/>
          <c:showSerName val="0"/>
          <c:showPercent val="0"/>
          <c:showBubbleSize val="0"/>
        </c:dLbls>
        <c:gapWidth val="100"/>
        <c:axId val="1563442719"/>
        <c:axId val="1563451359"/>
      </c:barChart>
      <c:valAx>
        <c:axId val="1563451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563442719"/>
        <c:crosses val="autoZero"/>
        <c:crossBetween val="between"/>
      </c:valAx>
      <c:catAx>
        <c:axId val="15634427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56345135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0.16710526315789473"/>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A6BB7E3A-2E9D-4D65-BF26-2B4C4FFFC9D8}"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19050">
            <a:solidFill>
              <a:schemeClr val="lt1"/>
            </a:solidFill>
          </a:ln>
          <a:effectLst/>
        </c:spPr>
        <c:dLbl>
          <c:idx val="0"/>
          <c:layout>
            <c:manualLayout>
              <c:x val="0.19166666666666668"/>
              <c:y val="-1.392543859649122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2EAD4159-FC27-4BBE-9DCF-4E20457BE9AD}"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dLbl>
          <c:idx val="0"/>
          <c:layout>
            <c:manualLayout>
              <c:x val="-0.18611111111111112"/>
              <c:y val="-7.561277149542095E-2"/>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5623A670-1119-46C1-884C-BC984AC68B5B}" type="CATEGORYNAME">
                  <a:rPr lang="en-US"/>
                  <a:pPr>
                    <a:defRPr sz="900" b="0" i="0" u="none" strike="noStrike" kern="1200" baseline="0">
                      <a:ln>
                        <a:noFill/>
                      </a:ln>
                      <a:solidFill>
                        <a:schemeClr val="tx1"/>
                      </a:solidFill>
                      <a:latin typeface="+mn-lt"/>
                      <a:ea typeface="+mn-ea"/>
                      <a:cs typeface="+mn-cs"/>
                    </a:defRPr>
                  </a:pPr>
                  <a:t>[CATEGORY NAME]</a:t>
                </a:fld>
                <a:br>
                  <a:rPr lang="en-US"/>
                </a:br>
                <a:r>
                  <a:rPr lang="en-US"/>
                  <a:t>2</a:t>
                </a:r>
                <a:r>
                  <a:rPr lang="en-US" baseline="0"/>
                  <a:t>
</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1272965879265"/>
                  <c:h val="0.25464142232276171"/>
                </c:manualLayout>
              </c15:layout>
              <c15:dlblFieldTable/>
              <c15:showDataLabelsRange val="0"/>
            </c:ext>
          </c:extLst>
        </c:dLbl>
      </c:pivotFmt>
      <c:pivotFmt>
        <c:idx val="4"/>
        <c:spPr>
          <a:solidFill>
            <a:schemeClr val="accent1"/>
          </a:solidFill>
          <a:ln w="19050">
            <a:solidFill>
              <a:schemeClr val="lt1"/>
            </a:solidFill>
          </a:ln>
          <a:effectLst/>
        </c:spPr>
        <c:dLbl>
          <c:idx val="0"/>
          <c:layout>
            <c:manualLayout>
              <c:x val="-0.25"/>
              <c:y val="0.10389920862761737"/>
            </c:manualLayout>
          </c:layout>
          <c:tx>
            <c:rich>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fld id="{1D038CBF-C0D5-4681-9005-6615C3C05F4C}"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11272965879265"/>
                  <c:h val="0.17161038011695903"/>
                </c:manualLayout>
              </c15:layout>
              <c15:dlblFieldTable/>
              <c15:showDataLabelsRange val="0"/>
            </c:ext>
          </c:extLst>
        </c:dLbl>
      </c:pivotFmt>
      <c:pivotFmt>
        <c:idx val="5"/>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0138899825021862"/>
              <c:y val="-0.17275725969766176"/>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B3142AC-D69B-4BFE-A6B4-12E5593F72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33639545056865"/>
                  <c:h val="0.13344999055030238"/>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5"/>
              <c:y val="-0.12497333680256384"/>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6EA38582-3595-4043-A732-2D56A6365168}"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6805555555555557"/>
              <c:y val="-7.351372753091976E-3"/>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8A6A2AE0-362F-49E6-82B0-33B7957215D2}"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45647419072617"/>
                  <c:h val="0.13344999055030238"/>
                </c:manualLayout>
              </c15:layout>
              <c15:dlblFieldTable/>
              <c15:showDataLabelsRange val="0"/>
            </c:ext>
          </c:extLst>
        </c:dLbl>
      </c:pivotFmt>
      <c:pivotFmt>
        <c:idx val="9"/>
        <c:spPr>
          <a:solidFill>
            <a:schemeClr val="accent1"/>
          </a:solidFill>
          <a:ln w="19050">
            <a:solidFill>
              <a:schemeClr val="lt1"/>
            </a:solidFill>
          </a:ln>
          <a:effectLst/>
        </c:spPr>
        <c:dLbl>
          <c:idx val="0"/>
          <c:layout>
            <c:manualLayout>
              <c:x val="0.13333333333333333"/>
              <c:y val="0.110270591296379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7DC3BEA5-2CB9-4431-B25B-9BA87CB720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0.22222222222222229"/>
              <c:y val="0.113946277672925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D88058D9-0528-4E62-A1C1-2DE5BB53E201}"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19050">
            <a:solidFill>
              <a:schemeClr val="lt1"/>
            </a:solidFill>
          </a:ln>
          <a:effectLst/>
        </c:spPr>
        <c:dLbl>
          <c:idx val="0"/>
          <c:layout>
            <c:manualLayout>
              <c:x val="-0.14722222222222223"/>
              <c:y val="-3.30811773889139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23B4254-E8C0-457D-AB4A-51F654BBC6F0}" type="CATEGORYNAME">
                  <a:rPr lang="en-US"/>
                  <a:pPr>
                    <a:defRPr sz="900" b="0" i="0" u="none" strike="noStrike" kern="1200" baseline="0">
                      <a:ln>
                        <a:noFill/>
                      </a:ln>
                      <a:solidFill>
                        <a:schemeClr val="tx1"/>
                      </a:solidFill>
                      <a:latin typeface="+mn-lt"/>
                      <a:ea typeface="+mn-ea"/>
                      <a:cs typeface="+mn-cs"/>
                    </a:defRPr>
                  </a:pPr>
                  <a:t>[CATEGORY NAME]</a:t>
                </a:fld>
                <a:r>
                  <a:rPr lang="en-US" baseline="0"/>
                  <a:t>
4</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0138899825021862"/>
              <c:y val="-0.17275725969766176"/>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B3142AC-D69B-4BFE-A6B4-12E5593F72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33639545056865"/>
                  <c:h val="0.13344999055030238"/>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5"/>
              <c:y val="-0.12497333680256384"/>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6EA38582-3595-4043-A732-2D56A6365168}"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19050">
            <a:solidFill>
              <a:schemeClr val="lt1"/>
            </a:solidFill>
          </a:ln>
          <a:effectLst/>
        </c:spPr>
        <c:dLbl>
          <c:idx val="0"/>
          <c:layout>
            <c:manualLayout>
              <c:x val="0.16805555555555557"/>
              <c:y val="-7.351372753091976E-3"/>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8A6A2AE0-362F-49E6-82B0-33B7957215D2}"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945647419072617"/>
                  <c:h val="0.13344999055030238"/>
                </c:manualLayout>
              </c15:layout>
              <c15:dlblFieldTable/>
              <c15:showDataLabelsRange val="0"/>
            </c:ext>
          </c:extLst>
        </c:dLbl>
      </c:pivotFmt>
      <c:pivotFmt>
        <c:idx val="16"/>
        <c:spPr>
          <a:solidFill>
            <a:schemeClr val="accent1"/>
          </a:solidFill>
          <a:ln w="19050">
            <a:solidFill>
              <a:schemeClr val="lt1"/>
            </a:solidFill>
          </a:ln>
          <a:effectLst/>
        </c:spPr>
        <c:dLbl>
          <c:idx val="0"/>
          <c:layout>
            <c:manualLayout>
              <c:x val="0.13333333333333333"/>
              <c:y val="0.110270591296379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7DC3BEA5-2CB9-4431-B25B-9BA87CB72069}"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19050">
            <a:solidFill>
              <a:schemeClr val="lt1"/>
            </a:solidFill>
          </a:ln>
          <a:effectLst/>
        </c:spPr>
        <c:dLbl>
          <c:idx val="0"/>
          <c:layout>
            <c:manualLayout>
              <c:x val="-0.22222222222222229"/>
              <c:y val="0.11394627767292585"/>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D88058D9-0528-4E62-A1C1-2DE5BB53E201}" type="CATEGORYNAME">
                  <a:rPr lang="en-US"/>
                  <a:pPr>
                    <a:defRPr sz="900" b="0" i="0" u="none" strike="noStrike" kern="1200" baseline="0">
                      <a:ln>
                        <a:noFill/>
                      </a:ln>
                      <a:solidFill>
                        <a:schemeClr val="tx1"/>
                      </a:solidFill>
                      <a:latin typeface="+mn-lt"/>
                      <a:ea typeface="+mn-ea"/>
                      <a:cs typeface="+mn-cs"/>
                    </a:defRPr>
                  </a:pPr>
                  <a:t>[CATEGORY NAME]</a:t>
                </a:fld>
                <a:r>
                  <a:rPr lang="en-US" baseline="0"/>
                  <a:t>
1</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1"/>
          </a:solidFill>
          <a:ln w="19050">
            <a:solidFill>
              <a:schemeClr val="lt1"/>
            </a:solidFill>
          </a:ln>
          <a:effectLst/>
        </c:spPr>
        <c:dLbl>
          <c:idx val="0"/>
          <c:layout>
            <c:manualLayout>
              <c:x val="-0.14722222222222223"/>
              <c:y val="-3.3081177388913953E-2"/>
            </c:manualLayout>
          </c:layout>
          <c:tx>
            <c:rich>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fld id="{F23B4254-E8C0-457D-AB4A-51F654BBC6F0}" type="CATEGORYNAME">
                  <a:rPr lang="en-US"/>
                  <a:pPr>
                    <a:defRPr sz="900" b="0" i="0" u="none" strike="noStrike" kern="1200" baseline="0">
                      <a:ln>
                        <a:noFill/>
                      </a:ln>
                      <a:solidFill>
                        <a:schemeClr val="tx1"/>
                      </a:solidFill>
                      <a:latin typeface="+mn-lt"/>
                      <a:ea typeface="+mn-ea"/>
                      <a:cs typeface="+mn-cs"/>
                    </a:defRPr>
                  </a:pPr>
                  <a:t>[CATEGORY NAME]</a:t>
                </a:fld>
                <a:r>
                  <a:rPr lang="en-US" baseline="0"/>
                  <a:t>
4</a:t>
                </a:r>
              </a:p>
            </c:rich>
          </c:tx>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40-4317-B790-9AD0CC50BC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40-4317-B790-9AD0CC50BC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40-4317-B790-9AD0CC50BC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40-4317-B790-9AD0CC50BC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40-4317-B790-9AD0CC50BC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40-4317-B790-9AD0CC50BC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40-4317-B790-9AD0CC50BCF9}"/>
              </c:ext>
            </c:extLst>
          </c:dPt>
          <c:dLbls>
            <c:spPr>
              <a:solidFill>
                <a:srgbClr val="FEFFFF"/>
              </a:solidFill>
              <a:ln>
                <a:solidFill>
                  <a:srgbClr val="100A4F">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Core</c:v>
              </c:pt>
              <c:pt idx="1">
                <c:v>Non-Core</c:v>
              </c:pt>
            </c:strLit>
          </c:cat>
          <c:val>
            <c:numLit>
              <c:formatCode>General</c:formatCode>
              <c:ptCount val="2"/>
              <c:pt idx="0">
                <c:v>6</c:v>
              </c:pt>
              <c:pt idx="1">
                <c:v>3</c:v>
              </c:pt>
            </c:numLit>
          </c:val>
          <c:extLst>
            <c:ext xmlns:c16="http://schemas.microsoft.com/office/drawing/2014/chart" uri="{C3380CC4-5D6E-409C-BE32-E72D297353CC}">
              <c16:uniqueId val="{0000000E-B540-4317-B790-9AD0CC50BCF9}"/>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[Concerns Register 2025.xlsx]MTM Bi-Monthly!PivotTable3</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Concerns YTD - Per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'MTM Bi-Monthly'!$B$63</c:f>
              <c:strCache>
                <c:ptCount val="1"/>
                <c:pt idx="0">
                  <c:v>Total</c:v>
                </c:pt>
              </c:strCache>
            </c:strRef>
          </c:tx>
          <c:spPr>
            <a:solidFill>
              <a:schemeClr val="accent1"/>
            </a:solidFill>
            <a:ln>
              <a:noFill/>
            </a:ln>
            <a:effectLst/>
          </c:spPr>
          <c:invertIfNegative val="0"/>
          <c:cat>
            <c:strRef>
              <c:f>'MTM Bi-Monthly'!$A$64:$A$80</c:f>
              <c:strCache>
                <c:ptCount val="16"/>
                <c:pt idx="0">
                  <c:v>25-w01</c:v>
                </c:pt>
                <c:pt idx="1">
                  <c:v>25-w02</c:v>
                </c:pt>
                <c:pt idx="2">
                  <c:v>25-w03</c:v>
                </c:pt>
                <c:pt idx="3">
                  <c:v>25-w04</c:v>
                </c:pt>
                <c:pt idx="4">
                  <c:v>25-w07</c:v>
                </c:pt>
                <c:pt idx="5">
                  <c:v>25-w08</c:v>
                </c:pt>
                <c:pt idx="6">
                  <c:v>25-w09</c:v>
                </c:pt>
                <c:pt idx="7">
                  <c:v>25-w10</c:v>
                </c:pt>
                <c:pt idx="8">
                  <c:v>25-w11</c:v>
                </c:pt>
                <c:pt idx="9">
                  <c:v>25-w12</c:v>
                </c:pt>
                <c:pt idx="10">
                  <c:v>25-w16</c:v>
                </c:pt>
                <c:pt idx="11">
                  <c:v>25-w17</c:v>
                </c:pt>
                <c:pt idx="12">
                  <c:v>25-w18</c:v>
                </c:pt>
                <c:pt idx="13">
                  <c:v>25-w20</c:v>
                </c:pt>
                <c:pt idx="14">
                  <c:v>25-w21</c:v>
                </c:pt>
                <c:pt idx="15">
                  <c:v>25-w22</c:v>
                </c:pt>
              </c:strCache>
            </c:strRef>
          </c:cat>
          <c:val>
            <c:numRef>
              <c:f>'MTM Bi-Monthly'!$B$64:$B$80</c:f>
              <c:numCache>
                <c:formatCode>0;\-0;;@</c:formatCode>
                <c:ptCount val="16"/>
                <c:pt idx="0">
                  <c:v>1</c:v>
                </c:pt>
                <c:pt idx="1">
                  <c:v>1</c:v>
                </c:pt>
                <c:pt idx="2">
                  <c:v>1</c:v>
                </c:pt>
                <c:pt idx="3">
                  <c:v>1</c:v>
                </c:pt>
                <c:pt idx="4">
                  <c:v>1</c:v>
                </c:pt>
                <c:pt idx="5">
                  <c:v>2</c:v>
                </c:pt>
                <c:pt idx="6">
                  <c:v>2</c:v>
                </c:pt>
                <c:pt idx="7">
                  <c:v>5</c:v>
                </c:pt>
                <c:pt idx="8">
                  <c:v>4</c:v>
                </c:pt>
                <c:pt idx="9">
                  <c:v>1</c:v>
                </c:pt>
                <c:pt idx="10">
                  <c:v>1</c:v>
                </c:pt>
                <c:pt idx="11">
                  <c:v>3</c:v>
                </c:pt>
                <c:pt idx="12">
                  <c:v>2</c:v>
                </c:pt>
                <c:pt idx="13">
                  <c:v>3</c:v>
                </c:pt>
                <c:pt idx="14">
                  <c:v>8</c:v>
                </c:pt>
                <c:pt idx="15">
                  <c:v>2</c:v>
                </c:pt>
              </c:numCache>
            </c:numRef>
          </c:val>
          <c:extLst>
            <c:ext xmlns:c16="http://schemas.microsoft.com/office/drawing/2014/chart" uri="{C3380CC4-5D6E-409C-BE32-E72D297353CC}">
              <c16:uniqueId val="{00000000-3007-42AA-B912-84C4B50915AF}"/>
            </c:ext>
          </c:extLst>
        </c:ser>
        <c:dLbls>
          <c:showLegendKey val="0"/>
          <c:showVal val="0"/>
          <c:showCatName val="0"/>
          <c:showSerName val="0"/>
          <c:showPercent val="0"/>
          <c:showBubbleSize val="0"/>
        </c:dLbls>
        <c:gapWidth val="150"/>
        <c:overlap val="100"/>
        <c:axId val="1891728591"/>
        <c:axId val="1891737231"/>
      </c:barChart>
      <c:catAx>
        <c:axId val="189172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37231"/>
        <c:crosses val="autoZero"/>
        <c:auto val="1"/>
        <c:lblAlgn val="ctr"/>
        <c:lblOffset val="100"/>
        <c:noMultiLvlLbl val="0"/>
      </c:catAx>
      <c:valAx>
        <c:axId val="189173723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72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Test!$F$30</c:f>
              <c:strCache>
                <c:ptCount val="1"/>
                <c:pt idx="0">
                  <c:v>Oct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Test!$F$31:$F$35</c:f>
              <c:numCache>
                <c:formatCode>0</c:formatCode>
                <c:ptCount val="5"/>
                <c:pt idx="0">
                  <c:v>1872</c:v>
                </c:pt>
                <c:pt idx="3" formatCode="General">
                  <c:v>45</c:v>
                </c:pt>
              </c:numCache>
            </c:numRef>
          </c:val>
          <c:extLst>
            <c:ext xmlns:c16="http://schemas.microsoft.com/office/drawing/2014/chart" uri="{C3380CC4-5D6E-409C-BE32-E72D297353CC}">
              <c16:uniqueId val="{00000000-2BF5-41F6-8E67-E549232D70CA}"/>
            </c:ext>
          </c:extLst>
        </c:ser>
        <c:ser>
          <c:idx val="1"/>
          <c:order val="1"/>
          <c:tx>
            <c:strRef>
              <c:f>Test!$G$30</c:f>
              <c:strCache>
                <c:ptCount val="1"/>
                <c:pt idx="0">
                  <c:v>Nov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Test!$G$31:$G$35</c:f>
              <c:numCache>
                <c:formatCode>0</c:formatCode>
                <c:ptCount val="5"/>
                <c:pt idx="0">
                  <c:v>1916</c:v>
                </c:pt>
                <c:pt idx="1">
                  <c:v>486.4</c:v>
                </c:pt>
                <c:pt idx="2" formatCode="General">
                  <c:v>800</c:v>
                </c:pt>
                <c:pt idx="3" formatCode="General">
                  <c:v>1950</c:v>
                </c:pt>
              </c:numCache>
            </c:numRef>
          </c:val>
          <c:extLst>
            <c:ext xmlns:c16="http://schemas.microsoft.com/office/drawing/2014/chart" uri="{C3380CC4-5D6E-409C-BE32-E72D297353CC}">
              <c16:uniqueId val="{00000001-2BF5-41F6-8E67-E549232D70CA}"/>
            </c:ext>
          </c:extLst>
        </c:ser>
        <c:ser>
          <c:idx val="2"/>
          <c:order val="2"/>
          <c:tx>
            <c:strRef>
              <c:f>Test!$H$30</c:f>
              <c:strCache>
                <c:ptCount val="1"/>
                <c:pt idx="0">
                  <c:v>Dec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Test!$H$31:$H$35</c:f>
              <c:numCache>
                <c:formatCode>0</c:formatCode>
                <c:ptCount val="5"/>
                <c:pt idx="0">
                  <c:v>4563</c:v>
                </c:pt>
                <c:pt idx="1">
                  <c:v>29.64</c:v>
                </c:pt>
                <c:pt idx="3" formatCode="General">
                  <c:v>105</c:v>
                </c:pt>
                <c:pt idx="4" formatCode="General">
                  <c:v>66</c:v>
                </c:pt>
              </c:numCache>
            </c:numRef>
          </c:val>
          <c:extLst>
            <c:ext xmlns:c16="http://schemas.microsoft.com/office/drawing/2014/chart" uri="{C3380CC4-5D6E-409C-BE32-E72D297353CC}">
              <c16:uniqueId val="{00000002-2BF5-41F6-8E67-E549232D70CA}"/>
            </c:ext>
          </c:extLst>
        </c:ser>
        <c:ser>
          <c:idx val="3"/>
          <c:order val="3"/>
          <c:tx>
            <c:strRef>
              <c:f>Test!$I$30</c:f>
              <c:strCache>
                <c:ptCount val="1"/>
                <c:pt idx="0">
                  <c:v>Jan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Test!$I$31:$I$35</c:f>
              <c:numCache>
                <c:formatCode>0</c:formatCode>
                <c:ptCount val="5"/>
                <c:pt idx="0">
                  <c:v>88</c:v>
                </c:pt>
                <c:pt idx="1">
                  <c:v>721</c:v>
                </c:pt>
                <c:pt idx="3" formatCode="General">
                  <c:v>60</c:v>
                </c:pt>
                <c:pt idx="4" formatCode="General">
                  <c:v>110</c:v>
                </c:pt>
              </c:numCache>
            </c:numRef>
          </c:val>
          <c:extLst>
            <c:ext xmlns:c16="http://schemas.microsoft.com/office/drawing/2014/chart" uri="{C3380CC4-5D6E-409C-BE32-E72D297353CC}">
              <c16:uniqueId val="{00000003-2BF5-41F6-8E67-E549232D70CA}"/>
            </c:ext>
          </c:extLst>
        </c:ser>
        <c:ser>
          <c:idx val="4"/>
          <c:order val="4"/>
          <c:tx>
            <c:strRef>
              <c:f>Test!$J$30</c:f>
              <c:strCache>
                <c:ptCount val="1"/>
                <c:pt idx="0">
                  <c:v>Feb</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Test!$J$31:$J$35</c:f>
              <c:numCache>
                <c:formatCode>0</c:formatCode>
                <c:ptCount val="5"/>
                <c:pt idx="0">
                  <c:v>2443</c:v>
                </c:pt>
                <c:pt idx="1">
                  <c:v>0</c:v>
                </c:pt>
                <c:pt idx="2" formatCode="General">
                  <c:v>1170</c:v>
                </c:pt>
                <c:pt idx="3" formatCode="General">
                  <c:v>41.25</c:v>
                </c:pt>
                <c:pt idx="4" formatCode="General">
                  <c:v>55</c:v>
                </c:pt>
              </c:numCache>
            </c:numRef>
          </c:val>
          <c:extLst xmlns:c15="http://schemas.microsoft.com/office/drawing/2012/chart">
            <c:ext xmlns:c16="http://schemas.microsoft.com/office/drawing/2014/chart" uri="{C3380CC4-5D6E-409C-BE32-E72D297353CC}">
              <c16:uniqueId val="{00000004-2BF5-41F6-8E67-E549232D70CA}"/>
            </c:ext>
          </c:extLst>
        </c:ser>
        <c:ser>
          <c:idx val="5"/>
          <c:order val="5"/>
          <c:tx>
            <c:strRef>
              <c:f>Test!$K$30</c:f>
              <c:strCache>
                <c:ptCount val="1"/>
                <c:pt idx="0">
                  <c:v>Mar</c:v>
                </c:pt>
              </c:strCache>
              <c:extLst xmlns:c15="http://schemas.microsoft.com/office/drawing/2012/chart"/>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extLst xmlns:c15="http://schemas.microsoft.com/office/drawing/2012/chart"/>
            </c:strRef>
          </c:cat>
          <c:val>
            <c:numRef>
              <c:f>Test!$K$31:$K$35</c:f>
              <c:numCache>
                <c:formatCode>0</c:formatCode>
                <c:ptCount val="5"/>
                <c:pt idx="0">
                  <c:v>784</c:v>
                </c:pt>
                <c:pt idx="4" formatCode="General">
                  <c:v>93.5</c:v>
                </c:pt>
              </c:numCache>
              <c:extLst xmlns:c15="http://schemas.microsoft.com/office/drawing/2012/chart"/>
            </c:numRef>
          </c:val>
          <c:extLst xmlns:c15="http://schemas.microsoft.com/office/drawing/2012/chart">
            <c:ext xmlns:c16="http://schemas.microsoft.com/office/drawing/2014/chart" uri="{C3380CC4-5D6E-409C-BE32-E72D297353CC}">
              <c16:uniqueId val="{00000005-2BF5-41F6-8E67-E549232D70CA}"/>
            </c:ext>
          </c:extLst>
        </c:ser>
        <c:dLbls>
          <c:dLblPos val="outEnd"/>
          <c:showLegendKey val="0"/>
          <c:showVal val="1"/>
          <c:showCatName val="0"/>
          <c:showSerName val="0"/>
          <c:showPercent val="0"/>
          <c:showBubbleSize val="0"/>
        </c:dLbls>
        <c:gapWidth val="150"/>
        <c:overlap val="-27"/>
        <c:axId val="1453894928"/>
        <c:axId val="1453897808"/>
        <c:extLst>
          <c:ext xmlns:c15="http://schemas.microsoft.com/office/drawing/2012/chart" uri="{02D57815-91ED-43cb-92C2-25804820EDAC}">
            <c15:filteredBarSeries>
              <c15:ser>
                <c:idx val="6"/>
                <c:order val="6"/>
                <c:tx>
                  <c:strRef>
                    <c:extLst>
                      <c:ext uri="{02D57815-91ED-43cb-92C2-25804820EDAC}">
                        <c15:formulaRef>
                          <c15:sqref>Test!$L$30</c15:sqref>
                        </c15:formulaRef>
                      </c:ext>
                    </c:extLst>
                    <c:strCache>
                      <c:ptCount val="1"/>
                      <c:pt idx="0">
                        <c:v>Apr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c:ext uri="{02D57815-91ED-43cb-92C2-25804820EDAC}">
                        <c15:formulaRef>
                          <c15:sqref>Test!$L$31:$L$35</c15:sqref>
                        </c15:formulaRef>
                      </c:ext>
                    </c:extLst>
                    <c:numCache>
                      <c:formatCode>General</c:formatCode>
                      <c:ptCount val="5"/>
                    </c:numCache>
                  </c:numRef>
                </c:val>
                <c:extLst>
                  <c:ext xmlns:c16="http://schemas.microsoft.com/office/drawing/2014/chart" uri="{C3380CC4-5D6E-409C-BE32-E72D297353CC}">
                    <c16:uniqueId val="{00000006-2BF5-41F6-8E67-E549232D70C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Test!$M$30</c15:sqref>
                        </c15:formulaRef>
                      </c:ext>
                    </c:extLst>
                    <c:strCache>
                      <c:ptCount val="1"/>
                      <c:pt idx="0">
                        <c:v>May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xmlns:c15="http://schemas.microsoft.com/office/drawing/2012/chart">
                      <c:ext xmlns:c15="http://schemas.microsoft.com/office/drawing/2012/chart" uri="{02D57815-91ED-43cb-92C2-25804820EDAC}">
                        <c15:formulaRef>
                          <c15:sqref>Test!$M$31:$M$35</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7-8D68-418F-B87C-DE15E40F504E}"/>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Test!$N$30</c15:sqref>
                        </c15:formulaRef>
                      </c:ext>
                    </c:extLst>
                    <c:strCache>
                      <c:ptCount val="1"/>
                      <c:pt idx="0">
                        <c:v>Jun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xmlns:c15="http://schemas.microsoft.com/office/drawing/2012/chart">
                      <c:ext xmlns:c15="http://schemas.microsoft.com/office/drawing/2012/chart" uri="{02D57815-91ED-43cb-92C2-25804820EDAC}">
                        <c15:formulaRef>
                          <c15:sqref>Test!$N$31:$N$35</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8-8D68-418F-B87C-DE15E40F504E}"/>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Test!$O$30</c15:sqref>
                        </c15:formulaRef>
                      </c:ext>
                    </c:extLst>
                    <c:strCache>
                      <c:ptCount val="1"/>
                      <c:pt idx="0">
                        <c:v>Jul</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xmlns:c15="http://schemas.microsoft.com/office/drawing/2012/chart">
                      <c:ext xmlns:c15="http://schemas.microsoft.com/office/drawing/2012/chart" uri="{02D57815-91ED-43cb-92C2-25804820EDAC}">
                        <c15:formulaRef>
                          <c15:sqref>Test!$O$31:$O$35</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9-8D68-418F-B87C-DE15E40F504E}"/>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Test!$P$30</c15:sqref>
                        </c15:formulaRef>
                      </c:ext>
                    </c:extLst>
                    <c:strCache>
                      <c:ptCount val="1"/>
                      <c:pt idx="0">
                        <c:v>Aug</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xmlns:c15="http://schemas.microsoft.com/office/drawing/2012/chart">
                      <c:ext xmlns:c15="http://schemas.microsoft.com/office/drawing/2012/chart" uri="{02D57815-91ED-43cb-92C2-25804820EDAC}">
                        <c15:formulaRef>
                          <c15:sqref>Test!$P$31:$P$35</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A-8D68-418F-B87C-DE15E40F504E}"/>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Test!$Q$30</c15:sqref>
                        </c15:formulaRef>
                      </c:ext>
                    </c:extLst>
                    <c:strCache>
                      <c:ptCount val="1"/>
                      <c:pt idx="0">
                        <c:v>Sep</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Test!$E$31:$E$35</c15:sqref>
                        </c15:formulaRef>
                      </c:ext>
                    </c:extLst>
                    <c:strCache>
                      <c:ptCount val="5"/>
                      <c:pt idx="0">
                        <c:v>Inventory Cost - Total</c:v>
                      </c:pt>
                      <c:pt idx="1">
                        <c:v>Sum of Value Lost Sale</c:v>
                      </c:pt>
                      <c:pt idx="2">
                        <c:v>Sum of Transport cost</c:v>
                      </c:pt>
                      <c:pt idx="3">
                        <c:v>Sum of Staff cost - Total</c:v>
                      </c:pt>
                      <c:pt idx="4">
                        <c:v>Sum of MGMT/FLL cost - Total</c:v>
                      </c:pt>
                    </c:strCache>
                  </c:strRef>
                </c:cat>
                <c:val>
                  <c:numRef>
                    <c:extLst xmlns:c15="http://schemas.microsoft.com/office/drawing/2012/chart">
                      <c:ext xmlns:c15="http://schemas.microsoft.com/office/drawing/2012/chart" uri="{02D57815-91ED-43cb-92C2-25804820EDAC}">
                        <c15:formulaRef>
                          <c15:sqref>Test!$Q$31:$Q$35</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B-8D68-418F-B87C-DE15E40F504E}"/>
                  </c:ext>
                </c:extLst>
              </c15:ser>
            </c15:filteredBarSeries>
          </c:ext>
        </c:extLst>
      </c:barChart>
      <c:lineChart>
        <c:grouping val="standard"/>
        <c:varyColors val="0"/>
        <c:ser>
          <c:idx val="12"/>
          <c:order val="12"/>
          <c:tx>
            <c:strRef>
              <c:f>Test!$R$30</c:f>
              <c:strCache>
                <c:ptCount val="1"/>
                <c:pt idx="0">
                  <c:v>Total</c:v>
                </c:pt>
              </c:strCache>
            </c:strRef>
          </c:tx>
          <c:spPr>
            <a:ln w="28575" cap="rnd">
              <a:noFill/>
              <a:round/>
            </a:ln>
            <a:effectLst/>
          </c:spPr>
          <c:marker>
            <c:symbol val="none"/>
          </c:marker>
          <c:dLbls>
            <c:dLbl>
              <c:idx val="2"/>
              <c:layout>
                <c:manualLayout>
                  <c:x val="-2.5026329410295301E-2"/>
                  <c:y val="-8.86406794166597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68-418F-B87C-DE15E40F504E}"/>
                </c:ext>
              </c:extLst>
            </c:dLbl>
            <c:dLbl>
              <c:idx val="4"/>
              <c:layout>
                <c:manualLayout>
                  <c:x val="-2.8328649616662104E-2"/>
                  <c:y val="-7.56403756930550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81-48B5-986A-CD2384EC6407}"/>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0"/>
              </c:ext>
            </c:extLst>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Test!$R$31:$R$35</c:f>
              <c:numCache>
                <c:formatCode>General</c:formatCode>
                <c:ptCount val="5"/>
                <c:pt idx="0">
                  <c:v>11666</c:v>
                </c:pt>
                <c:pt idx="1">
                  <c:v>1237.04</c:v>
                </c:pt>
                <c:pt idx="2">
                  <c:v>1970</c:v>
                </c:pt>
                <c:pt idx="3">
                  <c:v>2201.25</c:v>
                </c:pt>
                <c:pt idx="4">
                  <c:v>324.5</c:v>
                </c:pt>
              </c:numCache>
            </c:numRef>
          </c:val>
          <c:smooth val="0"/>
          <c:extLst>
            <c:ext xmlns:c16="http://schemas.microsoft.com/office/drawing/2014/chart" uri="{C3380CC4-5D6E-409C-BE32-E72D297353CC}">
              <c16:uniqueId val="{0000000C-8D68-418F-B87C-DE15E40F504E}"/>
            </c:ext>
          </c:extLst>
        </c:ser>
        <c:ser>
          <c:idx val="13"/>
          <c:order val="13"/>
          <c:tx>
            <c:strRef>
              <c:f>Test!$S$30</c:f>
              <c:strCache>
                <c:ptCount val="1"/>
                <c:pt idx="0">
                  <c:v>Baseline</c:v>
                </c:pt>
              </c:strCache>
            </c:strRef>
          </c:tx>
          <c:spPr>
            <a:ln w="28575" cap="rnd">
              <a:solidFill>
                <a:schemeClr val="accent2">
                  <a:lumMod val="80000"/>
                  <a:lumOff val="20000"/>
                </a:schemeClr>
              </a:solidFill>
              <a:round/>
            </a:ln>
            <a:effectLst/>
          </c:spPr>
          <c:marker>
            <c:symbol val="none"/>
          </c:marker>
          <c:dLbls>
            <c:delete val="1"/>
          </c:dLbls>
          <c:cat>
            <c:strRef>
              <c:f>Test!$E$31:$E$35</c:f>
              <c:strCache>
                <c:ptCount val="5"/>
                <c:pt idx="0">
                  <c:v>Inventory Cost - Total</c:v>
                </c:pt>
                <c:pt idx="1">
                  <c:v>Sum of Value Lost Sale</c:v>
                </c:pt>
                <c:pt idx="2">
                  <c:v>Sum of Transport cost</c:v>
                </c:pt>
                <c:pt idx="3">
                  <c:v>Sum of Staff cost - Total</c:v>
                </c:pt>
                <c:pt idx="4">
                  <c:v>Sum of MGMT/FLL cost - Total</c:v>
                </c:pt>
              </c:strCache>
            </c:strRef>
          </c:cat>
          <c:val>
            <c:numRef>
              <c:f>Test!$S$31:$S$35</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D-8D68-418F-B87C-DE15E40F504E}"/>
            </c:ext>
          </c:extLst>
        </c:ser>
        <c:dLbls>
          <c:showLegendKey val="0"/>
          <c:showVal val="1"/>
          <c:showCatName val="0"/>
          <c:showSerName val="0"/>
          <c:showPercent val="0"/>
          <c:showBubbleSize val="0"/>
        </c:dLbls>
        <c:upDownBars>
          <c:gapWidth val="27"/>
          <c:upBars>
            <c:spPr>
              <a:solidFill>
                <a:schemeClr val="lt1"/>
              </a:solidFill>
              <a:ln w="9525">
                <a:solidFill>
                  <a:schemeClr val="tx1">
                    <a:lumMod val="15000"/>
                    <a:lumOff val="85000"/>
                  </a:schemeClr>
                </a:solidFill>
              </a:ln>
              <a:effectLst/>
            </c:spPr>
          </c:upBars>
          <c:downBars>
            <c:spPr>
              <a:gradFill>
                <a:gsLst>
                  <a:gs pos="100000">
                    <a:schemeClr val="accent1">
                      <a:alpha val="0"/>
                      <a:lumMod val="0"/>
                      <a:lumOff val="100000"/>
                    </a:schemeClr>
                  </a:gs>
                  <a:gs pos="0">
                    <a:schemeClr val="accent2">
                      <a:alpha val="48000"/>
                    </a:schemeClr>
                  </a:gs>
                </a:gsLst>
                <a:lin ang="5400000" scaled="1"/>
              </a:gradFill>
              <a:ln w="9525">
                <a:noFill/>
              </a:ln>
              <a:effectLst/>
            </c:spPr>
          </c:downBars>
        </c:upDownBars>
        <c:marker val="1"/>
        <c:smooth val="0"/>
        <c:axId val="1453894928"/>
        <c:axId val="1453897808"/>
      </c:lineChart>
      <c:catAx>
        <c:axId val="14538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897808"/>
        <c:crosses val="autoZero"/>
        <c:auto val="1"/>
        <c:lblAlgn val="ctr"/>
        <c:lblOffset val="100"/>
        <c:noMultiLvlLbl val="0"/>
      </c:catAx>
      <c:valAx>
        <c:axId val="1453897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894928"/>
        <c:crosses val="autoZero"/>
        <c:crossBetween val="between"/>
      </c:valAx>
      <c:spPr>
        <a:noFill/>
        <a:ln>
          <a:noFill/>
        </a:ln>
        <a:effectLst/>
      </c:spPr>
    </c:plotArea>
    <c:legend>
      <c:legendPos val="b"/>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657224</xdr:colOff>
      <xdr:row>35</xdr:row>
      <xdr:rowOff>66675</xdr:rowOff>
    </xdr:from>
    <xdr:to>
      <xdr:col>8</xdr:col>
      <xdr:colOff>485775</xdr:colOff>
      <xdr:row>51</xdr:row>
      <xdr:rowOff>9525</xdr:rowOff>
    </xdr:to>
    <xdr:graphicFrame macro="">
      <xdr:nvGraphicFramePr>
        <xdr:cNvPr id="2" name="Chart 1">
          <a:extLst>
            <a:ext uri="{FF2B5EF4-FFF2-40B4-BE49-F238E27FC236}">
              <a16:creationId xmlns:a16="http://schemas.microsoft.com/office/drawing/2014/main" id="{B7269450-C8EF-6FD2-54F0-40CB88602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1678781</xdr:colOff>
      <xdr:row>38</xdr:row>
      <xdr:rowOff>130969</xdr:rowOff>
    </xdr:from>
    <xdr:to>
      <xdr:col>10</xdr:col>
      <xdr:colOff>754855</xdr:colOff>
      <xdr:row>60</xdr:row>
      <xdr:rowOff>71437</xdr:rowOff>
    </xdr:to>
    <xdr:graphicFrame macro="">
      <xdr:nvGraphicFramePr>
        <xdr:cNvPr id="2" name="Chart 1">
          <a:extLst>
            <a:ext uri="{FF2B5EF4-FFF2-40B4-BE49-F238E27FC236}">
              <a16:creationId xmlns:a16="http://schemas.microsoft.com/office/drawing/2014/main" id="{167DCEE5-9983-4F37-8B6E-BF0E29AF6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142875</xdr:colOff>
      <xdr:row>89</xdr:row>
      <xdr:rowOff>178594</xdr:rowOff>
    </xdr:from>
    <xdr:to>
      <xdr:col>10</xdr:col>
      <xdr:colOff>909637</xdr:colOff>
      <xdr:row>123</xdr:row>
      <xdr:rowOff>11906</xdr:rowOff>
    </xdr:to>
    <xdr:graphicFrame macro="">
      <xdr:nvGraphicFramePr>
        <xdr:cNvPr id="3" name="Chart 2">
          <a:extLst>
            <a:ext uri="{FF2B5EF4-FFF2-40B4-BE49-F238E27FC236}">
              <a16:creationId xmlns:a16="http://schemas.microsoft.com/office/drawing/2014/main" id="{D4416608-BFCC-4A6B-91B1-25AE99CEA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1</xdr:row>
      <xdr:rowOff>171450</xdr:rowOff>
    </xdr:from>
    <xdr:to>
      <xdr:col>5</xdr:col>
      <xdr:colOff>452437</xdr:colOff>
      <xdr:row>20</xdr:row>
      <xdr:rowOff>7087</xdr:rowOff>
    </xdr:to>
    <xdr:graphicFrame macro="">
      <xdr:nvGraphicFramePr>
        <xdr:cNvPr id="2" name="Chart 1">
          <a:extLst>
            <a:ext uri="{FF2B5EF4-FFF2-40B4-BE49-F238E27FC236}">
              <a16:creationId xmlns:a16="http://schemas.microsoft.com/office/drawing/2014/main" id="{0B2CEF3B-7CC9-FD26-B0F6-5CDEAEBA3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169069</xdr:colOff>
      <xdr:row>32</xdr:row>
      <xdr:rowOff>119062</xdr:rowOff>
    </xdr:from>
    <xdr:to>
      <xdr:col>4</xdr:col>
      <xdr:colOff>1288257</xdr:colOff>
      <xdr:row>55</xdr:row>
      <xdr:rowOff>49949</xdr:rowOff>
    </xdr:to>
    <xdr:graphicFrame macro="">
      <xdr:nvGraphicFramePr>
        <xdr:cNvPr id="3" name="Chart 2">
          <a:extLst>
            <a:ext uri="{FF2B5EF4-FFF2-40B4-BE49-F238E27FC236}">
              <a16:creationId xmlns:a16="http://schemas.microsoft.com/office/drawing/2014/main" id="{EF03D3E5-9241-4E71-A96F-D5D3C09FE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1178718</xdr:colOff>
      <xdr:row>59</xdr:row>
      <xdr:rowOff>0</xdr:rowOff>
    </xdr:from>
    <xdr:to>
      <xdr:col>6</xdr:col>
      <xdr:colOff>3567112</xdr:colOff>
      <xdr:row>83</xdr:row>
      <xdr:rowOff>185739</xdr:rowOff>
    </xdr:to>
    <xdr:graphicFrame macro="">
      <xdr:nvGraphicFramePr>
        <xdr:cNvPr id="4" name="Chart 3">
          <a:extLst>
            <a:ext uri="{FF2B5EF4-FFF2-40B4-BE49-F238E27FC236}">
              <a16:creationId xmlns:a16="http://schemas.microsoft.com/office/drawing/2014/main" id="{4A80710B-27EE-4752-8631-1AE3A5EEE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827483</xdr:colOff>
      <xdr:row>18</xdr:row>
      <xdr:rowOff>110727</xdr:rowOff>
    </xdr:from>
    <xdr:to>
      <xdr:col>3</xdr:col>
      <xdr:colOff>5381625</xdr:colOff>
      <xdr:row>39</xdr:row>
      <xdr:rowOff>59530</xdr:rowOff>
    </xdr:to>
    <xdr:graphicFrame macro="">
      <xdr:nvGraphicFramePr>
        <xdr:cNvPr id="2" name="Chart 1">
          <a:extLst>
            <a:ext uri="{FF2B5EF4-FFF2-40B4-BE49-F238E27FC236}">
              <a16:creationId xmlns:a16="http://schemas.microsoft.com/office/drawing/2014/main" id="{6B353545-8B74-B39A-037A-EC81C9002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Moore" refreshedDate="45698.374289699073" createdVersion="8" refreshedVersion="8" minRefreshableVersion="3" recordCount="7" xr:uid="{00000000-000A-0000-FFFF-FFFF00000000}">
  <cacheSource type="worksheet">
    <worksheetSource ref="C46:H53" sheet="MTM Weekly"/>
  </cacheSource>
  <cacheFields count="6">
    <cacheField name="T1000.120.HT.Wht.4.5/100.PR.FR" numFmtId="0">
      <sharedItems/>
    </cacheField>
    <cacheField name="Testing - Product Out Of Specification" numFmtId="0">
      <sharedItems/>
    </cacheField>
    <cacheField name="CLOSED" numFmtId="0">
      <sharedItems/>
    </cacheField>
    <cacheField name="£1,916.00" numFmtId="167">
      <sharedItems containsSemiMixedTypes="0" containsString="0" containsNumber="1" containsInteger="1" minValue="0" maxValue="2340"/>
    </cacheField>
    <cacheField name="£0" numFmtId="166">
      <sharedItems containsSemiMixedTypes="0" containsString="0" containsNumber="1" containsInteger="1" minValue="0" maxValue="0"/>
    </cacheField>
    <cacheField name="£02" numFmtId="166">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Moore" refreshedDate="45783.44940636574" createdVersion="8" refreshedVersion="8" minRefreshableVersion="3" recordCount="186" xr:uid="{00000000-000A-0000-FFFF-FFFF01000000}">
  <cacheSource type="worksheet">
    <worksheetSource ref="A1:AK1048576" sheet="New Reg"/>
  </cacheSource>
  <cacheFields count="37">
    <cacheField name="Concern Number" numFmtId="0">
      <sharedItems containsBlank="1"/>
    </cacheField>
    <cacheField name="External /Internal Concern Type" numFmtId="0">
      <sharedItems containsBlank="1" count="4">
        <s v="Ext - SUP"/>
        <s v="INT"/>
        <s v="EXT - CUS"/>
        <m/>
      </sharedItems>
    </cacheField>
    <cacheField name="Person Raising the Concern" numFmtId="0">
      <sharedItems containsBlank="1"/>
    </cacheField>
    <cacheField name="Date of Concern" numFmtId="0">
      <sharedItems containsDate="1" containsBlank="1" containsMixedTypes="1" minDate="2024-10-03T00:00:00" maxDate="2025-05-01T00:00:00"/>
    </cacheField>
    <cacheField name="Week No." numFmtId="0">
      <sharedItems containsBlank="1" count="30">
        <s v="25-w01"/>
        <s v="25-w02"/>
        <s v="25-w03"/>
        <s v="25-w04"/>
        <s v="25-w05"/>
        <s v="25-w06"/>
        <s v="25-w07"/>
        <s v="25-w08"/>
        <s v="25-w09"/>
        <s v="25-w10"/>
        <s v="25-w11"/>
        <s v="25-w12"/>
        <s v="25-w15"/>
        <s v="25-w16"/>
        <s v="25-w17"/>
        <s v="25-w18"/>
        <s v="25-w19"/>
        <s v="25-w20"/>
        <s v="25-w21"/>
        <s v="25-w22"/>
        <s v="25-w23"/>
        <s v="25-w25"/>
        <s v="25-w26"/>
        <s v="25-w27"/>
        <s v="25-w28"/>
        <s v="25-w29"/>
        <s v="25-w30"/>
        <s v="25-w31"/>
        <s v=""/>
        <m/>
      </sharedItems>
    </cacheField>
    <cacheField name="Customer / Supplier Name / Internal Dept. Name" numFmtId="0">
      <sharedItems containsBlank="1" count="22">
        <s v="A Martin Bunzl Limited"/>
        <s v="Low + Bonar B.V. (Freudenberg) "/>
        <s v="Production"/>
        <s v="Tubex"/>
        <s v="Aurora (Ravago)"/>
        <s v="Stephens "/>
        <s v="Fuji Alpha"/>
        <s v="SealEco"/>
        <s v="Technical Civils Solutions"/>
        <s v="IFG Drake"/>
        <s v="Mundra"/>
        <s v="Schoellkopf"/>
        <s v="Warehouse"/>
        <s v="Supply Chain"/>
        <s v="DS Fibre "/>
        <s v="Finance"/>
        <s v="Keyline"/>
        <s v="M+H Plastics (RPC)"/>
        <s v="Aerovac"/>
        <s v="Ravago (formerly Aurora)"/>
        <s v="TCS"/>
        <m/>
      </sharedItems>
    </cacheField>
    <cacheField name="Customer Ref" numFmtId="0">
      <sharedItems containsBlank="1" containsMixedTypes="1" containsNumber="1" containsInteger="1" minValue="38961" maxValue="135890476"/>
    </cacheField>
    <cacheField name="SLD / PUD / PDN Number" numFmtId="0">
      <sharedItems containsBlank="1" containsMixedTypes="1" containsNumber="1" containsInteger="1" minValue="64609" maxValue="169640"/>
    </cacheField>
    <cacheField name="Part Number" numFmtId="0">
      <sharedItems containsBlank="1" containsMixedTypes="1" containsNumber="1" containsInteger="1" minValue="37544" maxValue="176021"/>
    </cacheField>
    <cacheField name="Product Description" numFmtId="0">
      <sharedItems containsBlank="1" count="56">
        <s v="4D x 51mm PET Lomelt white Bico "/>
        <s v="EnkaGrid MAX30 4.75M x 310 M"/>
        <s v="PunchBack Acoustic Backing 100gsm 2.13 x 1450m"/>
        <s v="Treeguard"/>
        <s v="T1000.120.HT.Wht.4.5/100.PR.FR"/>
        <s v="T3000GT 4.5m X 100m.P.F"/>
        <s v="Black Injection Grade HDPE"/>
        <s v="Pond Liner Underlay 275gsm BLK 2.0 x 50m FR"/>
        <s v="Minipak 4.5/11.0 I"/>
        <s v="SSLA30 3.8M X 315M"/>
        <s v="GrassProtecta® 2m x 10m Lite"/>
        <s v="T1000.GT.OR.4.50/100.C1.F"/>
        <s v="N/A"/>
        <s v="PunchBack Acoustic Backing 135gsm 2.1 x 1500m"/>
        <s v="SWS 2m Blue Terram Print I"/>
        <s v="NP1000 4.5m x 100m x 16 Frame"/>
        <s v="Pond Liner Underlay 250gsm WHT 2.0 x 202m FR"/>
        <s v="T700GT.Whit.4.5.150.PR.FR"/>
        <s v="4 Way Heat Treated Pallets MAGB "/>
        <s v="Gutterflow 1.02m x 103m"/>
        <s v="1B1-LF.LE.WT.4.0/100.P"/>
        <s v="T1000.LE.WT.4.50/1200.A1"/>
        <s v="PW4LA.GT.WT.3.8/25"/>
        <s v="4.4dtex x 100mm PP HT/UV Nat"/>
        <s v="BodPave®85 Markers WHITE"/>
        <s v="Terram Geocell TG356.100 (W2.56m x L6.52m) I"/>
        <s v="1E1.F.Whit.2.0/25"/>
        <s v="Pond Liner Underlay 250gsm BLK 2.0 x 202m FR"/>
        <s v="Pond Liner Underlay 150gsm WHT 2.0 x 202m FR"/>
        <s v="T1500.GT.WT.4.50/100.A1.P.F"/>
        <s v="US1000 4.5m x 100m FR16 KL I"/>
        <s v="GrassProtecta® NEW 2mx20m Lite"/>
        <s v="BEDRAIN VGV 3plus 2m x 50m"/>
        <s v="PW9.MB.WT.4.0.25.A2"/>
        <s v="DRAIN 2F 2x25m"/>
        <s v="PW9.MB.WT.2.0.25.FR"/>
        <s v="HDPE Compound Green (Yield 2)"/>
        <s v="3.3dtex x 75mm rPET Nat Green"/>
        <s v="PW4LA WH 3.8m x 25m FR"/>
        <s v="GrassProtecta® NEW 2mx20m Med"/>
        <s v="Punchback Acoustic Backing 650gsm 1.07 x 200m P/R"/>
        <s v="PunchBack Ac. Backing GR 100gsm 2.13 x 1450m P/R"/>
        <s v="T700.GT.Whit.4.5.100.PR.FR"/>
        <s v="T4000.GT.WT.4.50/50.A1.P"/>
        <s v="US1000 4.5m x 100m x 16 Frame"/>
        <s v="GrassProtecta® 1mx20m Lite"/>
        <s v="INBITEX 4.5/100 frame 16 I"/>
        <s v="HDPE Virgin"/>
        <s v="Hydrotex4.MB.WT.3.90/25.A2.P"/>
        <s v="Vacuum Mesh 1.19Mx50M GRN LDPE"/>
        <s v="Green Injection Grade HDPE"/>
        <s v="TreeG Roll 60cm x 50m GRN"/>
        <s v="BodPave® 85 BLACK"/>
        <s v=""/>
        <m/>
        <s v="Pond Liner (numerous grades delivered)" u="1"/>
      </sharedItems>
    </cacheField>
    <cacheField name="Product Quantity Under Concern" numFmtId="0">
      <sharedItems containsBlank="1" containsMixedTypes="1" containsNumber="1" minValue="1" maxValue="26400"/>
    </cacheField>
    <cacheField name="Unit of Measure" numFmtId="0">
      <sharedItems containsBlank="1" containsMixedTypes="1" containsNumber="1" containsInteger="1" minValue="0" maxValue="0"/>
    </cacheField>
    <cacheField name="Concern type" numFmtId="0">
      <sharedItems containsBlank="1" count="24">
        <s v="Delivery Issue - Not Booked In"/>
        <s v="Delivery Issue - Damaged"/>
        <s v="Hole in Material"/>
        <s v="Short Rolls"/>
        <s v="Testing - Product Out Of Specification"/>
        <s v="Production Equipment Issue"/>
        <s v="Stock Issue"/>
        <s v="Delivery Issue - Poor Loading Condition"/>
        <s v="Edge Condition"/>
        <s v="Delivery Issue - Dirty"/>
        <s v="Raw Material - Out of Specification"/>
        <s v="Test Equipment Issue"/>
        <s v="Damaged Packaging"/>
        <s v="Incorrect Labelling"/>
        <s v="Delivery Issue - Incorrect Qty"/>
        <s v="Web Condition"/>
        <s v="Material Fault"/>
        <s v="Loading Error"/>
        <s v="Process Not Followed"/>
        <s v="Packing Issue"/>
        <s v="Delivery Issue - Incorrect Product Delivered"/>
        <s v="Fold in Material"/>
        <s v="Navision Issue"/>
        <m/>
      </sharedItems>
    </cacheField>
    <cacheField name="Full Description of Concern" numFmtId="0">
      <sharedItems containsBlank="1" longText="1"/>
    </cacheField>
    <cacheField name="Containment - Immediate Actions Taken" numFmtId="0">
      <sharedItems containsBlank="1" longText="1"/>
    </cacheField>
    <cacheField name="Action Owner" numFmtId="0">
      <sharedItems containsBlank="1"/>
    </cacheField>
    <cacheField name="Preventative/ Corrective Action" numFmtId="0">
      <sharedItems containsBlank="1" longText="1"/>
    </cacheField>
    <cacheField name="Date preventative/ corrective action closed" numFmtId="0">
      <sharedItems containsNonDate="0" containsDate="1" containsString="0" containsBlank="1" minDate="2024-01-07T00:00:00" maxDate="2025-12-23T00:00:00"/>
    </cacheField>
    <cacheField name="Open / _x000a_Closed" numFmtId="0">
      <sharedItems containsBlank="1" count="3">
        <s v="CLOSED"/>
        <s v="OPEN"/>
        <m/>
      </sharedItems>
    </cacheField>
    <cacheField name="Any Additional Comments" numFmtId="0">
      <sharedItems containsBlank="1" longText="1"/>
    </cacheField>
    <cacheField name="KissFlow Reference (if Applicable)" numFmtId="0">
      <sharedItems containsBlank="1"/>
    </cacheField>
    <cacheField name="Qty Units Impacted" numFmtId="0">
      <sharedItems containsString="0" containsBlank="1" containsNumber="1" minValue="0.05" maxValue="6177"/>
    </cacheField>
    <cacheField name="Inventory Cost per unit" numFmtId="0">
      <sharedItems containsString="0" containsBlank="1" containsNumber="1" minValue="0.30299999999999999" maxValue="2340"/>
    </cacheField>
    <cacheField name="Inventory Cost - Total" numFmtId="0">
      <sharedItems containsString="0" containsBlank="1" containsNumber="1" minValue="0" maxValue="11610.88"/>
    </cacheField>
    <cacheField name="Value Lost Sale" numFmtId="0">
      <sharedItems containsString="0" containsBlank="1" containsNumber="1" minValue="0" maxValue="721"/>
    </cacheField>
    <cacheField name="Transport cost" numFmtId="0">
      <sharedItems containsString="0" containsBlank="1" containsNumber="1" containsInteger="1" minValue="0" maxValue="1170"/>
    </cacheField>
    <cacheField name="Staff  hours" numFmtId="0">
      <sharedItems containsString="0" containsBlank="1" containsNumber="1" minValue="0.5" maxValue="120"/>
    </cacheField>
    <cacheField name="Staff cost - avg hourly rate" numFmtId="0">
      <sharedItems containsString="0" containsBlank="1" containsNumber="1" containsInteger="1" minValue="15" maxValue="15"/>
    </cacheField>
    <cacheField name="Staff cost - Total" numFmtId="0">
      <sharedItems containsString="0" containsBlank="1" containsNumber="1" minValue="0" maxValue="1800"/>
    </cacheField>
    <cacheField name="MGMT/FLL hours" numFmtId="0">
      <sharedItems containsString="0" containsBlank="1" containsNumber="1" minValue="0.25" maxValue="4"/>
    </cacheField>
    <cacheField name="MGMT/FLL - avg hourly rate" numFmtId="0">
      <sharedItems containsString="0" containsBlank="1" containsNumber="1" containsInteger="1" minValue="22" maxValue="23"/>
    </cacheField>
    <cacheField name="MGMT/FLL cost - Total" numFmtId="0">
      <sharedItems containsString="0" containsBlank="1" containsNumber="1" minValue="0" maxValue="88"/>
    </cacheField>
    <cacheField name="Trial Costs" numFmtId="0">
      <sharedItems containsString="0" containsBlank="1" containsNumber="1" containsInteger="1" minValue="140" maxValue="140"/>
    </cacheField>
    <cacheField name="Claim Amount" numFmtId="0">
      <sharedItems containsNonDate="0" containsString="0" containsBlank="1"/>
    </cacheField>
    <cacheField name="Total_x000a_(£)" numFmtId="0">
      <sharedItems containsString="0" containsBlank="1" containsNumber="1" minValue="0" maxValue="29312" count="40">
        <n v="0"/>
        <n v="1871.6309999999999"/>
        <n v="15"/>
        <n v="516.4"/>
        <n v="4680"/>
        <n v="82.8"/>
        <n v="2644"/>
        <n v="36.840000000000003"/>
        <n v="11610.88"/>
        <n v="1968.72"/>
        <n v="30"/>
        <n v="22"/>
        <n v="45"/>
        <n v="329.05"/>
        <n v="11"/>
        <n v="1953"/>
        <n v="2377"/>
        <n v="721"/>
        <n v="22.5"/>
        <n v="88"/>
        <n v="44.5"/>
        <n v="26"/>
        <n v="27.75"/>
        <n v="125.68"/>
        <n v="2317.3461600000001"/>
        <n v="1177.5"/>
        <n v="7.5"/>
        <n v="11459.199999999999"/>
        <n v="5.5"/>
        <n v="140"/>
        <n v="39.200000000000003"/>
        <n v="280.15600000000001"/>
        <n v="193.67374000000001"/>
        <n v="44"/>
        <n v="500"/>
        <n v="190"/>
        <n v="223.6"/>
        <m/>
        <n v="29312" u="1"/>
        <n v="62.72" u="1"/>
      </sharedItems>
    </cacheField>
    <cacheField name="Core / Non-Core" numFmtId="0">
      <sharedItems containsBlank="1"/>
    </cacheField>
    <cacheField name="Closure Time - CUS (Days)" numFmtId="0">
      <sharedItems containsString="0" containsBlank="1" containsNumber="1" containsInteger="1" minValue="2" maxValue="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Moore" refreshedDate="45783.449407291664" createdVersion="8" refreshedVersion="8" minRefreshableVersion="3" recordCount="22" xr:uid="{00000000-000A-0000-FFFF-FFFF02000000}">
  <cacheSource type="worksheet">
    <worksheetSource ref="G3:I25" sheet="MTM Bi-Monthly"/>
  </cacheSource>
  <cacheFields count="3">
    <cacheField name="Customer / Supplier Name / Internal Dept. Name" numFmtId="0">
      <sharedItems/>
    </cacheField>
    <cacheField name="Product Description" numFmtId="0">
      <sharedItems containsBlank="1" count="31">
        <s v="T1000.120.HT.Wht.4.5/100.PR.FR"/>
        <s v="T1000.LE.WT.4.50/1200.A1"/>
        <s v="T1000.GT.OR.4.50/100.C1.F"/>
        <s v="PunchBack Acoustic Backing 100gsm 2.13 x 1450m"/>
        <s v="HDPE Compound Green (Yield 2)"/>
        <s v="1E1.F.Whit.2.0/25"/>
        <s v="GrassProtecta® NEW 2mx20m Lite"/>
        <s v="PW4LA.GT.WT.3.8/25"/>
        <s v="NP1000 4.5m x 100m x 16 Frame"/>
        <s v="N/A"/>
        <s v="BEDRAIN VGV 3plus 2m x 50m"/>
        <s v="Pond Liner Underlay 250gsm WHT 2.0 x 202m FR"/>
        <s v="PW4LA WH 3.8m x 25m FR"/>
        <s v="4D x 51mm PET Lomelt white Bico " u="1"/>
        <s v="EnkaGrid MAX30 4.75M x 310 M" u="1"/>
        <s v="Black Injection Grade HDPE" u="1"/>
        <s v="4.4dtex x 100mm PP HT/UV Nat" u="1"/>
        <s v="Terram Geocell TG356.100 (W2.56m x L6.52m) I" u="1"/>
        <m u="1"/>
        <s v="SSLA30 3.8M X 315M" u="1"/>
        <s v="T1500.GT.WT.4.50/100.A1.P.F" u="1"/>
        <s v="T3000GT 4.5m X 100m.P.F" u="1"/>
        <s v="US1000 4.5m x 100m FR16 KL I" u="1"/>
        <s v="GrassProtecta® 2m x 10m Lite" u="1"/>
        <s v="PunchBack Acoustic Backing 135gsm 2.1 x 1500m" u="1"/>
        <s v="SWS 2m Blue Terram Print I" u="1"/>
        <s v="T700GT.Whit.4.5.150.PR.FR" u="1"/>
        <s v="4 Way Heat Treated Pallets MAGB " u="1"/>
        <s v="Gutterflow 1.02m x 103m" u="1"/>
        <s v="1B1-LF.LE.WT.4.0/100.P" u="1"/>
        <s v="Pond Liner Underlay 250gsm BLK 2.0 x 202m FR" u="1"/>
      </sharedItems>
    </cacheField>
    <cacheField name="Concern 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Moore" refreshedDate="45783.449407638887" createdVersion="8" refreshedVersion="8" minRefreshableVersion="3" recordCount="23" xr:uid="{00000000-000A-0000-FFFF-FFFF03000000}">
  <cacheSource type="worksheet">
    <worksheetSource ref="D2:M25" sheet="MTM Weekly"/>
  </cacheSource>
  <cacheFields count="10">
    <cacheField name="Concern type" numFmtId="0">
      <sharedItems containsBlank="1" count="18">
        <s v="Hole in Material"/>
        <s v="Web Condition"/>
        <s v="Incorrect Labelling"/>
        <s v="Test Equipment Issue"/>
        <s v="Testing - Product Out Of Specification"/>
        <s v="Packing Issue"/>
        <s v="Damaged Packaging"/>
        <s v="Stock Issue"/>
        <s v="Raw Material - Out of Specification"/>
        <s v="Production Equipment Issue"/>
        <s v="Delivery Issue - Dirty" u="1"/>
        <s v="Delivery Issue - Not Booked In" u="1"/>
        <s v="Short Rolls" u="1"/>
        <s v="Delivery Issue - Incorrect Qty" u="1"/>
        <s v="Delivery Issue - Incorrect Product Delivered" u="1"/>
        <m u="1"/>
        <s v="Loading Error" u="1"/>
        <s v="Delivery Issue - Poor Loading Condition" u="1"/>
      </sharedItems>
    </cacheField>
    <cacheField name="Open / _x000a_Closed" numFmtId="0">
      <sharedItems/>
    </cacheField>
    <cacheField name="Inventory Cost - Total" numFmtId="167">
      <sharedItems containsSemiMixedTypes="0" containsString="0" containsNumber="1" minValue="0" maxValue="12702.226159999998"/>
    </cacheField>
    <cacheField name="Sum of Value Lost Sale" numFmtId="166">
      <sharedItems containsSemiMixedTypes="0" containsString="0" containsNumber="1" containsInteger="1" minValue="0" maxValue="0"/>
    </cacheField>
    <cacheField name="Sum of Transport cost" numFmtId="166">
      <sharedItems containsSemiMixedTypes="0" containsString="0" containsNumber="1" containsInteger="1" minValue="0" maxValue="800"/>
    </cacheField>
    <cacheField name="Sum of Staff  hours" numFmtId="0">
      <sharedItems containsSemiMixedTypes="0" containsString="0" containsNumber="1" minValue="0" maxValue="120"/>
    </cacheField>
    <cacheField name="Sum of Staff cost - Total" numFmtId="166">
      <sharedItems containsSemiMixedTypes="0" containsString="0" containsNumber="1" minValue="0" maxValue="1800"/>
    </cacheField>
    <cacheField name="Sum of MGMT/FLL hours" numFmtId="0">
      <sharedItems containsSemiMixedTypes="0" containsString="0" containsNumber="1" minValue="0" maxValue="4"/>
    </cacheField>
    <cacheField name="Sum of MGMT/FLL cost - Total" numFmtId="166">
      <sharedItems containsSemiMixedTypes="0" containsString="0" containsNumber="1" minValue="0" maxValue="88"/>
    </cacheField>
    <cacheField name="Sum of Total_x000a_(£)" numFmtId="166">
      <sharedItems containsSemiMixedTypes="0" containsString="0" containsNumber="1" minValue="7.5" maxValue="19829.12716" count="31">
        <n v="11610.88"/>
        <n v="140"/>
        <n v="15"/>
        <n v="22"/>
        <n v="44"/>
        <n v="27.75"/>
        <n v="88"/>
        <n v="11"/>
        <n v="1871.6309999999999"/>
        <n v="70.5"/>
        <n v="7.5"/>
        <n v="30"/>
        <n v="2644"/>
        <n v="3981.7200000000003"/>
        <n v="2377"/>
        <n v="4680"/>
        <n v="66"/>
        <n v="13902.226159999998"/>
        <n v="516.4" u="1"/>
        <n v="721" u="1"/>
        <n v="22.5" u="1"/>
        <n v="39.200000000000003" u="1"/>
        <n v="82.8" u="1"/>
        <n v="36.840000000000003" u="1"/>
        <n v="329.05" u="1"/>
        <n v="500" u="1"/>
        <n v="2247.79" u="1"/>
        <n v="1177.5" u="1"/>
        <n v="2443.0261599999999" u="1"/>
        <n v="3966.7200000000003" u="1"/>
        <n v="19829.12716"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Moore" refreshedDate="45783.458325347223" createdVersion="8" refreshedVersion="8" minRefreshableVersion="3" recordCount="32" xr:uid="{0B56EBCB-A69D-4C51-BC65-A45EF4CCBD82}">
  <cacheSource type="worksheet">
    <worksheetSource ref="B2:M34" sheet="MTM Weekly"/>
  </cacheSource>
  <cacheFields count="12">
    <cacheField name="Customer / Supplier Name / Internal Dept. Name" numFmtId="0">
      <sharedItems/>
    </cacheField>
    <cacheField name="Product" numFmtId="0">
      <sharedItems containsBlank="1"/>
    </cacheField>
    <cacheField name="Concern type" numFmtId="0">
      <sharedItems containsBlank="1" count="14">
        <s v="Hole in Material"/>
        <s v="Web Condition"/>
        <s v="Incorrect Labelling"/>
        <s v="Raw Material - Out of Specification"/>
        <s v="Test Equipment Issue"/>
        <s v="Testing - Product Out Of Specification"/>
        <s v="Packing Issue"/>
        <s v="Damaged Packaging"/>
        <s v="Edge Condition"/>
        <s v="Stock Issue"/>
        <s v="Production Equipment Issue"/>
        <s v="Loading Error"/>
        <s v="Delivery Issue - Poor Loading Condition"/>
        <m/>
      </sharedItems>
    </cacheField>
    <cacheField name="Open / _x000a_Closed" numFmtId="0">
      <sharedItems containsBlank="1"/>
    </cacheField>
    <cacheField name="Inventory Cost - Total" numFmtId="167">
      <sharedItems containsSemiMixedTypes="0" containsString="0" containsNumber="1" minValue="0" maxValue="37778.886899999998"/>
    </cacheField>
    <cacheField name="Sum of Value Lost Sale" numFmtId="166">
      <sharedItems containsSemiMixedTypes="0" containsString="0" containsNumber="1" containsInteger="1" minValue="0" maxValue="0"/>
    </cacheField>
    <cacheField name="Sum of Transport cost" numFmtId="166">
      <sharedItems containsSemiMixedTypes="0" containsString="0" containsNumber="1" containsInteger="1" minValue="0" maxValue="2160"/>
    </cacheField>
    <cacheField name="Sum of Staff  hours" numFmtId="0">
      <sharedItems containsSemiMixedTypes="0" containsString="0" containsNumber="1" minValue="0" maxValue="219.75"/>
    </cacheField>
    <cacheField name="Sum of Staff cost - Total" numFmtId="166">
      <sharedItems containsSemiMixedTypes="0" containsString="0" containsNumber="1" minValue="0" maxValue="3296.25"/>
    </cacheField>
    <cacheField name="Sum of MGMT/FLL hours" numFmtId="0">
      <sharedItems containsSemiMixedTypes="0" containsString="0" containsNumber="1" minValue="0" maxValue="24.25"/>
    </cacheField>
    <cacheField name="Sum of MGMT/FLL cost - Total" numFmtId="166">
      <sharedItems containsSemiMixedTypes="0" containsString="0" containsNumber="1" minValue="0" maxValue="533.5"/>
    </cacheField>
    <cacheField name="Sum of Total_x000a_(£)" numFmtId="166">
      <sharedItems containsSemiMixedTypes="0" containsString="0" containsNumber="1" minValue="7.5" maxValue="44048.6368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T1000.GT.OR.4.50/100.C1.F"/>
    <s v="Testing - Product Out Of Specification"/>
    <s v="CLOSED"/>
    <n v="2340"/>
    <n v="0"/>
    <n v="0"/>
  </r>
  <r>
    <s v="Pond Liner Underlay 250gsm BLK 2.0 x 202m FR"/>
    <s v="Web Condition"/>
    <s v="OPEN"/>
    <n v="0"/>
    <n v="0"/>
    <n v="0"/>
  </r>
  <r>
    <s v="Pond Liner Underlay 250gsm WHT 2.0 x 202m FR"/>
    <s v="Damaged Packaging"/>
    <s v="CLOSED"/>
    <n v="0"/>
    <n v="0"/>
    <n v="0"/>
  </r>
  <r>
    <s v="Pond Liner Underlay 250gsm WHT 2.0 x 202m FR"/>
    <s v="Web Condition"/>
    <s v="OPEN"/>
    <n v="0"/>
    <n v="0"/>
    <n v="0"/>
  </r>
  <r>
    <s v="T1500.GT.WT.4.50/100.A1.P.F"/>
    <s v="Testing - Product Out Of Specification"/>
    <s v="CLOSED"/>
    <n v="0"/>
    <n v="0"/>
    <n v="0"/>
  </r>
  <r>
    <s v="N/A"/>
    <s v="Test Equipment Issue"/>
    <s v="CLOSED"/>
    <n v="0"/>
    <n v="0"/>
    <n v="0"/>
  </r>
  <r>
    <s v="US1000 4.5m x 100m FR16 KL I"/>
    <s v="Testing - Product Out Of Specification"/>
    <s v="CLOSED"/>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s v="C-176"/>
    <x v="0"/>
    <s v="Shane Tevlin"/>
    <d v="2024-10-03T00:00:00"/>
    <x v="0"/>
    <x v="0"/>
    <m/>
    <s v="PUD54974"/>
    <n v="175048"/>
    <x v="0"/>
    <n v="7000"/>
    <s v="KG"/>
    <x v="0"/>
    <s v="Martin Bunzl delivery, not booked in also bales loose on rear off trailor."/>
    <s v="Was unloaded, and booked in"/>
    <s v="Kirsty Ashworth"/>
    <s v="Booking in was a communication error whick has been rectified with Haulier. We do not specify loading requirements for half loads of bales, they were loaded per standard bale delivery. "/>
    <d v="2024-10-03T00:00:00"/>
    <x v="0"/>
    <s v="Bales were secured &amp; communication booking in error communicated to the haulier"/>
    <m/>
    <m/>
    <m/>
    <n v="0"/>
    <n v="0"/>
    <m/>
    <m/>
    <n v="15"/>
    <n v="0"/>
    <m/>
    <n v="22"/>
    <n v="0"/>
    <m/>
    <m/>
    <x v="0"/>
    <m/>
    <m/>
  </r>
  <r>
    <s v="C-177"/>
    <x v="0"/>
    <s v="Shane Tevlin"/>
    <d v="2024-10-03T00:00:00"/>
    <x v="0"/>
    <x v="1"/>
    <m/>
    <s v="PUD54568"/>
    <n v="172436"/>
    <x v="1"/>
    <m/>
    <s v="SQ/MTR"/>
    <x v="1"/>
    <s v="Enkagrid coning and unable to run on 4mL with out having to re-wind it. This causes problems when running the product as well as we do not use auto tracking and have to track everything manually "/>
    <s v="12 Rolls where rejected"/>
    <s v="Kirsty Ashworth"/>
    <s v="Rolls returned to supplier. They are still investigation. Credit is received and with accounts for processing. Ewarehouse refuse to book in material not offloaded. Had to remove the balance from the PUD and add as a GL line to enable accounts to process the invoice and for purchaisng to process a return for the credit. "/>
    <d v="2024-10-25T00:00:00"/>
    <x v="0"/>
    <s v="SCAR issued 04/10/24 and added to Kissflow. Chased 19.11.24_x000a_22/10 - Supplier resolved issue"/>
    <m/>
    <m/>
    <m/>
    <n v="0"/>
    <n v="0"/>
    <m/>
    <m/>
    <n v="15"/>
    <n v="0"/>
    <m/>
    <n v="22"/>
    <n v="0"/>
    <m/>
    <m/>
    <x v="0"/>
    <m/>
    <m/>
  </r>
  <r>
    <s v="C-178"/>
    <x v="1"/>
    <s v="Nick Johnson"/>
    <d v="2024-10-07T00:00:00"/>
    <x v="1"/>
    <x v="2"/>
    <m/>
    <s v="pdn66394"/>
    <n v="170449"/>
    <x v="2"/>
    <m/>
    <s v="SQ/MTR"/>
    <x v="2"/>
    <s v="rolls 3&amp;4 thin patches marks and tails in material"/>
    <m/>
    <s v="Carly Bownes"/>
    <s v="put rolls into quarentine"/>
    <d v="2024-11-05T00:00:00"/>
    <x v="0"/>
    <s v="05/11 - WS confirmed via email 30/10 himself &amp; AY have a looked at the rolls and the quality is not good enough for Milliken. Photos attached to email &amp; added to evidence folder. _x000a__x000a_"/>
    <m/>
    <n v="6177"/>
    <n v="0.30299999999999999"/>
    <n v="1871.6309999999999"/>
    <n v="0"/>
    <m/>
    <m/>
    <n v="15"/>
    <n v="0"/>
    <m/>
    <n v="22"/>
    <n v="0"/>
    <m/>
    <m/>
    <x v="1"/>
    <m/>
    <m/>
  </r>
  <r>
    <s v="C-179"/>
    <x v="1"/>
    <s v="Ashley Yeo"/>
    <d v="2024-10-08T00:00:00"/>
    <x v="1"/>
    <x v="2"/>
    <m/>
    <s v="pdn66394"/>
    <n v="170449"/>
    <x v="2"/>
    <m/>
    <s v="SQ/MTR"/>
    <x v="2"/>
    <s v="Rolls 3 &amp; 4 have pin holes, roll 3 has a pin hole in line with the number 6 arrow and roll 4 has the pin hole inbetween arrows 5 and 6, they have been marked on the samples in NP with blue marker to easily identify the pin holes"/>
    <s v="Rolls place in quarintine bay 2 rolls"/>
    <s v="Wade Stuart"/>
    <s v="calender was cleaned by maintenance"/>
    <d v="2024-10-08T00:00:00"/>
    <x v="0"/>
    <s v="KP 31/10/2024 concession signed &amp; returned by Miliken, requested WS to wrap the rolls &amp; attach the NMCR form ready for dispatch. _x000a__x000a_Both rolls dispatched to Miliken on SLD168579"/>
    <m/>
    <m/>
    <m/>
    <n v="0"/>
    <n v="0"/>
    <m/>
    <m/>
    <n v="15"/>
    <n v="0"/>
    <m/>
    <n v="22"/>
    <n v="0"/>
    <m/>
    <m/>
    <x v="0"/>
    <m/>
    <m/>
  </r>
  <r>
    <s v="C-180"/>
    <x v="1"/>
    <s v="Jamie Young"/>
    <d v="2024-10-10T00:00:00"/>
    <x v="1"/>
    <x v="2"/>
    <m/>
    <s v="PDN 66396"/>
    <n v="170449"/>
    <x v="2"/>
    <n v="2800"/>
    <s v="SQ/MTR"/>
    <x v="3"/>
    <s v="Rolls 04 and 05. Rolls doffed at 1400mtrs."/>
    <s v="Rolls tagged."/>
    <s v="Claire Flexon"/>
    <m/>
    <d v="2024-10-10T00:00:00"/>
    <x v="0"/>
    <s v="Rolls have been added to short roll register. No need to be on concerns register"/>
    <m/>
    <m/>
    <m/>
    <n v="0"/>
    <n v="0"/>
    <m/>
    <m/>
    <n v="15"/>
    <n v="0"/>
    <m/>
    <n v="22"/>
    <n v="0"/>
    <m/>
    <m/>
    <x v="0"/>
    <m/>
    <m/>
  </r>
  <r>
    <s v="C-181"/>
    <x v="1"/>
    <s v="Kelly Parsons"/>
    <d v="2024-10-10T00:00:00"/>
    <x v="1"/>
    <x v="3"/>
    <m/>
    <m/>
    <m/>
    <x v="3"/>
    <m/>
    <s v=""/>
    <x v="4"/>
    <s v="The Netting Material that is used for the Treeguard product is out of specification on the Material Edge._x000a_The Material Edge on 27.5% of all checked stock has an edge thickness greater that the specification limits throughout the entire roll._x000a_The Majority of the rolls of material have variations in thickness outside of the stated specification._x000a_This is causing issue with welding during the production process. _x000a__x000a_An Investigation into our current material stock has been completed, a total of 255 rolls of material were sampled, 70 were out of Specification consistently throughout the roll. The remaining rolls have some areas that are out of edge thickness specification throughout the roll. Other areas of the same role are within specification._x000a__x000a_Edge Thickness Specification (mm) 2.75mm +/- 0.75mm.  _x000a_MAX THICKNESS = 3.5mm_x000a_Out of spec material on site ranges from 3.63mm – 4.60mm. _x000a_Average of all Out of specification material 3.75mm"/>
    <m/>
    <s v="Emma Hernandez "/>
    <m/>
    <m/>
    <x v="1"/>
    <s v="Test results for that batch have all passed. However, we do see a lot of variation in the material produced on E4 and this is due to the condition of the dies. _x000a__x000a__x000a__x000a_The dies are now extremely worn, which means we have less control over the finished product. We need to look into the replacement of these dies, which I believe Emma was going to be discussing with Dean, with regards to future demand - Em sent Die drawings to Carly for new ones to be purchased - Artur requesting quotation from suppliers"/>
    <m/>
    <m/>
    <m/>
    <n v="0"/>
    <n v="0"/>
    <m/>
    <m/>
    <n v="15"/>
    <n v="0"/>
    <m/>
    <n v="22"/>
    <n v="0"/>
    <m/>
    <m/>
    <x v="0"/>
    <m/>
    <m/>
  </r>
  <r>
    <s v="C-182"/>
    <x v="1"/>
    <s v="Wade Stuart"/>
    <d v="2024-10-13T00:00:00"/>
    <x v="1"/>
    <x v="2"/>
    <m/>
    <m/>
    <n v="149315"/>
    <x v="4"/>
    <n v="2"/>
    <s v="FRAME 16"/>
    <x v="5"/>
    <s v="while running T1000 we noticed a wavy pattern in the web coming out of loom 3, we stopped and split loom 1 and found a lot of tails that casued the pattern, we had run 1 frame and 4 rolls that I have placed to one side so that they can be inspected to make sure they are to the correct standard"/>
    <s v="Line was stopped and loom 1 was split to identify the reason why. "/>
    <s v="Carly Bownes"/>
    <s v="a maintenance request was done to clean the loom"/>
    <d v="2024-10-13T00:00:00"/>
    <x v="0"/>
    <s v="the Frame and 4 rolls have been placed to one side for inspection."/>
    <m/>
    <m/>
    <m/>
    <n v="0"/>
    <n v="0"/>
    <m/>
    <m/>
    <n v="15"/>
    <n v="0"/>
    <m/>
    <n v="22"/>
    <n v="0"/>
    <m/>
    <m/>
    <x v="0"/>
    <m/>
    <m/>
  </r>
  <r>
    <s v="C-183"/>
    <x v="1"/>
    <s v="Shane Tevlin"/>
    <d v="2024-10-14T00:00:00"/>
    <x v="2"/>
    <x v="2"/>
    <m/>
    <m/>
    <n v="168071"/>
    <x v="5"/>
    <n v="2"/>
    <s v=""/>
    <x v="6"/>
    <s v="T3000 oversized Frames ,cant stack anything on them or beside them on a trailer."/>
    <s v="Frames have been put to the side and taped up."/>
    <s v="Rory Lennon"/>
    <s v="T3000 frames from this run are to be kept to one side and size communicated to C/C team. T3000 frames are generally larger overall as standard, due to the roll size."/>
    <d v="2025-03-25T00:00:00"/>
    <x v="0"/>
    <s v="Current frames to be managed as ordered_x000a_T3000 frame sizes are available on weights and dimensions database, to manage loading plans going forward."/>
    <m/>
    <m/>
    <m/>
    <n v="0"/>
    <n v="0"/>
    <m/>
    <m/>
    <n v="15"/>
    <n v="0"/>
    <m/>
    <n v="22"/>
    <n v="0"/>
    <m/>
    <m/>
    <x v="0"/>
    <m/>
    <m/>
  </r>
  <r>
    <s v="C-184"/>
    <x v="0"/>
    <s v="Kirsty Ashworth"/>
    <d v="2024-10-16T00:00:00"/>
    <x v="2"/>
    <x v="4"/>
    <m/>
    <s v="PUD54915"/>
    <n v="67312"/>
    <x v="6"/>
    <n v="26400"/>
    <s v="KG"/>
    <x v="7"/>
    <s v="New bags are top heavy which has cause toppling upon unloading "/>
    <s v="Red carded. "/>
    <s v="Kirsty Ashworth"/>
    <s v="SCAR issued 17/10, awaiting vendor detail to be added to Kissflow. SCAR form completed and issued to Kelly for review 22/10/24"/>
    <d v="2024-10-22T00:00:00"/>
    <x v="0"/>
    <s v="SCAR complete &amp; Signed off. Vendor to revert back to 1000KG bags instead of 1200KG"/>
    <m/>
    <m/>
    <m/>
    <n v="0"/>
    <n v="0"/>
    <m/>
    <n v="1"/>
    <n v="15"/>
    <n v="15"/>
    <m/>
    <n v="22"/>
    <n v="0"/>
    <m/>
    <m/>
    <x v="2"/>
    <m/>
    <m/>
  </r>
  <r>
    <s v="C-185"/>
    <x v="2"/>
    <s v="Claire Flexon"/>
    <d v="2024-10-11T00:00:00"/>
    <x v="1"/>
    <x v="5"/>
    <m/>
    <m/>
    <n v="175383"/>
    <x v="7"/>
    <n v="7"/>
    <s v="FRAME 16"/>
    <x v="8"/>
    <s v="Customer has advised that the pondliner feels like it has either been heat treated on both sides or overheated on one &amp; has the feel of cardboard/, sample sent to Leanne. The customer does not have any PDN numbers but just wanted to make us aware of this."/>
    <s v="Requested sample from customer. Received 15/10/2024"/>
    <s v="Paul Wormald"/>
    <m/>
    <d v="2024-10-15T00:00:00"/>
    <x v="0"/>
    <s v="Discussion with PW - Reviewed sample &amp; believe it has been overbonded due to the line running slower. Communication back to production to ensure we are following the spec fully"/>
    <m/>
    <m/>
    <m/>
    <n v="0"/>
    <n v="0"/>
    <m/>
    <m/>
    <n v="15"/>
    <n v="0"/>
    <m/>
    <n v="22"/>
    <n v="0"/>
    <m/>
    <m/>
    <x v="0"/>
    <s v="Core"/>
    <n v="3"/>
  </r>
  <r>
    <s v="C-186"/>
    <x v="2"/>
    <s v="Lucy McGrath"/>
    <d v="2024-10-03T00:00:00"/>
    <x v="0"/>
    <x v="6"/>
    <m/>
    <s v="SLD167883"/>
    <n v="165810"/>
    <x v="8"/>
    <n v="160"/>
    <s v="ROLL"/>
    <x v="9"/>
    <s v="Same issue as previously- of 12 pallets, 4 pallets were dirty and labels filled with condensation._x000a_Labels faded, and damage to the material on 2 packs on top of a pallet.  "/>
    <s v="Share details with warehouse and Kirsty, to look at issues where they are being held in Mundra, and also how they were dispatched from our warehouse "/>
    <s v="Kelly Parsons"/>
    <s v="Containers to be inspected upon arrival "/>
    <d v="2024-12-17T00:00:00"/>
    <x v="0"/>
    <s v="Additional bags &amp; labels requested from Mundra, both to be sent on next container, these will then be dispatched to customer. _x000a__x000a_Issue is occuring in transit from Maldon to Fuji. Product leaves Maldon with no issues._x000a__x000a_10% discount agreed for customer- credit for £486.40 rasied (PSC08239). Sent to customer. _x000a__x000a_Container is ordered as 'dry' it means fully enclosed. They are made to be fully water tight due to them being transported by ship, as standard"/>
    <m/>
    <m/>
    <m/>
    <n v="0"/>
    <n v="486.4"/>
    <m/>
    <n v="2"/>
    <n v="15"/>
    <n v="30"/>
    <m/>
    <n v="22"/>
    <n v="0"/>
    <m/>
    <m/>
    <x v="3"/>
    <s v="Non-Core"/>
    <n v="54"/>
  </r>
  <r>
    <s v="C-187"/>
    <x v="1"/>
    <s v="Wade Stuart"/>
    <d v="2024-10-21T00:00:00"/>
    <x v="3"/>
    <x v="2"/>
    <m/>
    <m/>
    <n v="75867"/>
    <x v="9"/>
    <m/>
    <s v="ROLL"/>
    <x v="4"/>
    <s v="SSLA30 is not secured onto cores and as a result of this causing coning leading to issues loading the product on the 4mL"/>
    <m/>
    <s v="Kirsty Ashworth"/>
    <s v="Emailed Wade 22/10 requesting more information, Emailed Kirsty on the 13/11, unable to give any additional informaion until the product is run as the weight of the material on the core holeds it in place. "/>
    <m/>
    <x v="1"/>
    <s v="SCAR issued 13/11/24. Response form vendor verbally 15/11/24, the material has never been fixed to the cores. The cores are placed into surface winder and the machine feeds up to the core, there is no manual intervention. Most product bar this are coreless._x000a__x000a_Additional wrap for transport to stop coning?UPDATE KA Raised in December - have requested info from vendor but coning also occurs internally when we move the material  -  Potential solutions - call with Tensar pending - Production end of May. KA to review with Supplier - potentialy July"/>
    <m/>
    <m/>
    <m/>
    <n v="0"/>
    <n v="0"/>
    <m/>
    <m/>
    <n v="15"/>
    <n v="0"/>
    <m/>
    <n v="22"/>
    <n v="0"/>
    <m/>
    <m/>
    <x v="0"/>
    <m/>
    <m/>
  </r>
  <r>
    <s v="C-188"/>
    <x v="1"/>
    <s v="Artur Herman"/>
    <d v="2024-10-24T00:00:00"/>
    <x v="3"/>
    <x v="2"/>
    <m/>
    <m/>
    <n v="167975"/>
    <x v="10"/>
    <m/>
    <s v="ROLL"/>
    <x v="10"/>
    <s v="Lite grass protecta feel soft when we using GGR material and it causing winder issue like bunching up in the rollers. "/>
    <s v="Changet material to Biffa"/>
    <s v="Kirsty Ashworth"/>
    <m/>
    <d v="2024-10-31T00:00:00"/>
    <x v="0"/>
    <s v="Sample &amp; mechanical testing being conducted. Biffa material secured. "/>
    <m/>
    <m/>
    <m/>
    <n v="0"/>
    <n v="0"/>
    <m/>
    <m/>
    <n v="15"/>
    <n v="0"/>
    <m/>
    <n v="22"/>
    <n v="0"/>
    <m/>
    <m/>
    <x v="0"/>
    <m/>
    <m/>
  </r>
  <r>
    <s v="C-189"/>
    <x v="1"/>
    <s v="Wade Stuart"/>
    <d v="2024-10-27T00:00:00"/>
    <x v="3"/>
    <x v="2"/>
    <m/>
    <s v="PDN67006"/>
    <n v="155026"/>
    <x v="11"/>
    <n v="2"/>
    <s v="FRAME 16"/>
    <x v="4"/>
    <s v="T1000 Orange Product failed test CBR and Tensile"/>
    <s v="booked rolls into quarintine"/>
    <s v="Wade Stuart"/>
    <s v="B test completed following testing completed on fibre via Drakes. Frames 1 &amp; 2 have been retested  -  Both failed on Tensile CMD% for a second time. Both frames have been scrapped, however, 23 rolls have been salvaged, with the potential to resell on concession._x000a__x000a_"/>
    <m/>
    <x v="1"/>
    <s v="Sample of fibre sent to drakes to test, results show in spec. Independent testing to be completed to verify._x000a__x000a_Luigi results - over crimped. Feedback sent to Drakes. Testing process received and to be discussed further with Drakes - Looking at May_x000a_"/>
    <m/>
    <n v="2"/>
    <n v="2340"/>
    <n v="4680"/>
    <n v="0"/>
    <m/>
    <m/>
    <n v="15"/>
    <n v="0"/>
    <m/>
    <n v="22"/>
    <n v="0"/>
    <m/>
    <m/>
    <x v="4"/>
    <m/>
    <m/>
  </r>
  <r>
    <s v="C-190"/>
    <x v="1"/>
    <s v="Artur Herman"/>
    <d v="2024-10-28T00:00:00"/>
    <x v="4"/>
    <x v="2"/>
    <m/>
    <m/>
    <s v="N/A"/>
    <x v="12"/>
    <m/>
    <n v="0"/>
    <x v="11"/>
    <s v="Unable to use SQC on the winder due to Login and password "/>
    <s v="Op's used SQC in the lab instead"/>
    <s v="Kelly Parsons"/>
    <s v="Password reqired to be able to use system "/>
    <d v="2024-10-28T00:00:00"/>
    <x v="0"/>
    <s v="SQC back working, password &amp; user name updated following system update. "/>
    <m/>
    <m/>
    <m/>
    <n v="0"/>
    <n v="0"/>
    <m/>
    <m/>
    <n v="15"/>
    <n v="0"/>
    <m/>
    <n v="22"/>
    <n v="0"/>
    <m/>
    <m/>
    <x v="0"/>
    <m/>
    <m/>
  </r>
  <r>
    <s v="C-191"/>
    <x v="1"/>
    <s v="Artur Herman"/>
    <d v="2024-10-28T00:00:00"/>
    <x v="4"/>
    <x v="2"/>
    <m/>
    <m/>
    <n v="175215"/>
    <x v="13"/>
    <m/>
    <s v="ROLL"/>
    <x v="3"/>
    <s v="Incorrect roll length on SQC "/>
    <s v="Length set as per job pack"/>
    <s v="Kelly Parsons"/>
    <s v="SQC needs updating "/>
    <d v="2024-10-28T00:00:00"/>
    <x v="0"/>
    <s v="SQC updated to new roll length of 2000m. Email sent to production to update MOP additionally"/>
    <m/>
    <m/>
    <m/>
    <n v="0"/>
    <n v="0"/>
    <m/>
    <m/>
    <n v="15"/>
    <n v="0"/>
    <m/>
    <n v="22"/>
    <n v="0"/>
    <m/>
    <m/>
    <x v="0"/>
    <m/>
    <m/>
  </r>
  <r>
    <s v="C-192"/>
    <x v="1"/>
    <s v="Ashley Yeo"/>
    <d v="2024-11-01T00:00:00"/>
    <x v="4"/>
    <x v="2"/>
    <m/>
    <m/>
    <n v="170449"/>
    <x v="2"/>
    <n v="6160"/>
    <s v="SQ/MTR"/>
    <x v="2"/>
    <s v="Roll 6 &amp; roll 8 have holes between the edge of the material and number 1 arrow. These holes occure every 2.4m "/>
    <s v="Rolls placed in quarantine bay with NCMR's "/>
    <s v="Kelly Parsons"/>
    <s v="Maintnenace came out and polished the calender roller"/>
    <d v="2024-12-17T00:00:00"/>
    <x v="0"/>
    <s v="Concessions signed &amp; added to the rolls. Awaiting dispatch"/>
    <m/>
    <m/>
    <m/>
    <n v="0"/>
    <n v="0"/>
    <m/>
    <m/>
    <n v="15"/>
    <n v="0"/>
    <m/>
    <n v="22"/>
    <n v="0"/>
    <m/>
    <m/>
    <x v="0"/>
    <m/>
    <m/>
  </r>
  <r>
    <s v="C-193"/>
    <x v="1"/>
    <s v="Ashley Yeo"/>
    <d v="2024-11-01T00:00:00"/>
    <x v="4"/>
    <x v="2"/>
    <m/>
    <m/>
    <n v="170449"/>
    <x v="2"/>
    <s v="?"/>
    <s v="SQ/MTR"/>
    <x v="5"/>
    <s v="Print on arrow 1 on operator side it out of spec"/>
    <s v="Adjusted print so that it is printing with the tolerance"/>
    <s v="Kelly Parsons"/>
    <s v="Continue to check every roll for correct print and print dimestions"/>
    <d v="2024-12-17T00:00:00"/>
    <x v="0"/>
    <s v="Concessions signed &amp; added to the rolls. Awaiting dispatch"/>
    <m/>
    <m/>
    <m/>
    <n v="0"/>
    <n v="0"/>
    <m/>
    <m/>
    <n v="15"/>
    <n v="0"/>
    <m/>
    <n v="22"/>
    <n v="0"/>
    <m/>
    <m/>
    <x v="0"/>
    <m/>
    <m/>
  </r>
  <r>
    <s v="C-194"/>
    <x v="1"/>
    <s v="Artur Herman"/>
    <d v="2024-11-04T00:00:00"/>
    <x v="5"/>
    <x v="2"/>
    <m/>
    <m/>
    <n v="170272"/>
    <x v="14"/>
    <m/>
    <s v="L/MTR"/>
    <x v="6"/>
    <s v="there is no tock on 2m blue printed foil for NP, we are using 2m plain blue "/>
    <s v="Use 2m plain blue foil"/>
    <s v="Kirsty Ashworth"/>
    <s v="Order 2m printed foil"/>
    <d v="2024-11-05T00:00:00"/>
    <x v="0"/>
    <s v="Planning were made aware that we would be running out of foil due to increased use and extended lead times. Foil is due in December"/>
    <m/>
    <m/>
    <m/>
    <n v="0"/>
    <n v="0"/>
    <m/>
    <m/>
    <n v="15"/>
    <n v="0"/>
    <m/>
    <n v="22"/>
    <n v="0"/>
    <m/>
    <m/>
    <x v="0"/>
    <m/>
    <m/>
  </r>
  <r>
    <s v="C-195"/>
    <x v="1"/>
    <s v="Daniel Moga"/>
    <d v="2024-11-07T00:00:00"/>
    <x v="5"/>
    <x v="2"/>
    <m/>
    <n v="67283"/>
    <n v="169702"/>
    <x v="15"/>
    <n v="1"/>
    <s v="FRAME 16"/>
    <x v="4"/>
    <s v="Cbr test failed "/>
    <s v="retest "/>
    <s v="Daniel Moga"/>
    <s v="Re test complete &amp; sample passed. Notes added to SQC showing actions "/>
    <d v="2024-11-07T00:00:00"/>
    <x v="0"/>
    <m/>
    <m/>
    <m/>
    <m/>
    <n v="0"/>
    <n v="0"/>
    <m/>
    <m/>
    <n v="15"/>
    <n v="0"/>
    <m/>
    <n v="22"/>
    <n v="0"/>
    <m/>
    <m/>
    <x v="0"/>
    <m/>
    <m/>
  </r>
  <r>
    <s v="C-196"/>
    <x v="1"/>
    <s v="Daniel Moga"/>
    <d v="2024-11-11T00:00:00"/>
    <x v="6"/>
    <x v="2"/>
    <m/>
    <n v="67251"/>
    <n v="149315"/>
    <x v="4"/>
    <m/>
    <s v="FRAME 16"/>
    <x v="5"/>
    <s v="Software not responding to any imputs"/>
    <s v="close and restart"/>
    <s v="Carly Bownes"/>
    <s v="Separate log for Autefa software issues - Concern to be closed &amp; tracked on this log. "/>
    <d v="2024-11-12T00:00:00"/>
    <x v="0"/>
    <s v="Separate log for Autefa software issues - Concern to be closed &amp; tracked on this log. "/>
    <m/>
    <m/>
    <m/>
    <n v="0"/>
    <n v="0"/>
    <m/>
    <m/>
    <n v="15"/>
    <n v="0"/>
    <m/>
    <n v="22"/>
    <n v="0"/>
    <m/>
    <m/>
    <x v="0"/>
    <m/>
    <m/>
  </r>
  <r>
    <s v="C-197"/>
    <x v="1"/>
    <s v="Ashley Yeo"/>
    <d v="2024-11-13T00:00:00"/>
    <x v="6"/>
    <x v="2"/>
    <m/>
    <m/>
    <s v="N/A"/>
    <x v="12"/>
    <m/>
    <n v="0"/>
    <x v="11"/>
    <s v="on the Instron tensile machine there is a figure that when calibrated will not return to zero. When testing on the instron samplease are failing but when tested on the testometric it passes. "/>
    <s v="Told operators not to use Instron, Let Kelly know so she can give them a call."/>
    <s v="Kelly Parsons"/>
    <s v="Communication sent to all shift supervisors &amp; laminated notices added to Instron testing equipment for reminder of the process to check crosshead securing rings tight."/>
    <d v="2024-11-14T00:00:00"/>
    <x v="0"/>
    <s v="Instron displacement figure not zeroing due to due to crosshead securing rings not being tight. Communication sent to all shift supervisors &amp; laminated notices added to Instron testing equipment for reminder of the process._x000a__x000a_Email from process engineer 20/11/2024"/>
    <m/>
    <m/>
    <m/>
    <n v="0"/>
    <n v="0"/>
    <m/>
    <m/>
    <n v="15"/>
    <n v="0"/>
    <m/>
    <n v="22"/>
    <n v="0"/>
    <m/>
    <m/>
    <x v="0"/>
    <m/>
    <m/>
  </r>
  <r>
    <s v="C-198"/>
    <x v="1"/>
    <s v="Paul Telford"/>
    <d v="2024-11-13T00:00:00"/>
    <x v="6"/>
    <x v="2"/>
    <m/>
    <m/>
    <s v="N/A"/>
    <x v="12"/>
    <m/>
    <n v="0"/>
    <x v="12"/>
    <s v="When material was rolled off the winder and onto the floor, the weight of the material on the core curshed the core"/>
    <s v="core was moved to the quarintine bay and an alternative method of taking rolls of the winder was established"/>
    <s v="Paul Wormald"/>
    <s v="a frame has been fabricated to stop the rolls from landing on the floor when they come off the winder"/>
    <d v="2024-11-15T00:00:00"/>
    <x v="0"/>
    <m/>
    <m/>
    <m/>
    <m/>
    <n v="0"/>
    <n v="0"/>
    <m/>
    <m/>
    <n v="15"/>
    <n v="0"/>
    <m/>
    <n v="22"/>
    <n v="0"/>
    <m/>
    <m/>
    <x v="0"/>
    <m/>
    <m/>
  </r>
  <r>
    <s v="C-199"/>
    <x v="2"/>
    <s v="Claire Flexon"/>
    <d v="2024-11-14T00:00:00"/>
    <x v="6"/>
    <x v="7"/>
    <m/>
    <s v="SLD168202*"/>
    <n v="175758"/>
    <x v="16"/>
    <m/>
    <s v="FRAME 4"/>
    <x v="2"/>
    <s v="Customer has advised that holes have been made in the product by damaged pallets, also advised on over calendaring on some roles, pictures provided."/>
    <s v="Leanne spoke to them and apologised, advised we are looking into this."/>
    <s v="Carly Bownes"/>
    <s v="Technical data card updated to include instructions to the operators that the calendar must not be engaged until the line is at full spead. Operators have also been briefed on this. _x000a__x000a_Quality alert created &amp; communicated to operators. "/>
    <d v="2024-11-15T00:00:00"/>
    <x v="0"/>
    <m/>
    <m/>
    <m/>
    <m/>
    <n v="0"/>
    <n v="22.8"/>
    <m/>
    <n v="4"/>
    <n v="15"/>
    <n v="60"/>
    <m/>
    <n v="22"/>
    <n v="0"/>
    <m/>
    <m/>
    <x v="5"/>
    <s v="Core"/>
    <n v="2"/>
  </r>
  <r>
    <s v="C-200"/>
    <x v="1"/>
    <s v="Wade Stuart"/>
    <d v="2024-11-14T00:00:00"/>
    <x v="6"/>
    <x v="2"/>
    <m/>
    <m/>
    <n v="170111"/>
    <x v="17"/>
    <m/>
    <s v="FRAME 16"/>
    <x v="13"/>
    <s v="When looking for CE labels for T700 I could not find the CE UK version that we require for our products, it was not on the server "/>
    <s v="I spoke with Lucian as asked if he could print the labels "/>
    <s v="Kelly Parsons"/>
    <s v="we need to go through all the CE labels on the server to make sure they are all correct and usable"/>
    <d v="2024-11-15T00:00:00"/>
    <x v="0"/>
    <s v="All CE/UKCA labels updated to ensure all logos are in place &amp; Berry logo removed &amp; Magnera logo applied"/>
    <m/>
    <m/>
    <m/>
    <n v="0"/>
    <n v="0"/>
    <m/>
    <m/>
    <n v="15"/>
    <n v="0"/>
    <m/>
    <n v="22"/>
    <n v="0"/>
    <m/>
    <m/>
    <x v="0"/>
    <m/>
    <m/>
  </r>
  <r>
    <s v="C-201"/>
    <x v="1"/>
    <s v="Wade Stuart"/>
    <d v="2024-11-14T00:00:00"/>
    <x v="6"/>
    <x v="2"/>
    <m/>
    <m/>
    <n v="170111"/>
    <x v="17"/>
    <n v="2"/>
    <s v="FRAME 16"/>
    <x v="4"/>
    <s v="Product is out of spesification for tensile extention, the upper limit Is 80 and T700 is above that figure"/>
    <s v="Products have been cordened off "/>
    <s v="Kelly Parsons"/>
    <s v="Products to be released under concession following non conformance process"/>
    <d v="2024-11-14T00:00:00"/>
    <x v="0"/>
    <s v="2 frames of T700 in quarantine_x000a__x000a_Concession completed for 2 frames (CON-011)"/>
    <m/>
    <m/>
    <m/>
    <n v="0"/>
    <n v="0"/>
    <m/>
    <m/>
    <n v="15"/>
    <n v="0"/>
    <m/>
    <n v="22"/>
    <n v="0"/>
    <m/>
    <m/>
    <x v="0"/>
    <m/>
    <m/>
  </r>
  <r>
    <s v="C-202"/>
    <x v="1"/>
    <s v="Peter Jackson"/>
    <d v="2024-11-16T00:00:00"/>
    <x v="6"/>
    <x v="2"/>
    <m/>
    <m/>
    <n v="174058"/>
    <x v="18"/>
    <m/>
    <s v="EACH"/>
    <x v="12"/>
    <s v="Heat treated pallets are damaged upon arrival"/>
    <s v="Taken from production and put directly into scrap pallet section of the yard"/>
    <s v="Kirsty Ashworth"/>
    <s v="Warehouse supervisor to conduct additional visual checks on pallet deliveres. _x000a__x000a_Communication sent out to all supervisors regarding conducting checks on pallets &amp; logging on going issues"/>
    <d v="2024-11-21T00:00:00"/>
    <x v="0"/>
    <s v="Isolated incident, discussed with warehouse supervisor and unaware of any reoccuring issues with pallets._x000a__x000a_Communication sent out to all supervisors regarding conducting checks on pallets &amp; logging on going issues. Discussion with Warehouse supervisor &amp; no real issue is apparent "/>
    <m/>
    <m/>
    <m/>
    <n v="0"/>
    <n v="0"/>
    <m/>
    <m/>
    <n v="15"/>
    <n v="0"/>
    <m/>
    <n v="22"/>
    <n v="0"/>
    <m/>
    <m/>
    <x v="0"/>
    <m/>
    <m/>
  </r>
  <r>
    <s v="C-203"/>
    <x v="1"/>
    <s v="Ted Dudek"/>
    <d v="2024-11-19T00:00:00"/>
    <x v="7"/>
    <x v="2"/>
    <m/>
    <m/>
    <s v="N/A"/>
    <x v="12"/>
    <m/>
    <n v="0"/>
    <x v="11"/>
    <s v="True meter not working properly, difference in length readings between the true meeter and winder set length is between 5 to 10 meters."/>
    <s v="Maintenance request raised and handed over to maintenance department._x000a__x000a_Winder width length set to roll specification until true meter get fixed."/>
    <s v="Kelly Parsons"/>
    <s v="Add true meter checks to pre light checklsit for NP_x000a__x000a_Repair true meter"/>
    <d v="2024-11-28T00:00:00"/>
    <x v="0"/>
    <s v="True meter check added to pre light checklist for NP_x000a__x000a_Updated and Added to BMS"/>
    <m/>
    <m/>
    <m/>
    <n v="0"/>
    <n v="0"/>
    <m/>
    <m/>
    <n v="15"/>
    <n v="0"/>
    <m/>
    <n v="22"/>
    <n v="0"/>
    <m/>
    <m/>
    <x v="0"/>
    <m/>
    <m/>
  </r>
  <r>
    <s v="C-203"/>
    <x v="1"/>
    <s v="Ted Dudek"/>
    <d v="2024-11-20T00:00:00"/>
    <x v="7"/>
    <x v="2"/>
    <m/>
    <n v="67348"/>
    <s v="N/A"/>
    <x v="12"/>
    <m/>
    <n v="0"/>
    <x v="11"/>
    <s v="Unable to complete Tensile test on big testometrick testing equipment as operator is unable to log in to perform calibration and then start the test. Also small instron testing equipment is out of use due to fals resoults."/>
    <s v="Informed supervisor and e-mailed production manager"/>
    <m/>
    <s v="All other tests for running product complete and pass, mainly CBR test,_x000a_samples for tensile test taken and marked up and secured._x000a__x000a_Tensile testing completed once via Instron 20/11/2024 as the testing equipment was back working.  All passed_x000a__x000a_Contacted Testometric &amp; re set the equipment. Testometric back working "/>
    <d v="2024-11-21T00:00:00"/>
    <x v="0"/>
    <s v="Contacted Testometric &amp; re set the equipment. Testometric back working "/>
    <m/>
    <m/>
    <m/>
    <n v="0"/>
    <n v="0"/>
    <m/>
    <m/>
    <n v="15"/>
    <n v="0"/>
    <m/>
    <n v="22"/>
    <n v="0"/>
    <m/>
    <m/>
    <x v="0"/>
    <m/>
    <m/>
  </r>
  <r>
    <s v="C-204"/>
    <x v="1"/>
    <s v="Patryk Dabek"/>
    <d v="2024-11-23T00:00:00"/>
    <x v="7"/>
    <x v="2"/>
    <m/>
    <n v="67365"/>
    <n v="149315"/>
    <x v="4"/>
    <n v="5"/>
    <s v="FRAME 16"/>
    <x v="5"/>
    <s v="PDN67365 first five frames have no printing on, 8 rolls have the incorrect printing (US1000), the print should have been T1000. 3 of the 5 frames dispatched to customers."/>
    <s v="informed supervisor and e-mailed production manager. Frames 3 &amp; 4 have been placed in quarintine, frames 1 &amp; 2 have been found and brought back from supplier, frame 5 to be found.  "/>
    <s v="Carly Bownes"/>
    <s v="A new column to be added to winder SQC for print, (Wade) after going through the 8 rolls of US1000 it was found that 5 rolls are correct with US1000 and have been wrapped as US1000, 1 roll was scrapped due to a hole, 1 requires T1000 print and the 3rd roll had T1000 print and had been wrapped as T1000"/>
    <d v="2024-12-19T00:00:00"/>
    <x v="0"/>
    <s v="8 rolls - unsure of print on the rolls, back in production to be checked. _x000a__x000a_Rewrapped as US1000 with correct labels_x000a__x000a_2 pallets from Keyline returned_x000a_1 pallet at Chadwick - still to confirm_x000a__x000a_Costs to be added for labour"/>
    <m/>
    <m/>
    <m/>
    <n v="0"/>
    <m/>
    <n v="800"/>
    <n v="120"/>
    <n v="15"/>
    <n v="1800"/>
    <n v="2"/>
    <n v="22"/>
    <n v="44"/>
    <m/>
    <m/>
    <x v="6"/>
    <m/>
    <m/>
  </r>
  <r>
    <s v="C-205"/>
    <x v="2"/>
    <s v="Kelly Parsons"/>
    <d v="2024-11-19T00:00:00"/>
    <x v="7"/>
    <x v="7"/>
    <m/>
    <s v="SLD168202*"/>
    <n v="175758"/>
    <x v="16"/>
    <m/>
    <s v="FRAME 4"/>
    <x v="3"/>
    <s v="3 rolls of 250gsm are 199m, not 202m in length_x000a_Product ‘stiffer’ than usual, some of the needles from production stated as found embedded within the underlay (67255-7 and -8 affected)"/>
    <s v="Customer has been credited for 39m2 of unusable product (2/12/2024). Communicated our actions taken (routine checks added to production, note for further instruction added to the technical data card to be shared with operators, pallets may require a different sized polyblock - to be reviewed at next run of Pond Liner)"/>
    <s v="Carly Bownes"/>
    <s v="True meter check added to pre light checklist for NP_x000a__x000a_Technical data card updated to include instructions to the operators that the calendar must not be engaged until the line is at full spead. Operators have also been briefed on this. _x000a__x000a_Loom bed &amp; stripper plate maintenance completed during shut down WC 25/11/2024. _x000a__x000a_Bed &amp; stripper place to be replaced Feb 2025. "/>
    <d v="2024-12-02T00:00:00"/>
    <x v="0"/>
    <s v="We have discovered a malfunction on our measuring equipment, this has now been resolved. To ensure this is picked up going forwards we have included this in a routine check._x000a__x000a__x0009_The stiffness of the product has been caused by the calendar being engaged before the line was running at full speed. A note has now been added to our Technical Data card to give instruction to the operators that the Calendar must not be engaged until the line is up to full speed. All the operators have also been briefed and I have explained to them how critical this is to the quality of the product._x000a__x000a_With regards to the needles in the fabric, whilst this is highly unlikely to occur, we do have the line on shutdown this week for routine and preventive maintenance around the needle looms._x000a_"/>
    <m/>
    <m/>
    <m/>
    <n v="0"/>
    <n v="6.84"/>
    <m/>
    <n v="2"/>
    <n v="15"/>
    <n v="30"/>
    <m/>
    <n v="22"/>
    <n v="0"/>
    <m/>
    <m/>
    <x v="7"/>
    <s v="Core"/>
    <n v="10"/>
  </r>
  <r>
    <s v="C-206"/>
    <x v="1"/>
    <s v="Artur Herman"/>
    <d v="2024-11-26T00:00:00"/>
    <x v="8"/>
    <x v="2"/>
    <m/>
    <s v="PDN 67450"/>
    <n v="173310"/>
    <x v="19"/>
    <m/>
    <s v="ROLL"/>
    <x v="10"/>
    <s v="After switching materials over from biffa to GGR, mesh quality drastically dropped a lot of holes has appeeared and strands started to stick on Gutterflow."/>
    <s v="material switched to Virgin HD "/>
    <s v="Kirsty Ashworth"/>
    <s v="Samples sent to GGR for tsting to try to achieve similar Biffa result. Known issue that GGR material is not for use on net/ mesh _x000a__x000a_ Bin locations split for GGR &amp; Biffa so we can ensure we have stock for grass/ mesh campaigns. "/>
    <d v="2024-12-17T00:00:00"/>
    <x v="0"/>
    <s v="Photos to be sent to Kirsty showing contamination in mesh_x000a__x000a_Concern C32-148 already raised and closed. Production were to trial material and know that GGR is not suitable for MESH. Bin locations split for GGR &amp; Biffa so we can ensure we have stock for grass/ mesh campaigns. "/>
    <m/>
    <m/>
    <m/>
    <n v="0"/>
    <n v="0"/>
    <m/>
    <m/>
    <n v="15"/>
    <n v="0"/>
    <m/>
    <n v="22"/>
    <n v="0"/>
    <m/>
    <m/>
    <x v="0"/>
    <m/>
    <m/>
  </r>
  <r>
    <s v="C-207"/>
    <x v="1"/>
    <s v="Artur Herman"/>
    <d v="2024-11-26T00:00:00"/>
    <x v="8"/>
    <x v="2"/>
    <m/>
    <s v="PDN67363"/>
    <n v="155705"/>
    <x v="20"/>
    <n v="16"/>
    <s v="ROLL"/>
    <x v="2"/>
    <s v="Burn holes throughout the web after lamination due to poor quality T1000DC ."/>
    <s v="16 rolls has been quarantined "/>
    <s v="Nick Moore"/>
    <s v="Write off completed"/>
    <d v="2025-04-07T00:00:00"/>
    <x v="0"/>
    <s v="Potential to sell to customer in the EU -  Potential to write off - Em checking options"/>
    <m/>
    <n v="16"/>
    <n v="725.68"/>
    <n v="11610.88"/>
    <n v="0"/>
    <m/>
    <m/>
    <n v="15"/>
    <n v="0"/>
    <m/>
    <n v="22"/>
    <n v="0"/>
    <m/>
    <m/>
    <x v="8"/>
    <m/>
    <m/>
  </r>
  <r>
    <s v="C-208"/>
    <x v="1"/>
    <s v="Wade Stuart"/>
    <d v="2024-11-19T00:00:00"/>
    <x v="7"/>
    <x v="2"/>
    <m/>
    <m/>
    <s v="N/A"/>
    <x v="12"/>
    <m/>
    <n v="0"/>
    <x v="11"/>
    <s v="On Instron you are able to delet rest results, where as on the testometric you cannot"/>
    <s v="Spoken with Carly &amp; Kelly to out a plan in place "/>
    <s v="Kelly Parsons"/>
    <s v="Both instron testing devices updated to include admin user &amp; operator. Log in details the same as testometric"/>
    <d v="2024-12-04T00:00:00"/>
    <x v="0"/>
    <m/>
    <m/>
    <m/>
    <m/>
    <n v="0"/>
    <n v="0"/>
    <m/>
    <m/>
    <n v="15"/>
    <n v="0"/>
    <m/>
    <n v="22"/>
    <n v="0"/>
    <m/>
    <m/>
    <x v="0"/>
    <m/>
    <m/>
  </r>
  <r>
    <s v="C-209"/>
    <x v="1"/>
    <s v="Wade Stuart"/>
    <d v="2024-11-29T00:00:00"/>
    <x v="8"/>
    <x v="2"/>
    <m/>
    <s v="PDN67349"/>
    <n v="149315"/>
    <x v="4"/>
    <n v="2"/>
    <s v="FRAME 16"/>
    <x v="4"/>
    <s v="T1000 frame 3 &amp; 4 have been quarintined due to faliur on CBR"/>
    <s v="Frames have been placed in the quarintine area outside of warehouse"/>
    <s v="Wade Stuart"/>
    <s v="Recipe was changed form T700 recipe to T1000 recipe"/>
    <d v="2024-01-07T00:00:00"/>
    <x v="0"/>
    <s v="A &quot;B&quot; test needs to be completed on frames._x000a_&quot;B&quot; test was carried out, frame 4 is good but frame 3 failed. Frame 3 scrapped."/>
    <m/>
    <n v="1"/>
    <n v="1916.72"/>
    <n v="1916.72"/>
    <n v="0"/>
    <m/>
    <n v="2"/>
    <n v="15"/>
    <n v="30"/>
    <n v="1"/>
    <n v="22"/>
    <n v="22"/>
    <m/>
    <m/>
    <x v="9"/>
    <m/>
    <m/>
  </r>
  <r>
    <s v="C-210"/>
    <x v="1"/>
    <s v="Wade Stuart"/>
    <d v="2024-11-29T00:00:00"/>
    <x v="8"/>
    <x v="2"/>
    <m/>
    <n v="64609"/>
    <n v="150182"/>
    <x v="21"/>
    <n v="7.55"/>
    <s v="ROLL"/>
    <x v="4"/>
    <s v="Tensile Extension Avg. has failed"/>
    <s v="Made supervisor &amp; production manager aware"/>
    <s v="Kelly Parsons"/>
    <s v="Update peramiters on tensile extension avg"/>
    <d v="2025-02-25T00:00:00"/>
    <x v="0"/>
    <s v="Used on 1E1 and passed all ok"/>
    <m/>
    <m/>
    <m/>
    <n v="0"/>
    <n v="0"/>
    <m/>
    <m/>
    <n v="15"/>
    <n v="0"/>
    <m/>
    <n v="22"/>
    <n v="0"/>
    <m/>
    <m/>
    <x v="0"/>
    <m/>
    <m/>
  </r>
  <r>
    <s v="C-211"/>
    <x v="1"/>
    <s v="Shane Tevlin"/>
    <d v="2024-11-30T00:00:00"/>
    <x v="8"/>
    <x v="2"/>
    <m/>
    <s v="PDN67284"/>
    <n v="153435"/>
    <x v="22"/>
    <n v="40"/>
    <s v="ROLL"/>
    <x v="12"/>
    <s v="PW4LA have come out off production with broken PLS,s"/>
    <s v="Made supervisor &amp; production manager aware"/>
    <s v="Carly Bownes"/>
    <s v="Strap in though the PLT's"/>
    <d v="2025-02-24T00:00:00"/>
    <x v="0"/>
    <s v="New NIR to be raised to change to 6 on a frame_x000a__x000a_NIR Raised, current damaged pallets to be re worked"/>
    <m/>
    <m/>
    <m/>
    <n v="0"/>
    <n v="0"/>
    <m/>
    <n v="2"/>
    <n v="15"/>
    <n v="30"/>
    <m/>
    <n v="22"/>
    <n v="0"/>
    <m/>
    <m/>
    <x v="10"/>
    <m/>
    <m/>
  </r>
  <r>
    <s v="C-212"/>
    <x v="1"/>
    <s v="Daniel Moga"/>
    <d v="2024-12-01T00:00:00"/>
    <x v="8"/>
    <x v="2"/>
    <m/>
    <n v="67523"/>
    <n v="141630"/>
    <x v="23"/>
    <n v="4550"/>
    <s v="KG"/>
    <x v="10"/>
    <s v="stopped use of batch no W127780-F2-0159 due to web quality and flying fiber in card"/>
    <s v="taped up for quality check "/>
    <m/>
    <s v="Batch ran through the line with amdneded settings - no issues"/>
    <d v="2024-12-03T00:00:00"/>
    <x v="0"/>
    <s v="13 bales tapped off in NP _x000a_Running in the line with adjusted settings 03/12"/>
    <m/>
    <m/>
    <m/>
    <n v="0"/>
    <n v="0"/>
    <m/>
    <m/>
    <n v="15"/>
    <n v="0"/>
    <m/>
    <n v="22"/>
    <n v="0"/>
    <m/>
    <m/>
    <x v="0"/>
    <m/>
    <m/>
  </r>
  <r>
    <s v="C-213"/>
    <x v="1"/>
    <s v="Wade Stuart"/>
    <d v="2024-12-02T00:00:00"/>
    <x v="9"/>
    <x v="2"/>
    <m/>
    <n v="67518"/>
    <s v="N/A"/>
    <x v="12"/>
    <m/>
    <n v="0"/>
    <x v="11"/>
    <s v="Instron testing equipment both CBR and Tensile are not working correctly, after a test figures should return to zero however after testing these figers are not returning to zero and are getting further and further out"/>
    <s v="Instron CBR &amp; Tensile have been tapped off and Kelly informed"/>
    <s v="Kelly Parsons"/>
    <s v="Create weekly check of equipment to check all parts tight etc - to be added to Safety Culture"/>
    <d v="2025-01-15T00:00:00"/>
    <x v="0"/>
    <s v="Instron Tensile - the bottom jaw was not clamping properly so this can cause the sample to slip, maintenance request raised &amp; rectified - Weekly Check added to Safety Culture and being completed by QA department_x000a__x000a_Instron CBR - the lower clamping plate was loose and needed tightening, maintenance request raised &amp; rectified - adding weekly check this week"/>
    <m/>
    <m/>
    <m/>
    <n v="0"/>
    <n v="0"/>
    <m/>
    <m/>
    <n v="15"/>
    <n v="0"/>
    <n v="1"/>
    <n v="22"/>
    <n v="22"/>
    <m/>
    <m/>
    <x v="11"/>
    <m/>
    <m/>
  </r>
  <r>
    <s v="C-214"/>
    <x v="1"/>
    <s v="Wade Stuart"/>
    <d v="2024-12-02T00:00:00"/>
    <x v="9"/>
    <x v="2"/>
    <m/>
    <n v="67518"/>
    <n v="149315"/>
    <x v="4"/>
    <n v="1"/>
    <s v="FRAME 16"/>
    <x v="4"/>
    <s v="T1000 Frame 1 has failed CBR and machine direction tensile. This is on 100% drakes at 15mpm 3 layers"/>
    <s v="line was stopped while a &quot;B&quot; test is carried out, Frame has been put to one side"/>
    <s v="Wade Stuart"/>
    <m/>
    <d v="2024-12-09T00:00:00"/>
    <x v="0"/>
    <s v="&quot;B&quot; test carried out and has passed testing"/>
    <m/>
    <m/>
    <m/>
    <n v="0"/>
    <n v="0"/>
    <m/>
    <n v="3"/>
    <n v="15"/>
    <n v="45"/>
    <m/>
    <n v="22"/>
    <n v="0"/>
    <m/>
    <m/>
    <x v="12"/>
    <m/>
    <m/>
  </r>
  <r>
    <s v="C-215"/>
    <x v="2"/>
    <s v="Lucy McGrath"/>
    <d v="2024-12-02T00:00:00"/>
    <x v="9"/>
    <x v="8"/>
    <n v="38961"/>
    <n v="168698"/>
    <n v="69675"/>
    <x v="24"/>
    <n v="1150"/>
    <s v="EACH"/>
    <x v="14"/>
    <s v="Bodpave and markers were loaded directly from Flowtech. We booked 8 pallets with haulier, Flowtech loaded 9 pallets, and only 8 were delivered. Customer missing 1150 Bodpave 85 markers "/>
    <s v="Confirmed with Simarco only 8 pallets were delivered. "/>
    <s v="Nick Moore"/>
    <s v="Sent customer replacement markers from Maldon FOC"/>
    <d v="2024-12-04T00:00:00"/>
    <x v="0"/>
    <s v="Simarco confirmed they do not have the pallet_x000a_Further discussions with flowtech - stock adjusted and costs"/>
    <m/>
    <m/>
    <m/>
    <n v="307.05"/>
    <n v="0"/>
    <m/>
    <m/>
    <n v="15"/>
    <n v="0"/>
    <n v="1"/>
    <n v="22"/>
    <n v="22"/>
    <m/>
    <m/>
    <x v="13"/>
    <s v="Non-Core"/>
    <n v="3"/>
  </r>
  <r>
    <s v="C-216"/>
    <x v="1"/>
    <s v="Peter Jackson"/>
    <d v="2024-12-04T00:00:00"/>
    <x v="9"/>
    <x v="2"/>
    <m/>
    <n v="67467"/>
    <n v="170449"/>
    <x v="2"/>
    <n v="15442.5"/>
    <s v="SQ/MTR"/>
    <x v="13"/>
    <s v="4 arrows (5, 6,7 8) have incorrect arrow printed (hollow arrow no lines underneath)"/>
    <s v="Checked samples to see how many rolls had incorrect print on, quarantined rolls 2, 4, 6, 8 &amp; 10 (part roll 800m also)_x000a__x000a_Changed to correct print after spotting error"/>
    <s v="Kelly Parsons"/>
    <s v="Old arrows deleted from system"/>
    <d v="2025-02-20T00:00:00"/>
    <x v="0"/>
    <s v="Concession raised - awaiting response from Milliken. Rolls agreed with Milliken and sent on load shipped 19/2/25"/>
    <m/>
    <m/>
    <m/>
    <n v="0"/>
    <n v="0"/>
    <m/>
    <m/>
    <n v="15"/>
    <n v="0"/>
    <n v="0.5"/>
    <n v="22"/>
    <n v="11"/>
    <m/>
    <m/>
    <x v="14"/>
    <m/>
    <m/>
  </r>
  <r>
    <s v="C-217"/>
    <x v="0"/>
    <s v="Paul Pearce"/>
    <d v="2024-12-05T00:00:00"/>
    <x v="9"/>
    <x v="9"/>
    <m/>
    <s v="PUD55394"/>
    <n v="141630"/>
    <x v="23"/>
    <n v="24000"/>
    <s v="KG"/>
    <x v="7"/>
    <s v="Drakes driver never strapped load, bales where all over the trailor, straps where all down the middle of load they keep get stuck in the FLT, some bales had broken straps on them, will send pics to Kirsty"/>
    <s v="Taking Pics"/>
    <s v="Kirsty Ashworth"/>
    <m/>
    <d v="2024-12-17T00:00:00"/>
    <x v="0"/>
    <s v="SCAR issued 10/12/24. Response from Drakes provided and issued to Kelly for review and closure 12.12.24"/>
    <m/>
    <m/>
    <m/>
    <n v="0"/>
    <n v="0"/>
    <m/>
    <n v="1"/>
    <n v="15"/>
    <n v="15"/>
    <m/>
    <n v="22"/>
    <n v="0"/>
    <m/>
    <m/>
    <x v="2"/>
    <m/>
    <m/>
  </r>
  <r>
    <s v="C-218"/>
    <x v="1"/>
    <s v="Wade Stuart"/>
    <d v="2024-12-07T00:00:00"/>
    <x v="9"/>
    <x v="2"/>
    <m/>
    <n v="67570"/>
    <s v="N/A"/>
    <x v="12"/>
    <m/>
    <n v="0"/>
    <x v="11"/>
    <s v="Win Test analysis froze as the file was going to be saved as pdf, we could not print the results either and had to restart the program."/>
    <s v="MD, CMD &amp; CBR were completed and added into SQC (all passed) a picture was taken of the results for the MD that could not be saved or printed. "/>
    <s v="Wade Stuart"/>
    <s v="need to understand why program freezes"/>
    <d v="2024-12-07T00:00:00"/>
    <x v="0"/>
    <s v="Photo taken of results. One off"/>
    <m/>
    <m/>
    <m/>
    <n v="0"/>
    <n v="0"/>
    <m/>
    <m/>
    <n v="15"/>
    <n v="0"/>
    <m/>
    <n v="22"/>
    <n v="0"/>
    <m/>
    <m/>
    <x v="0"/>
    <m/>
    <m/>
  </r>
  <r>
    <s v="C-219"/>
    <x v="1"/>
    <s v="Wade Stuart"/>
    <d v="2024-12-10T00:00:00"/>
    <x v="10"/>
    <x v="2"/>
    <m/>
    <n v="67525"/>
    <n v="149315"/>
    <x v="4"/>
    <n v="4"/>
    <s v="FRAME 16"/>
    <x v="4"/>
    <s v="T1000 ran on 3 layers 3 loom, failed CBR due to the weight of the product being 94.69gsm. Test was carried out on roll 133 and a &quot;B&quot; test was carried out on roll 156. the weight was increased to 109gsm before the test was taken"/>
    <s v="Frames 8, 9, 10 have been placed into the quarintine area and require re-tests also pall 13 of 11 rolls"/>
    <s v="Carly Bownes"/>
    <m/>
    <d v="2025-01-07T00:00:00"/>
    <x v="0"/>
    <s v="Frame 9 roll 133 Failed B Test. Frame 9 to be scrapped._x000a_Frame 10 passed B Test - Frame to be released._x000a_Frame 11 Failed Test. B test Passed - Frame to be released._x000a_Frame 13 Passed tests - release from QA"/>
    <m/>
    <n v="1"/>
    <n v="1916"/>
    <n v="1916"/>
    <n v="0"/>
    <m/>
    <n v="1"/>
    <n v="15"/>
    <n v="15"/>
    <n v="1"/>
    <n v="22"/>
    <n v="22"/>
    <m/>
    <m/>
    <x v="15"/>
    <m/>
    <m/>
  </r>
  <r>
    <s v="C-220"/>
    <x v="1"/>
    <s v="Gary Fortey"/>
    <d v="2024-12-11T00:00:00"/>
    <x v="10"/>
    <x v="2"/>
    <m/>
    <n v="67524"/>
    <n v="155026"/>
    <x v="11"/>
    <n v="1"/>
    <s v="FRAME 16"/>
    <x v="4"/>
    <s v="T1000 orange first test of 111 gsm failed cbr had to put more weight in to 118 gsm to get cbr pass 1st pallet of 16 in quarantine"/>
    <s v="frame 1 in quarantine side of np 16 rolls"/>
    <s v="Carly Bownes"/>
    <s v="orange fibre needs extra weight to pass tests retested and passed after weight increase._x000a_Frame 1 to be scrapped. "/>
    <d v="2025-01-14T00:00:00"/>
    <x v="0"/>
    <s v="TESTED ROLL 15 OF FRAME 1 IN QUARANTINE STILL FAILED CBR TEST - B test failed, to write off"/>
    <m/>
    <n v="1"/>
    <n v="2340"/>
    <n v="2340"/>
    <n v="0"/>
    <m/>
    <n v="1"/>
    <n v="15"/>
    <n v="15"/>
    <n v="1"/>
    <n v="22"/>
    <n v="22"/>
    <m/>
    <m/>
    <x v="16"/>
    <m/>
    <m/>
  </r>
  <r>
    <s v="C-221"/>
    <x v="0"/>
    <s v="Shane Tevlin"/>
    <d v="2024-12-12T00:00:00"/>
    <x v="10"/>
    <x v="10"/>
    <m/>
    <s v="PUD54909"/>
    <n v="174065"/>
    <x v="25"/>
    <n v="320"/>
    <s v="EACH"/>
    <x v="12"/>
    <s v="Geocells where falling all over the container, broken pallets and had to be restacked"/>
    <s v="Picture taking and sent to kirsty, pallets have been restacked"/>
    <s v="Kirsty Ashworth"/>
    <s v="Supplier to pack goods on reinfocred pallets on future deliveries, and use correct qunatity of dunnage bags - photo's to be taken before container leaves."/>
    <d v="2025-02-28T00:00:00"/>
    <x v="0"/>
    <s v="Original SCAR C23-140. the container was packed well and photos of departure have been issued.  New SCAR not issued but feedback as an ongioning issue provided to supplier 12.12.24/ chased 06/01/24 please see folder for detail - Potential to pack in a different way, to reduce movement discussed, but supplier has said that it's not currently an option due to overhang."/>
    <m/>
    <m/>
    <m/>
    <n v="0"/>
    <n v="0"/>
    <m/>
    <n v="1"/>
    <n v="15"/>
    <n v="15"/>
    <m/>
    <n v="22"/>
    <n v="0"/>
    <m/>
    <m/>
    <x v="2"/>
    <m/>
    <m/>
  </r>
  <r>
    <s v="C-222"/>
    <x v="2"/>
    <s v="Lucy McGrath"/>
    <d v="2024-12-12T00:00:00"/>
    <x v="10"/>
    <x v="11"/>
    <m/>
    <s v="SLD167247"/>
    <n v="152957"/>
    <x v="26"/>
    <n v="3"/>
    <s v="ROLL"/>
    <x v="2"/>
    <s v="Material was delivered with burn marks and holes on rolls"/>
    <s v="Pictures sent to Carly. Confirmed that these rolls were made during a period of training on the Laminator"/>
    <s v="Lucy McGrath"/>
    <s v="Customer confirmed that 3 rolls were affected, and we have offered a credit for these"/>
    <d v="2024-12-13T00:00:00"/>
    <x v="0"/>
    <s v="Credit issued to customer"/>
    <m/>
    <m/>
    <m/>
    <n v="0"/>
    <n v="721"/>
    <m/>
    <m/>
    <n v="15"/>
    <n v="0"/>
    <m/>
    <n v="23"/>
    <n v="0"/>
    <m/>
    <m/>
    <x v="17"/>
    <s v="Core"/>
    <n v="2"/>
  </r>
  <r>
    <s v="C-223"/>
    <x v="1"/>
    <s v="Ashley Yeo"/>
    <d v="2024-12-16T00:00:00"/>
    <x v="11"/>
    <x v="2"/>
    <m/>
    <s v="PDN67678"/>
    <n v="175758"/>
    <x v="16"/>
    <n v="5"/>
    <s v="FRAME 4"/>
    <x v="15"/>
    <s v="There is a tramline mark in the material. This mark is visible on the operator side rolls only. This was a run of 40 rolls, only 20 of the rolls are affected, Rolls 1,3,5 ect."/>
    <s v="Rolls have been quarintined "/>
    <s v="Kelly Parsons"/>
    <s v="Loom 1 boards removed and replace with new set. Define visual inspection on control plan"/>
    <m/>
    <x v="1"/>
    <s v="Rolls to be offered to customer under concession at a later date"/>
    <m/>
    <m/>
    <m/>
    <n v="0"/>
    <n v="0"/>
    <m/>
    <m/>
    <n v="15"/>
    <n v="0"/>
    <m/>
    <n v="22"/>
    <n v="0"/>
    <m/>
    <m/>
    <x v="0"/>
    <m/>
    <m/>
  </r>
  <r>
    <s v="C-224"/>
    <x v="1"/>
    <s v="Ashley Yeo"/>
    <d v="2024-12-16T00:00:00"/>
    <x v="11"/>
    <x v="2"/>
    <m/>
    <s v="PDN67679"/>
    <n v="175741"/>
    <x v="27"/>
    <n v="2"/>
    <s v="FRAME 4"/>
    <x v="15"/>
    <s v="There is a tramline mark in the material on roll 1._x000a_on rolls 3-6 there is a wavey pattern in the material due to tails in the cross lapper"/>
    <s v="Rolls have been quarintined, and the cross lapperhas been looked at and fixed"/>
    <s v="Kelly Parsons"/>
    <s v="cross lapper teflon has been replaced"/>
    <m/>
    <x v="1"/>
    <s v="Rolls to be offered to customer under concession at a later date"/>
    <m/>
    <m/>
    <m/>
    <n v="0"/>
    <n v="0"/>
    <m/>
    <m/>
    <n v="15"/>
    <n v="0"/>
    <m/>
    <n v="22"/>
    <n v="0"/>
    <m/>
    <m/>
    <x v="0"/>
    <m/>
    <m/>
  </r>
  <r>
    <s v="C-225"/>
    <x v="2"/>
    <s v="Leanne Pennell"/>
    <d v="2024-12-16T00:00:00"/>
    <x v="11"/>
    <x v="7"/>
    <m/>
    <s v="SLD168620"/>
    <n v="175765"/>
    <x v="28"/>
    <n v="3"/>
    <s v="FRAME 4"/>
    <x v="16"/>
    <s v="Customer has advised that the 150gsm white material has stiff patches, these are fragile and easy to pierce, numbers 67256-3 &amp; 67256-4._x000a_9 rolls total which have been short by approximately 10m each, most rolls have patches of brittle/harder texture - SealEco estimate approximately 200m² unusable material in total and requested a credit to cover this."/>
    <s v="Customer due to send samples to show the material issue. SealEco still reviewing rolls of 150gsm, awaiting confirmation from them of the total area of unusable product (14/1/25)"/>
    <s v="Carly Bownes"/>
    <m/>
    <d v="2025-02-25T00:00:00"/>
    <x v="0"/>
    <s v="Seal Eco Samples With Carly / Jamie - issue with tails now resolved on the line."/>
    <m/>
    <m/>
    <m/>
    <n v="0"/>
    <n v="0"/>
    <m/>
    <m/>
    <n v="15"/>
    <n v="0"/>
    <m/>
    <n v="22"/>
    <n v="0"/>
    <m/>
    <m/>
    <x v="0"/>
    <s v="Core"/>
    <n v="52"/>
  </r>
  <r>
    <s v="C-226"/>
    <x v="1"/>
    <s v="Wade Stuart"/>
    <d v="2024-12-17T00:00:00"/>
    <x v="11"/>
    <x v="2"/>
    <m/>
    <s v="PDN67750"/>
    <n v="175758"/>
    <x v="16"/>
    <n v="1"/>
    <s v="FRAME 4"/>
    <x v="15"/>
    <s v="There is a tramline mark in the material. This mark is visible on the operator side rolls only. This was a run of 20 rolls, only 10 of the rolls are affected"/>
    <s v="Rolls have been quarintined, the looms have been checked "/>
    <s v="Kelly Parsons"/>
    <s v="Loom boards checked"/>
    <m/>
    <x v="1"/>
    <s v="Rolls to be offered to customer under concession at a later date"/>
    <m/>
    <m/>
    <m/>
    <n v="0"/>
    <n v="0"/>
    <m/>
    <m/>
    <n v="15"/>
    <n v="0"/>
    <m/>
    <n v="22"/>
    <n v="0"/>
    <m/>
    <m/>
    <x v="0"/>
    <m/>
    <m/>
  </r>
  <r>
    <s v="C-227"/>
    <x v="1"/>
    <s v="Lucian Bota"/>
    <d v="2024-12-18T00:00:00"/>
    <x v="11"/>
    <x v="2"/>
    <m/>
    <s v="PDN67678"/>
    <n v="175758"/>
    <x v="16"/>
    <n v="6"/>
    <s v="FRAME 4"/>
    <x v="12"/>
    <s v="When checking and re-packing the 10 frames of white Pondliner we found that the rolls were not palletised on heavy duty pallets as per BOM. _x000a_We found 3 pallets with slats broken under the weight of the rolls, 1 pallet with a lifted slat and nails coming out (not poking the material) and onother 2 pallets while in good condition they were standard, not heavy duty. "/>
    <s v="Communication to be sent out to all regarding segregation of pallets "/>
    <s v="Carly Bownes"/>
    <s v="Pallets are clearly segregated outside the warehouse"/>
    <d v="2025-01-21T00:00:00"/>
    <x v="0"/>
    <s v="Heads up on safety culture"/>
    <m/>
    <m/>
    <m/>
    <n v="0"/>
    <n v="0"/>
    <m/>
    <m/>
    <n v="15"/>
    <n v="0"/>
    <n v="0.5"/>
    <n v="22"/>
    <n v="11"/>
    <m/>
    <m/>
    <x v="14"/>
    <m/>
    <m/>
  </r>
  <r>
    <s v="C-228"/>
    <x v="1"/>
    <s v="Gary Fortey"/>
    <d v="2024-12-18T00:00:00"/>
    <x v="11"/>
    <x v="2"/>
    <m/>
    <s v="PDN67751"/>
    <n v="170135"/>
    <x v="29"/>
    <n v="2"/>
    <s v="FRAME 9"/>
    <x v="4"/>
    <s v="T1500 GT FAILED TEST 2 FRAMES  OF 9 IN QUARANTINE"/>
    <s v="2 PALLETS OF 9 QUARANTINE"/>
    <s v="Carly Bownes"/>
    <s v="WEIGHT INCREASE AND RETEST"/>
    <d v="2025-12-18T00:00:00"/>
    <x v="0"/>
    <s v="LOOSE TESTING EQUIPMENT CAUSED FAIL"/>
    <m/>
    <m/>
    <m/>
    <n v="0"/>
    <n v="0"/>
    <m/>
    <m/>
    <n v="15"/>
    <n v="0"/>
    <m/>
    <n v="22"/>
    <n v="0"/>
    <m/>
    <m/>
    <x v="0"/>
    <m/>
    <m/>
  </r>
  <r>
    <s v="C-229"/>
    <x v="1"/>
    <s v="Gary Fortey"/>
    <d v="2024-12-18T00:00:00"/>
    <x v="11"/>
    <x v="2"/>
    <m/>
    <s v="PDN67751"/>
    <n v="170135"/>
    <x v="29"/>
    <n v="1"/>
    <s v="FRAME 9"/>
    <x v="4"/>
    <s v="T1500 TEST FAIL CBR ONLY ON ROLL 20 .PUT  FRAME 3 IN QUARANTINE"/>
    <s v="1 FRAME 3 IN QUARANTINE"/>
    <s v="Carly Bownes"/>
    <s v="WEIGHT INCREASE AND RETEST"/>
    <d v="2025-12-18T00:00:00"/>
    <x v="0"/>
    <s v="LOOSE TESTING EQUIPMENT CAUSED FAIL"/>
    <m/>
    <m/>
    <m/>
    <n v="0"/>
    <n v="0"/>
    <m/>
    <m/>
    <n v="15"/>
    <n v="0"/>
    <m/>
    <n v="22"/>
    <n v="0"/>
    <m/>
    <m/>
    <x v="0"/>
    <m/>
    <m/>
  </r>
  <r>
    <s v="C-230"/>
    <x v="1"/>
    <s v="Wade Stuart"/>
    <d v="2024-12-21T00:00:00"/>
    <x v="11"/>
    <x v="2"/>
    <m/>
    <s v="PDN67764"/>
    <s v="N/A"/>
    <x v="12"/>
    <m/>
    <n v="0"/>
    <x v="11"/>
    <s v="Testometric tensile, came up with a note saying that the factory set travel limits exceeded and would not allow any testing to be carried out. Tensile testing on 1E1+ tensile could not be done. CBR was done on Instron and passed"/>
    <s v="testometric tapped off"/>
    <s v="Kelly Parsons"/>
    <s v="Testometric needs to be contected to see if they can identify the issue"/>
    <d v="2025-12-22T00:00:00"/>
    <x v="0"/>
    <s v="System reset and diagnotics ran - additonal testing required by supervisor"/>
    <m/>
    <m/>
    <m/>
    <n v="0"/>
    <n v="0"/>
    <m/>
    <m/>
    <n v="15"/>
    <n v="0"/>
    <m/>
    <n v="22"/>
    <n v="0"/>
    <m/>
    <m/>
    <x v="0"/>
    <m/>
    <m/>
  </r>
  <r>
    <s v="C-231"/>
    <x v="1"/>
    <s v="Daniel Moga"/>
    <d v="2025-01-06T00:00:00"/>
    <x v="12"/>
    <x v="2"/>
    <m/>
    <s v="PDN 67772"/>
    <n v="167906"/>
    <x v="30"/>
    <n v="1"/>
    <s v="FRAME 16"/>
    <x v="4"/>
    <s v="US1000 Rolls 167-170 Failed CBR test"/>
    <m/>
    <s v="Carly Bownes"/>
    <s v="Retested another sample &amp; it passed CBR"/>
    <d v="2025-01-06T00:00:00"/>
    <x v="0"/>
    <s v="Rolls OK to send as per supervisor"/>
    <m/>
    <m/>
    <m/>
    <n v="0"/>
    <n v="0"/>
    <m/>
    <m/>
    <n v="15"/>
    <n v="0"/>
    <m/>
    <n v="22"/>
    <n v="0"/>
    <m/>
    <m/>
    <x v="0"/>
    <m/>
    <m/>
  </r>
  <r>
    <s v="C-232"/>
    <x v="1"/>
    <s v="Ted Dudek"/>
    <d v="2025-01-15T00:00:00"/>
    <x v="13"/>
    <x v="2"/>
    <m/>
    <s v="PDN 67921"/>
    <n v="141630"/>
    <x v="23"/>
    <m/>
    <s v="KG"/>
    <x v="10"/>
    <s v="Geonat 4/100 PP fibre batch no:4420, unable to run through the card as would not stay on the bottom doffer causing constant bottom web loss through the card."/>
    <s v="Fibre put to the one side until decision made."/>
    <s v="Carly Bownes"/>
    <s v="After started to use fibre from different batch number, problem solved."/>
    <d v="2025-01-15T00:00:00"/>
    <x v="0"/>
    <m/>
    <m/>
    <m/>
    <m/>
    <n v="0"/>
    <n v="0"/>
    <m/>
    <m/>
    <n v="15"/>
    <n v="0"/>
    <m/>
    <n v="22"/>
    <n v="0"/>
    <m/>
    <m/>
    <x v="0"/>
    <m/>
    <m/>
  </r>
  <r>
    <s v="C-233"/>
    <x v="2"/>
    <s v="Leanne Pennell"/>
    <d v="2025-01-16T00:00:00"/>
    <x v="13"/>
    <x v="7"/>
    <m/>
    <s v="SLD169067"/>
    <n v="175765"/>
    <x v="28"/>
    <n v="7"/>
    <s v="FRAME 4"/>
    <x v="0"/>
    <s v="Customer stipulated available delivery times for their order and haulier arrived at _x000a_6.45am on 16th January. SealEco communicated the need to deliver after 8am (preferably 9am) due to the yard being in a residential area."/>
    <s v="Informed Logistics &amp; LB"/>
    <s v="Lucian Bota"/>
    <s v="Haulier to be contacted regarding site restrictions"/>
    <d v="2025-01-17T00:00:00"/>
    <x v="0"/>
    <m/>
    <m/>
    <m/>
    <m/>
    <n v="0"/>
    <n v="0"/>
    <m/>
    <n v="1.5"/>
    <n v="15"/>
    <n v="22.5"/>
    <m/>
    <n v="22"/>
    <n v="0"/>
    <m/>
    <m/>
    <x v="18"/>
    <s v="Non-Core"/>
    <n v="2"/>
  </r>
  <r>
    <s v="C-234"/>
    <x v="1"/>
    <s v="Peter Jackson"/>
    <d v="2025-01-16T00:00:00"/>
    <x v="13"/>
    <x v="2"/>
    <m/>
    <n v="67780"/>
    <n v="170449"/>
    <x v="2"/>
    <n v="6177"/>
    <s v="SQ/MTR"/>
    <x v="4"/>
    <s v="Rolls 17,18 over thickness high target (0.82mm) "/>
    <s v="Quarentined rolls as per request of supervisor"/>
    <s v="Nick Moore"/>
    <s v="Reduced weight of material - B Test completed"/>
    <m/>
    <x v="1"/>
    <s v="B test has passed results are on SQC position 716 - To offer as concession"/>
    <m/>
    <m/>
    <m/>
    <n v="0"/>
    <n v="0"/>
    <m/>
    <m/>
    <n v="15"/>
    <n v="0"/>
    <m/>
    <n v="22"/>
    <n v="0"/>
    <m/>
    <m/>
    <x v="0"/>
    <m/>
    <m/>
  </r>
  <r>
    <s v="C-235"/>
    <x v="1"/>
    <s v="Daniel Moga"/>
    <d v="2025-01-17T00:00:00"/>
    <x v="13"/>
    <x v="2"/>
    <m/>
    <n v="67922"/>
    <n v="167906"/>
    <x v="30"/>
    <n v="1"/>
    <s v="FRAME 16"/>
    <x v="4"/>
    <s v="Roll 232 cross machine tensile failed  (7.1) due to loose tension bolt "/>
    <s v="B test and informed supervisor "/>
    <s v="Artur Herman"/>
    <s v="tighten up the tension bolt "/>
    <d v="2025-01-18T00:00:00"/>
    <x v="0"/>
    <s v="C-Spanner Ordered"/>
    <m/>
    <m/>
    <m/>
    <n v="0"/>
    <n v="0"/>
    <m/>
    <m/>
    <n v="15"/>
    <n v="0"/>
    <m/>
    <n v="22"/>
    <n v="0"/>
    <m/>
    <m/>
    <x v="0"/>
    <m/>
    <m/>
  </r>
  <r>
    <s v="C-236"/>
    <x v="1"/>
    <s v="Wade Stuart"/>
    <d v="2025-01-18T00:00:00"/>
    <x v="13"/>
    <x v="2"/>
    <m/>
    <n v="67924"/>
    <n v="169702"/>
    <x v="15"/>
    <n v="1"/>
    <s v="FRAME 16"/>
    <x v="4"/>
    <s v="NP1000 failed on CBR, retest was done and product passes"/>
    <s v="B test and informed supervisor "/>
    <s v="Nick Moore"/>
    <s v="WEIGHT INCREASE AND RETEST"/>
    <d v="2025-01-18T00:00:00"/>
    <x v="0"/>
    <s v="B tested passed"/>
    <m/>
    <m/>
    <m/>
    <n v="0"/>
    <n v="0"/>
    <m/>
    <m/>
    <n v="15"/>
    <n v="0"/>
    <m/>
    <n v="22"/>
    <n v="0"/>
    <m/>
    <m/>
    <x v="0"/>
    <m/>
    <m/>
  </r>
  <r>
    <s v="C-237"/>
    <x v="1"/>
    <s v="Liam Monroe"/>
    <d v="2025-01-19T00:00:00"/>
    <x v="13"/>
    <x v="2"/>
    <m/>
    <n v="67906"/>
    <n v="150182"/>
    <x v="21"/>
    <n v="5"/>
    <s v="ROLL"/>
    <x v="4"/>
    <s v="D Comp tested out of range on tensile extension (top value is 50 this tested at 62) Rolls 11; 12; 13; 14; 15 were affected"/>
    <s v="Rolls have been placed into stock but have red tape on them with the NCMR attached "/>
    <s v="Nick Moore"/>
    <s v="A &quot;B&quot; test was done with weight taken out and it bought the value down to 56"/>
    <d v="2025-03-07T00:00:00"/>
    <x v="0"/>
    <s v="Used on 1E1 and Tensile CMD% passed all ok"/>
    <m/>
    <m/>
    <m/>
    <n v="0"/>
    <n v="0"/>
    <m/>
    <m/>
    <n v="15"/>
    <n v="0"/>
    <m/>
    <n v="22"/>
    <n v="0"/>
    <m/>
    <m/>
    <x v="0"/>
    <m/>
    <m/>
  </r>
  <r>
    <s v="C-238"/>
    <x v="1"/>
    <s v="Shane Tevlin"/>
    <d v="2025-01-21T00:00:00"/>
    <x v="14"/>
    <x v="12"/>
    <m/>
    <s v="PDN67821"/>
    <n v="167630"/>
    <x v="31"/>
    <n v="1"/>
    <s v="EACH"/>
    <x v="12"/>
    <s v="Grassprotecta Lite 2x20  -  1 Roll damaged looks like fork damage."/>
    <s v="Roll removed and written off"/>
    <s v="Carly Bownes"/>
    <m/>
    <d v="2025-01-21T00:00:00"/>
    <x v="0"/>
    <m/>
    <m/>
    <n v="1"/>
    <n v="88"/>
    <n v="88"/>
    <n v="0"/>
    <m/>
    <m/>
    <n v="15"/>
    <n v="0"/>
    <m/>
    <n v="22"/>
    <n v="0"/>
    <m/>
    <m/>
    <x v="19"/>
    <m/>
    <m/>
  </r>
  <r>
    <s v="C-239"/>
    <x v="1"/>
    <s v="Wade Stuart"/>
    <d v="2025-01-22T00:00:00"/>
    <x v="14"/>
    <x v="2"/>
    <m/>
    <s v="PDN67925"/>
    <n v="173181"/>
    <x v="32"/>
    <m/>
    <s v="ROLL"/>
    <x v="4"/>
    <s v="While testing Bedrain VGV 3+ it exceeded the high limit of tensile extension % cross direction. Upper limit is 50, the product tested at 65.7. if you look historically all of the tensile extension % has been exceeded"/>
    <s v="Informed production manager and let quality know "/>
    <s v="Nick Moore"/>
    <s v="limits need to be check to make sure that they are correct for the product. "/>
    <d v="2025-02-17T00:00:00"/>
    <x v="0"/>
    <s v="Same levels as 1E1, however the limits have seemingly not accounted for RG3 aspect -  Customer has accepted rolls, and levels to be reviewed on SQC"/>
    <m/>
    <m/>
    <m/>
    <n v="0"/>
    <n v="0"/>
    <m/>
    <m/>
    <n v="15"/>
    <n v="0"/>
    <m/>
    <n v="22"/>
    <n v="0"/>
    <m/>
    <m/>
    <x v="0"/>
    <m/>
    <m/>
  </r>
  <r>
    <s v="C-240"/>
    <x v="1"/>
    <s v="Wade Stuart"/>
    <d v="2025-01-24T00:00:00"/>
    <x v="14"/>
    <x v="2"/>
    <m/>
    <n v="67907"/>
    <n v="170449"/>
    <x v="2"/>
    <n v="3088"/>
    <s v="SQ/MTR"/>
    <x v="15"/>
    <s v="While running Milliken we noticed a white large spot come through the line on the non-service side"/>
    <s v="roll was stopped and placed into quarintine area"/>
    <s v="Wade Stuart"/>
    <s v="line was monitored for additional marks coming through the line"/>
    <d v="2025-01-24T00:00:00"/>
    <x v="0"/>
    <s v="this marked only affected 1 roll the non service side the service side roll is good. "/>
    <m/>
    <m/>
    <m/>
    <n v="0"/>
    <n v="0"/>
    <m/>
    <n v="1.5"/>
    <n v="15"/>
    <n v="22.5"/>
    <n v="1"/>
    <n v="22"/>
    <n v="22"/>
    <m/>
    <m/>
    <x v="20"/>
    <m/>
    <m/>
  </r>
  <r>
    <s v="C-241"/>
    <x v="1"/>
    <s v="Wade Stuart"/>
    <d v="2025-01-24T00:00:00"/>
    <x v="14"/>
    <x v="2"/>
    <m/>
    <n v="67907"/>
    <n v="170449"/>
    <x v="2"/>
    <n v="3088"/>
    <s v="SQ/MTR"/>
    <x v="15"/>
    <s v="while running milliken we had a batch change in the fibre and it affected the width of the product and became oversized. This ment that as it was coming out of the stenter on the service side it was folding over and going through the calender like that casuing there to be a section of material that was uncalendered"/>
    <s v="roll was stopped and placed into quarintine area"/>
    <s v="Wade Stuart"/>
    <s v="Changes to the width were made and brought back into spec"/>
    <d v="2025-01-24T00:00:00"/>
    <x v="0"/>
    <s v="this only happened on the roll on the service side, the cabinet side is good"/>
    <m/>
    <m/>
    <m/>
    <n v="0"/>
    <n v="0"/>
    <m/>
    <n v="1"/>
    <n v="15"/>
    <n v="15"/>
    <n v="0.5"/>
    <n v="22"/>
    <n v="11"/>
    <m/>
    <m/>
    <x v="21"/>
    <m/>
    <m/>
  </r>
  <r>
    <s v="C-242"/>
    <x v="1"/>
    <s v="Shane Tevlin"/>
    <d v="2025-01-28T00:00:00"/>
    <x v="15"/>
    <x v="2"/>
    <m/>
    <s v="PDN67778,67779,67780,67781,67782"/>
    <n v="170449"/>
    <x v="2"/>
    <n v="6177"/>
    <s v="SQ/MTR"/>
    <x v="6"/>
    <s v="Can not find 2 rolls of milliken 170449,seems to of been extra booked in."/>
    <s v="Have moved 6177sqm into Qua Missing"/>
    <s v="Artur Herman"/>
    <s v="Material found and moved into correct Quarantine location - from concern C-234"/>
    <d v="2025-01-29T00:00:00"/>
    <x v="0"/>
    <m/>
    <m/>
    <m/>
    <m/>
    <n v="0"/>
    <n v="0"/>
    <m/>
    <m/>
    <n v="15"/>
    <n v="0"/>
    <n v="1"/>
    <n v="22"/>
    <n v="22"/>
    <m/>
    <m/>
    <x v="11"/>
    <m/>
    <m/>
  </r>
  <r>
    <s v="C-243"/>
    <x v="1"/>
    <s v="Wade Stuart"/>
    <d v="2025-02-02T00:00:00"/>
    <x v="15"/>
    <x v="2"/>
    <m/>
    <s v="PDN67976"/>
    <n v="169702"/>
    <x v="15"/>
    <n v="1"/>
    <s v="FRAME 16"/>
    <x v="4"/>
    <s v="a test was done on roll number 4, the roll failed on CBR"/>
    <s v="Pallet has been tapped off with NCMR"/>
    <s v="Wade Stuart"/>
    <s v="Pallet has been tapped off, a &quot;B&quot; was done on roll 12 that passed CBR"/>
    <d v="2025-02-02T00:00:00"/>
    <x v="0"/>
    <s v="test b of the same roll passed"/>
    <m/>
    <m/>
    <m/>
    <n v="0"/>
    <n v="0"/>
    <m/>
    <n v="0.75"/>
    <n v="15"/>
    <n v="11.25"/>
    <n v="0.75"/>
    <n v="22"/>
    <n v="16.5"/>
    <m/>
    <m/>
    <x v="22"/>
    <m/>
    <m/>
  </r>
  <r>
    <s v="C-244"/>
    <x v="1"/>
    <s v="Dave Alger"/>
    <d v="2025-02-03T00:00:00"/>
    <x v="16"/>
    <x v="2"/>
    <m/>
    <s v="PDN68408"/>
    <n v="161430"/>
    <x v="33"/>
    <n v="1"/>
    <s v="ROLL"/>
    <x v="4"/>
    <s v="test for roll 62 failed on x direction elongation"/>
    <s v="job finished line empty. re test of the same roll."/>
    <s v="Gary Fortey"/>
    <s v="rolls on hold until retest completed."/>
    <d v="2025-02-03T00:00:00"/>
    <x v="0"/>
    <s v="test b of the same roll passed"/>
    <m/>
    <m/>
    <m/>
    <n v="0"/>
    <n v="0"/>
    <m/>
    <m/>
    <n v="15"/>
    <n v="0"/>
    <m/>
    <n v="22"/>
    <n v="0"/>
    <m/>
    <m/>
    <x v="0"/>
    <m/>
    <m/>
  </r>
  <r>
    <s v="C-245"/>
    <x v="1"/>
    <s v="Wade Stuart"/>
    <d v="2025-02-11T00:00:00"/>
    <x v="17"/>
    <x v="2"/>
    <m/>
    <s v="PDN67788"/>
    <n v="150182"/>
    <x v="21"/>
    <n v="1"/>
    <s v="ROLL"/>
    <x v="15"/>
    <s v="while running drain 2F on the 4mL one of the D-Comp (T1000LE) materials had a clump of fibre stiched into the web with a lot of broken needles inbeded in it. "/>
    <s v="Rolls has been put to one side to be inspected. "/>
    <s v="Wade Stuart"/>
    <s v="Roll needs to be scrapped"/>
    <d v="2025-02-21T00:00:00"/>
    <x v="0"/>
    <m/>
    <m/>
    <n v="1"/>
    <n v="125.68"/>
    <n v="125.68"/>
    <n v="0"/>
    <m/>
    <m/>
    <n v="15"/>
    <n v="0"/>
    <m/>
    <n v="22"/>
    <n v="0"/>
    <m/>
    <m/>
    <x v="23"/>
    <m/>
    <m/>
  </r>
  <r>
    <s v="C-246"/>
    <x v="1"/>
    <s v="Erin Cassidy"/>
    <d v="2025-02-11T00:00:00"/>
    <x v="17"/>
    <x v="12"/>
    <m/>
    <s v="SLD169117"/>
    <n v="173181"/>
    <x v="32"/>
    <n v="48"/>
    <s v="ROLL"/>
    <x v="17"/>
    <s v="Trailer arrived and quoted the correct SLD number, however the goods for another order (Soprema) were loaded onto the vehicle."/>
    <s v="Logistics notified the warehouse team, following contact from the haulier who was due to collect Soprema"/>
    <s v="Shane Tevlin"/>
    <s v="The goods were unloaded, and reloaded onto the correct vehicle"/>
    <d v="2025-02-17T00:00:00"/>
    <x v="0"/>
    <s v="Coyote had came in a day early after beening told not to, causing confusion with the W/H staff, when I asked if they quoted the correct SLD, I was told that &quot;yes they had&quot;."/>
    <m/>
    <m/>
    <m/>
    <n v="0"/>
    <n v="0"/>
    <m/>
    <n v="1"/>
    <n v="15"/>
    <n v="15"/>
    <m/>
    <n v="22"/>
    <n v="0"/>
    <m/>
    <m/>
    <x v="2"/>
    <m/>
    <m/>
  </r>
  <r>
    <s v="C-247"/>
    <x v="1"/>
    <s v="Daniel Moga"/>
    <d v="2025-02-14T00:00:00"/>
    <x v="17"/>
    <x v="2"/>
    <m/>
    <n v="67788"/>
    <n v="165148"/>
    <x v="34"/>
    <n v="1"/>
    <s v="ROLL"/>
    <x v="4"/>
    <s v="Tensile cross machine  avg above upper limit by 0.5 wich causes to fail "/>
    <s v="investigation underway to find the cause of failed test  "/>
    <s v="Nick Moore"/>
    <s v="Notes added to SQC  -  B test carried out and passed."/>
    <d v="2025-03-04T00:00:00"/>
    <x v="0"/>
    <s v="B test completed and passed"/>
    <m/>
    <m/>
    <m/>
    <n v="0"/>
    <n v="0"/>
    <m/>
    <m/>
    <n v="15"/>
    <n v="0"/>
    <m/>
    <n v="22"/>
    <n v="0"/>
    <m/>
    <m/>
    <x v="0"/>
    <m/>
    <m/>
  </r>
  <r>
    <s v="C-248"/>
    <x v="1"/>
    <s v="Wade Stuart"/>
    <d v="2025-02-16T00:00:00"/>
    <x v="17"/>
    <x v="2"/>
    <m/>
    <s v="67523-4"/>
    <n v="150182"/>
    <x v="21"/>
    <n v="1"/>
    <s v="ROLL"/>
    <x v="15"/>
    <s v="while running 1E1 we used a roll of Dcomp that is patchy in places which is causing burn through"/>
    <s v="Roll has been moved into quarintine in Nav and put with the other Dcomp rolls in colliers (Bay 1) "/>
    <s v="Nick Moore"/>
    <m/>
    <d v="2025-02-25T00:00:00"/>
    <x v="0"/>
    <s v="Costs added "/>
    <m/>
    <n v="12"/>
    <n v="193.11218"/>
    <n v="2317.3461600000001"/>
    <n v="0"/>
    <m/>
    <m/>
    <n v="15"/>
    <n v="0"/>
    <m/>
    <n v="22"/>
    <n v="0"/>
    <m/>
    <m/>
    <x v="24"/>
    <m/>
    <m/>
  </r>
  <r>
    <s v="C-249"/>
    <x v="1"/>
    <s v="Shane Tevlin"/>
    <d v="2025-02-17T00:00:00"/>
    <x v="18"/>
    <x v="13"/>
    <m/>
    <s v="SLD168969"/>
    <n v="174485"/>
    <x v="35"/>
    <n v="6"/>
    <s v="FRAME 9"/>
    <x v="0"/>
    <s v="Scott Parnell, not following booking in procedure"/>
    <s v="Vehicle loaded"/>
    <s v="Lucian Bota"/>
    <s v="Customer called up prior to arrival -  agreement to load was mis-communicated internally"/>
    <d v="2025-02-17T00:00:00"/>
    <x v="0"/>
    <m/>
    <m/>
    <m/>
    <m/>
    <n v="0"/>
    <n v="0"/>
    <m/>
    <m/>
    <n v="15"/>
    <n v="0"/>
    <m/>
    <n v="22"/>
    <n v="0"/>
    <m/>
    <m/>
    <x v="0"/>
    <m/>
    <m/>
  </r>
  <r>
    <s v="C-250"/>
    <x v="1"/>
    <s v="Kirsty Ashworth"/>
    <d v="2025-02-18T00:00:00"/>
    <x v="18"/>
    <x v="12"/>
    <m/>
    <s v="PUD55801"/>
    <n v="160235"/>
    <x v="36"/>
    <s v="x1 load"/>
    <s v="TRUCK"/>
    <x v="7"/>
    <s v="x1 load of scrap delivered to MBA in poor conditions. Stacking dangerous and incorret product sent. "/>
    <s v="Load rejected by MBA, Fiberweb to arrange collection"/>
    <s v="Shane Tevlin"/>
    <s v="Have spoke with Factory to mark up scrap correctly also spoke to FLT driver about how the scrap was loaded and that it is not acceptable."/>
    <d v="2025-02-25T00:00:00"/>
    <x v="0"/>
    <s v="Photos attached see folder C-250 INT concerns"/>
    <m/>
    <m/>
    <m/>
    <n v="0"/>
    <n v="0"/>
    <n v="1170"/>
    <n v="0.5"/>
    <n v="15"/>
    <n v="7.5"/>
    <m/>
    <n v="22"/>
    <n v="0"/>
    <m/>
    <m/>
    <x v="25"/>
    <m/>
    <m/>
  </r>
  <r>
    <s v="C-251"/>
    <x v="0"/>
    <s v="Kirsty Ashworth"/>
    <d v="2025-02-19T00:00:00"/>
    <x v="18"/>
    <x v="14"/>
    <m/>
    <s v="PUD54736"/>
    <n v="175819"/>
    <x v="37"/>
    <n v="10029"/>
    <s v="KG"/>
    <x v="10"/>
    <s v="Load delivered does not meet the colour requirements , batch WO017528"/>
    <s v="Load rejected and replaced by DS. Incorrect colour to be stored by Fiberweb until sold, 2 month period after which material may be destroyed"/>
    <s v="Kirsty Ashworth"/>
    <s v="Quality check on feedstocks and new production protocol implemented by Supplier"/>
    <d v="2025-02-19T00:00:00"/>
    <x v="0"/>
    <s v="Load replaced FOC"/>
    <s v="#4303-2025"/>
    <m/>
    <m/>
    <n v="0"/>
    <n v="0"/>
    <n v="0"/>
    <m/>
    <n v="15"/>
    <n v="0"/>
    <m/>
    <n v="22"/>
    <n v="0"/>
    <m/>
    <m/>
    <x v="0"/>
    <s v="Non-Core"/>
    <m/>
  </r>
  <r>
    <s v="C-252"/>
    <x v="1"/>
    <s v="Wade Stuart"/>
    <d v="2025-02-20T00:00:00"/>
    <x v="18"/>
    <x v="2"/>
    <m/>
    <n v="68231"/>
    <n v="153435"/>
    <x v="22"/>
    <n v="1"/>
    <s v="ROLL"/>
    <x v="10"/>
    <s v="While testing PW4LA both machine direction and CBR failed, a &quot;B&quot; test was carried out and failed as well. Another sample was taken and passed."/>
    <s v="Roll has been moved into the quarintine area by the warehouse"/>
    <s v="Nick Moore"/>
    <s v="B test required on original roll"/>
    <d v="2025-02-03T00:00:00"/>
    <x v="0"/>
    <s v="Re-tested on Roll 1 - passed. SQC line 77"/>
    <m/>
    <m/>
    <m/>
    <n v="0"/>
    <n v="0"/>
    <m/>
    <n v="0.5"/>
    <n v="15"/>
    <n v="7.5"/>
    <m/>
    <n v="22"/>
    <n v="0"/>
    <m/>
    <m/>
    <x v="26"/>
    <m/>
    <m/>
  </r>
  <r>
    <s v="C-253"/>
    <x v="1"/>
    <s v="Wade Stuart"/>
    <d v="2025-02-20T00:00:00"/>
    <x v="18"/>
    <x v="2"/>
    <m/>
    <n v="68231"/>
    <n v="153435"/>
    <x v="22"/>
    <n v="1"/>
    <s v="ROLL"/>
    <x v="11"/>
    <s v="while testing the PW4LA on the instron CBR there would be inconsistant results, there would be a test that broke at 6000 and the next test would not make it to 1000, when taking out the test that did not make it to 1000 it had no markings on the material that would indicate that it had been tested. "/>
    <s v="the instron CBR has been tapped off and Nick has been made aware"/>
    <s v="Nick Moore"/>
    <s v="CBR Test to be completed on Testometric going forwards, as PW4LA material is over spec for Instron capabilities. MP-017-F2 Tensile Test Machine Capabilities to be updated"/>
    <d v="2025-02-21T00:00:00"/>
    <x v="0"/>
    <m/>
    <m/>
    <m/>
    <m/>
    <n v="0"/>
    <n v="0"/>
    <m/>
    <m/>
    <n v="15"/>
    <n v="0"/>
    <m/>
    <n v="22"/>
    <n v="0"/>
    <m/>
    <m/>
    <x v="0"/>
    <m/>
    <m/>
  </r>
  <r>
    <s v="C-254"/>
    <x v="1"/>
    <s v="Dave Alger"/>
    <d v="2025-02-21T00:00:00"/>
    <x v="18"/>
    <x v="2"/>
    <m/>
    <n v="68312"/>
    <n v="176021"/>
    <x v="38"/>
    <n v="1.1599999999999999"/>
    <s v="FRAME 6"/>
    <x v="4"/>
    <s v="samples failed on tensile md and cbr."/>
    <s v="Quarantined 7 rolls "/>
    <s v="Dave Alger"/>
    <s v="B test to be done in the morning"/>
    <d v="2025-03-07T00:00:00"/>
    <x v="0"/>
    <s v="B-Test completed"/>
    <m/>
    <m/>
    <m/>
    <n v="0"/>
    <n v="0"/>
    <m/>
    <n v="0.5"/>
    <n v="15"/>
    <n v="7.5"/>
    <m/>
    <n v="22"/>
    <n v="0"/>
    <m/>
    <m/>
    <x v="26"/>
    <m/>
    <m/>
  </r>
  <r>
    <s v="C-255"/>
    <x v="1"/>
    <s v="Nick Moore"/>
    <d v="2025-02-21T00:00:00"/>
    <x v="18"/>
    <x v="2"/>
    <m/>
    <n v="64609"/>
    <n v="150182"/>
    <x v="21"/>
    <n v="25"/>
    <s v="ROLL"/>
    <x v="15"/>
    <s v="Number of T1000 DC rolls have patchy web, causing burn through when ran through the laminator."/>
    <s v="Quarantined for further investigation"/>
    <s v="Rory Lennon"/>
    <s v="Potential to rewind as T700 or T1000 GT - failure under ongoing T1000LE investigation"/>
    <m/>
    <x v="0"/>
    <s v="Being rewound as T1000GT - 25 rolls of T1000DC consumed, and rewound as T1000 GT"/>
    <m/>
    <n v="5.6"/>
    <n v="1832"/>
    <n v="10259.199999999999"/>
    <n v="0"/>
    <m/>
    <n v="80"/>
    <n v="15"/>
    <n v="1200"/>
    <m/>
    <n v="22"/>
    <n v="0"/>
    <m/>
    <m/>
    <x v="27"/>
    <m/>
    <m/>
  </r>
  <r>
    <s v="C-256"/>
    <x v="1"/>
    <s v="Dave Alger"/>
    <d v="2025-02-21T00:00:00"/>
    <x v="18"/>
    <x v="2"/>
    <m/>
    <n v="68305"/>
    <n v="150182"/>
    <x v="21"/>
    <n v="2"/>
    <s v="ROLL"/>
    <x v="4"/>
    <s v="roll1 failed on x elongation at 20 mpm"/>
    <s v="quarentine roll 1 and 2"/>
    <s v="Jamie Young"/>
    <s v="lowered line speed to 17.5 from 20 and test to be taken on next roll"/>
    <d v="2025-02-26T00:00:00"/>
    <x v="0"/>
    <s v="B Test over on Extension CMD% - to use on Bedrain / 1E1"/>
    <m/>
    <m/>
    <m/>
    <n v="0"/>
    <n v="0"/>
    <m/>
    <m/>
    <n v="15"/>
    <n v="0"/>
    <n v="1"/>
    <n v="22"/>
    <n v="22"/>
    <m/>
    <m/>
    <x v="11"/>
    <m/>
    <m/>
  </r>
  <r>
    <s v="C-257"/>
    <x v="1"/>
    <s v="Dave Alger"/>
    <d v="2025-02-21T00:00:00"/>
    <x v="18"/>
    <x v="2"/>
    <m/>
    <n v="68305"/>
    <n v="150182"/>
    <x v="21"/>
    <n v="2"/>
    <s v="ROLL"/>
    <x v="4"/>
    <s v="failed on x elongation at 17.5 mpm"/>
    <s v="quarentine rolls 3 and 4"/>
    <s v="Jamie Young"/>
    <s v="lowered from 17.5 to 15"/>
    <d v="2025-02-26T00:00:00"/>
    <x v="0"/>
    <s v="B Test over on Extension CMD% - to use on Bedrain / 1E1"/>
    <m/>
    <m/>
    <m/>
    <n v="0"/>
    <n v="0"/>
    <m/>
    <m/>
    <n v="15"/>
    <n v="0"/>
    <n v="1"/>
    <n v="22"/>
    <n v="22"/>
    <m/>
    <m/>
    <x v="11"/>
    <m/>
    <m/>
  </r>
  <r>
    <s v="C-258"/>
    <x v="1"/>
    <s v="Dave Alger"/>
    <d v="2025-02-21T00:00:00"/>
    <x v="18"/>
    <x v="2"/>
    <m/>
    <n v="68305"/>
    <n v="150182"/>
    <x v="21"/>
    <n v="1"/>
    <s v="ROLL"/>
    <x v="4"/>
    <s v="failed on x elongation at 15 mpm"/>
    <s v="quarentine roll 5"/>
    <s v="Jamie Young"/>
    <s v="raised stenter temp to 177 from 172"/>
    <d v="2025-02-26T00:00:00"/>
    <x v="0"/>
    <s v="B Test over on Extension CMD% - to use on Bedrain / 1E1"/>
    <m/>
    <m/>
    <m/>
    <n v="0"/>
    <n v="0"/>
    <m/>
    <m/>
    <n v="15"/>
    <n v="0"/>
    <n v="1"/>
    <n v="22"/>
    <n v="22"/>
    <m/>
    <m/>
    <x v="11"/>
    <m/>
    <m/>
  </r>
  <r>
    <s v="C-259"/>
    <x v="1"/>
    <s v="Dave Alger"/>
    <d v="2025-02-22T00:00:00"/>
    <x v="18"/>
    <x v="2"/>
    <m/>
    <n v="68305"/>
    <n v="150182"/>
    <x v="21"/>
    <n v="1"/>
    <s v="ROLL"/>
    <x v="11"/>
    <s v="instron tester stopped working after 4 samples so used testometric which gave false results"/>
    <s v="re tested on instron as got working"/>
    <s v="Nick Moore"/>
    <s v="taped testometric machine off"/>
    <d v="2025-02-26T00:00:00"/>
    <x v="0"/>
    <s v="Rechecked and all ok"/>
    <m/>
    <m/>
    <m/>
    <n v="0"/>
    <n v="0"/>
    <m/>
    <m/>
    <n v="15"/>
    <n v="0"/>
    <n v="0.25"/>
    <n v="22"/>
    <n v="5.5"/>
    <m/>
    <m/>
    <x v="28"/>
    <m/>
    <m/>
  </r>
  <r>
    <s v="C-260"/>
    <x v="1"/>
    <s v="Terry Glass"/>
    <d v="2025-02-23T00:00:00"/>
    <x v="18"/>
    <x v="2"/>
    <m/>
    <n v="68305"/>
    <n v="150182"/>
    <x v="21"/>
    <n v="1"/>
    <s v="ROLL"/>
    <x v="11"/>
    <s v="sqc in lab not working /software"/>
    <s v="reboot pc still not working"/>
    <s v="Nick Moore"/>
    <s v="Re-signed in and all ok"/>
    <d v="2025-02-24T00:00:00"/>
    <x v="0"/>
    <m/>
    <m/>
    <m/>
    <m/>
    <n v="0"/>
    <n v="0"/>
    <m/>
    <m/>
    <n v="15"/>
    <n v="0"/>
    <n v="0.25"/>
    <n v="22"/>
    <n v="5.5"/>
    <m/>
    <m/>
    <x v="28"/>
    <m/>
    <m/>
  </r>
  <r>
    <s v="C-261"/>
    <x v="1"/>
    <s v="Carly Bownes"/>
    <d v="2025-02-25T00:00:00"/>
    <x v="19"/>
    <x v="2"/>
    <m/>
    <s v="PDN68305"/>
    <n v="150182"/>
    <x v="21"/>
    <n v="25"/>
    <s v="ROLL"/>
    <x v="15"/>
    <s v="25 rolls (rolls 6-30) of D-Comp produced with Stenter temperature at 177 degrees instead of the standard recipe at 172 degrees. There are concerns over the water permeability and pore size of this product, will it meet spec with the extra heat?"/>
    <s v="25 Rolls Quarantined"/>
    <s v="Nick Moore"/>
    <s v="Sample to be taken and sent for external water permeability and pore size testing. Both tests have returned and material in within DOP specification"/>
    <d v="2025-04-15T00:00:00"/>
    <x v="0"/>
    <m/>
    <m/>
    <m/>
    <m/>
    <n v="0"/>
    <n v="0"/>
    <m/>
    <m/>
    <n v="15"/>
    <n v="0"/>
    <m/>
    <n v="22"/>
    <n v="0"/>
    <n v="140"/>
    <m/>
    <x v="29"/>
    <m/>
    <m/>
  </r>
  <r>
    <s v="C-262"/>
    <x v="1"/>
    <s v="Carly Bownes"/>
    <d v="2025-02-25T00:00:00"/>
    <x v="19"/>
    <x v="2"/>
    <m/>
    <s v="PDN67988"/>
    <n v="152957"/>
    <x v="26"/>
    <n v="22"/>
    <s v="ROLL"/>
    <x v="15"/>
    <s v="22 Rolls of 1E1 (Rolls 98-120) produced using Dcomp PDN68305 rolls 29 &amp; 30, stentered at 177 degrees instead of 172 degrees.  There are concerns over the water permeability and pore size of this product, will it meet spec with the extra heat?"/>
    <s v="22 Rolls quaratined and 22 replacement rolls made to satisfy customer order."/>
    <s v="Nick Moore"/>
    <s v="Await test results from Dcomp water permeability and pore size testing. Both tests have returned and material in within DOP specification"/>
    <d v="2025-04-15T00:00:00"/>
    <x v="0"/>
    <m/>
    <m/>
    <m/>
    <m/>
    <n v="0"/>
    <n v="0"/>
    <m/>
    <m/>
    <n v="15"/>
    <n v="0"/>
    <m/>
    <n v="22"/>
    <n v="0"/>
    <n v="140"/>
    <m/>
    <x v="29"/>
    <m/>
    <m/>
  </r>
  <r>
    <s v="C-263"/>
    <x v="0"/>
    <s v="Carly Bownes"/>
    <d v="2025-02-25T00:00:00"/>
    <x v="19"/>
    <x v="9"/>
    <s v="Batch 127956"/>
    <m/>
    <n v="141630"/>
    <x v="23"/>
    <m/>
    <s v="KG"/>
    <x v="10"/>
    <s v="Fibre is very hard to pull apart, with clumps of crimped fibre throughout. Fibre appears very lumpy throughout the NP line and is causing the web to be very patchy. We are unable to run above 22mpm with this batch."/>
    <s v="Samples taken. Sample to be returned to Drakes for analysis and feedback"/>
    <s v="Kirsty Ashworth"/>
    <m/>
    <m/>
    <x v="1"/>
    <s v="SCAR issued 26/02/25 - Sample sent to Drakes 03/03/25  - Potential for Drakes to visit site and watch the fibre run. Dates in May"/>
    <m/>
    <m/>
    <m/>
    <n v="0"/>
    <n v="0"/>
    <m/>
    <m/>
    <n v="15"/>
    <n v="0"/>
    <m/>
    <n v="22"/>
    <n v="0"/>
    <m/>
    <m/>
    <x v="0"/>
    <m/>
    <m/>
  </r>
  <r>
    <s v="C-264"/>
    <x v="1"/>
    <s v="Wade Stuart"/>
    <d v="2025-03-02T00:00:00"/>
    <x v="19"/>
    <x v="2"/>
    <m/>
    <n v="68231"/>
    <n v="153435"/>
    <x v="22"/>
    <n v="1"/>
    <s v="ROLL"/>
    <x v="11"/>
    <s v="B Test results entered onto SQC, however data had not saved when the software was reopened."/>
    <s v="Data re-enetered, and all ok"/>
    <s v="Nick Moore"/>
    <s v="SQC data to be checked"/>
    <d v="2025-03-05T00:00:00"/>
    <x v="0"/>
    <s v="No further issue, and glitch cannot be replicated"/>
    <m/>
    <m/>
    <m/>
    <n v="0"/>
    <n v="0"/>
    <m/>
    <m/>
    <n v="15"/>
    <n v="0"/>
    <m/>
    <n v="22"/>
    <n v="0"/>
    <m/>
    <m/>
    <x v="0"/>
    <m/>
    <m/>
  </r>
  <r>
    <s v="C-265"/>
    <x v="2"/>
    <s v="Leanne Pennell"/>
    <d v="2025-02-27T00:00:00"/>
    <x v="19"/>
    <x v="7"/>
    <m/>
    <n v="68154"/>
    <n v="175765"/>
    <x v="28"/>
    <n v="2"/>
    <s v="FRAME 4"/>
    <x v="15"/>
    <s v="Customer has advised that the 150gsm white material has stiff patches, these are fragile and easy to pierce, frame numbers 4 &amp; 6."/>
    <s v="Customer to confirm rolls affected. Discussion with Jamie regarding potential cause"/>
    <s v="Nick Moore"/>
    <s v="Issue appears to be another result of tails on material, resulting in comprssion and high heat. This should now be rectified following improvements to NP during 2 week shutdown."/>
    <d v="2025-03-10T00:00:00"/>
    <x v="0"/>
    <s v="Response completed for Leanne, and credit produced for 80sqm - PSC08268."/>
    <m/>
    <n v="0.05"/>
    <n v="784"/>
    <n v="39.200000000000003"/>
    <n v="0"/>
    <m/>
    <m/>
    <n v="15"/>
    <n v="0"/>
    <m/>
    <n v="22"/>
    <n v="0"/>
    <m/>
    <m/>
    <x v="30"/>
    <s v="Core"/>
    <n v="8"/>
  </r>
  <r>
    <s v="C-266"/>
    <x v="1"/>
    <s v="Daniel Moga"/>
    <d v="2025-03-03T00:00:00"/>
    <x v="20"/>
    <x v="2"/>
    <m/>
    <n v="68309"/>
    <n v="168071"/>
    <x v="5"/>
    <n v="1"/>
    <s v="FRAME 9"/>
    <x v="4"/>
    <s v="T3000 PDN 68309 Cbr avg puncture failed at 3052 (pass is 3087.5)"/>
    <s v="B test carried out "/>
    <s v="Nick Moore"/>
    <s v="B test was carried out on the same sample and it passed "/>
    <d v="2025-03-03T00:00:00"/>
    <x v="0"/>
    <m/>
    <m/>
    <m/>
    <m/>
    <n v="0"/>
    <n v="0"/>
    <m/>
    <m/>
    <n v="15"/>
    <n v="0"/>
    <m/>
    <n v="22"/>
    <n v="0"/>
    <m/>
    <m/>
    <x v="0"/>
    <m/>
    <m/>
  </r>
  <r>
    <s v="C-267"/>
    <x v="1"/>
    <s v="Shane Tevlin"/>
    <d v="2025-03-19T00:00:00"/>
    <x v="21"/>
    <x v="2"/>
    <m/>
    <n v="68495"/>
    <n v="167647"/>
    <x v="39"/>
    <n v="120"/>
    <s v="EACH"/>
    <x v="13"/>
    <s v="30 PLT'S of grass have the wrong label on them - They don’t have the Item Number"/>
    <s v="Reported to Superviso"/>
    <s v="Wade Stuart"/>
    <s v="Supervisor to arrange labelling to be corrected"/>
    <d v="2025-03-20T00:00:00"/>
    <x v="0"/>
    <s v="Labels changed during night shift"/>
    <m/>
    <m/>
    <m/>
    <n v="0"/>
    <n v="0"/>
    <m/>
    <n v="1"/>
    <n v="15"/>
    <n v="15"/>
    <m/>
    <n v="22"/>
    <n v="0"/>
    <m/>
    <m/>
    <x v="2"/>
    <m/>
    <m/>
  </r>
  <r>
    <s v="C-268"/>
    <x v="1"/>
    <s v="Carly Bownes"/>
    <d v="2025-03-20T00:00:00"/>
    <x v="21"/>
    <x v="13"/>
    <m/>
    <m/>
    <n v="175444"/>
    <x v="40"/>
    <s v="N/A"/>
    <s v="SQ/MTR"/>
    <x v="18"/>
    <s v="Item 175444 - Punchback 650gsm Part (Shaw Carpets) Part Roll, was created on Navision without going through the NIR process. As a result the BOM is incorrect and the new item has not been added to the Items Database, which feeds the Daily Update."/>
    <s v="Informed gatekeeper. BOM change request raised to correct BOM and items list updated."/>
    <s v="Lucian Bota"/>
    <s v="Part number was created in 2023, and the process was not followed at the time. Process has been re-communicated - with Lucian. "/>
    <d v="2025-03-21T00:00:00"/>
    <x v="0"/>
    <m/>
    <m/>
    <m/>
    <m/>
    <n v="0"/>
    <n v="0"/>
    <m/>
    <m/>
    <n v="15"/>
    <n v="0"/>
    <m/>
    <n v="22"/>
    <n v="0"/>
    <m/>
    <m/>
    <x v="0"/>
    <m/>
    <m/>
  </r>
  <r>
    <s v="C-269"/>
    <x v="1"/>
    <s v="Carly Bownes"/>
    <d v="2025-03-20T00:00:00"/>
    <x v="21"/>
    <x v="15"/>
    <m/>
    <m/>
    <n v="175826"/>
    <x v="41"/>
    <s v="N/A"/>
    <s v="SQ/MTR"/>
    <x v="18"/>
    <s v="Item 175826 - Milliken Part Roll (DS Fibre) set up on Navision with incorrect BOM. BOM from NIR was not followed."/>
    <s v="BOM change request raised to correct BOM"/>
    <s v="James Garnham"/>
    <s v="Process to be reviewed and finalised. NIR still in progress with Finance"/>
    <d v="2025-04-08T00:00:00"/>
    <x v="0"/>
    <s v="NIR now complete"/>
    <m/>
    <m/>
    <m/>
    <n v="0"/>
    <n v="0"/>
    <m/>
    <m/>
    <n v="15"/>
    <n v="0"/>
    <m/>
    <n v="22"/>
    <n v="0"/>
    <m/>
    <m/>
    <x v="0"/>
    <m/>
    <m/>
  </r>
  <r>
    <s v="C-270"/>
    <x v="1"/>
    <s v="Wade Stuart"/>
    <d v="2025-03-21T00:00:00"/>
    <x v="21"/>
    <x v="2"/>
    <m/>
    <n v="68475"/>
    <n v="149315"/>
    <x v="4"/>
    <n v="4"/>
    <s v="FRAME 16"/>
    <x v="4"/>
    <s v="Product is out of spesification for CBR, (Frames 4) the lower limit is 1350 and T1000 failed at 1348, a &quot;B&quot; test was carried out and passed but additional tests are to be carried out on frame 4 to makes sure everything is in spec."/>
    <s v="Operations manager, warehouse supervisor have been made aware and frames wont be moved._x000a__x000a_[R. Lennon] 21.03.25: Quaratined window determined. Frame 4 held for testing."/>
    <s v="Rory Lennon"/>
    <s v="1.  Verify testing process and testing process adherence - All Shift supervisors to confirm process is understood and conducted by NP Operators._x000a__x000a_2.  Job communication flow needs reviewing to ensure alignment by all stakeholders."/>
    <d v="2025-03-25T00:00:00"/>
    <x v="0"/>
    <s v="[R. Lennon] 21/03/25 13:40 Frame 4 Roll 61 Passed all tests. Frame 4 OK for release."/>
    <m/>
    <m/>
    <m/>
    <n v="0"/>
    <n v="0"/>
    <m/>
    <n v="1"/>
    <n v="15"/>
    <n v="15"/>
    <m/>
    <n v="22"/>
    <n v="0"/>
    <m/>
    <m/>
    <x v="2"/>
    <m/>
    <m/>
  </r>
  <r>
    <s v="C-271"/>
    <x v="1"/>
    <s v="Wade Stuart"/>
    <d v="2025-03-24T00:00:00"/>
    <x v="22"/>
    <x v="2"/>
    <m/>
    <n v="68514"/>
    <n v="175758"/>
    <x v="16"/>
    <n v="1.25"/>
    <s v="FRAME 4"/>
    <x v="8"/>
    <s v="Edge trim on the cabinet side rolls is not good. As the material was running through the crush cutters it was bubbling up on the inside of the cutter casuing the material to pull in and give an uneven cut"/>
    <s v="Rolls have been placed in the quarintine area and a NCMR had been done - 5 rolls in total"/>
    <s v="Wade Stuart"/>
    <s v="crush cutters were taken out and the scissor cutters were used"/>
    <m/>
    <x v="1"/>
    <s v="3 rolls all ok after checks. Potential to re-slit edges on 2 rolls. Width tolerance is +/- 2cm"/>
    <m/>
    <m/>
    <m/>
    <n v="0"/>
    <n v="0"/>
    <m/>
    <m/>
    <n v="15"/>
    <n v="0"/>
    <m/>
    <n v="22"/>
    <n v="0"/>
    <m/>
    <m/>
    <x v="0"/>
    <m/>
    <m/>
  </r>
  <r>
    <s v="C-272"/>
    <x v="1"/>
    <s v="Wade Stuart"/>
    <d v="2025-03-25T00:00:00"/>
    <x v="22"/>
    <x v="2"/>
    <m/>
    <n v="68577"/>
    <n v="169702"/>
    <x v="15"/>
    <n v="1"/>
    <s v="FRAME 16"/>
    <x v="4"/>
    <s v="We have done two test on tensile and both tests on blue hills say that the elongation percentage on cross direction is 80 when we enter the data into SQC is shows up as 80.2. The upper limit for cross machine direction elongation is 80. We have put them down as fails as it is out of spec on SQC but I have not quarantined anything. The test results came off of frame 1"/>
    <s v="A &quot;B&quot; test was carried out with the same result"/>
    <s v="Nick Moore"/>
    <s v="Test required on next roll in run - number 3. Test completed and passed. Frame has been released."/>
    <d v="2025-03-27T00:00:00"/>
    <x v="0"/>
    <m/>
    <m/>
    <m/>
    <m/>
    <n v="0"/>
    <n v="0"/>
    <m/>
    <m/>
    <n v="15"/>
    <n v="0"/>
    <m/>
    <n v="22"/>
    <n v="0"/>
    <m/>
    <m/>
    <x v="0"/>
    <m/>
    <m/>
  </r>
  <r>
    <s v="C-273"/>
    <x v="1"/>
    <s v="Gary Fortey"/>
    <d v="2025-03-27T00:00:00"/>
    <x v="22"/>
    <x v="2"/>
    <m/>
    <n v="68715"/>
    <n v="170609"/>
    <x v="42"/>
    <n v="6"/>
    <s v="FRAME 16"/>
    <x v="8"/>
    <s v="poor edge very thin on one side due to uneven web"/>
    <s v="moved to quarantine"/>
    <s v="Gary Fortey"/>
    <s v="seeing if customer will take frames made as they are "/>
    <m/>
    <x v="0"/>
    <s v="Customer has accepted the material under concession C-013"/>
    <m/>
    <m/>
    <m/>
    <n v="0"/>
    <n v="0"/>
    <m/>
    <m/>
    <n v="15"/>
    <n v="0"/>
    <n v="0.5"/>
    <n v="22"/>
    <n v="11"/>
    <m/>
    <m/>
    <x v="14"/>
    <m/>
    <m/>
  </r>
  <r>
    <s v="C-274"/>
    <x v="2"/>
    <s v="Leanne Pennell"/>
    <d v="2025-03-27T00:00:00"/>
    <x v="22"/>
    <x v="7"/>
    <s v="SLD169506"/>
    <n v="68513"/>
    <n v="175765"/>
    <x v="28"/>
    <n v="1"/>
    <s v="FRAME 4"/>
    <x v="1"/>
    <s v="Mark said the pallets from this order have been wrapped too tightly, resulting in damage being done. _x000a_Material undamaged"/>
    <s v="Shared with team following receipt_x000a_of photographs"/>
    <s v="Nick Moore"/>
    <s v="Specific pallet strapping details have been added to all Pond liners MOP's."/>
    <d v="2025-04-11T00:00:00"/>
    <x v="0"/>
    <m/>
    <m/>
    <m/>
    <m/>
    <n v="0"/>
    <n v="0"/>
    <m/>
    <m/>
    <n v="15"/>
    <n v="0"/>
    <m/>
    <n v="22"/>
    <n v="0"/>
    <m/>
    <m/>
    <x v="0"/>
    <s v="Core"/>
    <n v="12"/>
  </r>
  <r>
    <s v="C-275"/>
    <x v="2"/>
    <s v="Shane Tevlin"/>
    <d v="2025-03-27T00:00:00"/>
    <x v="22"/>
    <x v="16"/>
    <m/>
    <s v="SLD169589"/>
    <n v="150717"/>
    <x v="43"/>
    <n v="4"/>
    <s v="ROLL"/>
    <x v="0"/>
    <s v="Keyline Collection, not booked in"/>
    <s v="Has been loaded."/>
    <s v="Lucian Bota"/>
    <s v="Communication to be sent to all Keyline branches, outlining the correct booking in process."/>
    <d v="2025-03-28T00:00:00"/>
    <x v="0"/>
    <m/>
    <m/>
    <m/>
    <m/>
    <n v="0"/>
    <n v="0"/>
    <m/>
    <m/>
    <n v="15"/>
    <n v="0"/>
    <m/>
    <n v="22"/>
    <n v="0"/>
    <m/>
    <m/>
    <x v="0"/>
    <s v="Non-Core"/>
    <n v="2"/>
  </r>
  <r>
    <s v="C-276"/>
    <x v="1"/>
    <s v="Wade Stuart"/>
    <d v="2025-03-30T00:00:00"/>
    <x v="22"/>
    <x v="2"/>
    <m/>
    <s v="68224-27"/>
    <n v="170449"/>
    <x v="2"/>
    <n v="3088.5"/>
    <s v="SQ/MTR"/>
    <x v="8"/>
    <s v="Product have a wavy edge, we have tried to dress it but could do with some more work"/>
    <s v="Roll placed in quarintine "/>
    <s v="Wade Stuart"/>
    <s v="Roll has been placed in the quarintine bay and the edge issue was sorted out before the next roll started"/>
    <d v="2025-04-24T00:00:00"/>
    <x v="0"/>
    <s v="Roll to be converted to part roll, following web inspection. Gary converted 24/4"/>
    <m/>
    <n v="852"/>
    <n v="0.30299999999999999"/>
    <n v="258.15600000000001"/>
    <n v="0"/>
    <m/>
    <m/>
    <n v="15"/>
    <n v="0"/>
    <n v="1"/>
    <n v="22"/>
    <n v="22"/>
    <m/>
    <m/>
    <x v="31"/>
    <m/>
    <m/>
  </r>
  <r>
    <s v="C-277"/>
    <x v="1"/>
    <s v="Daniel Moga"/>
    <d v="2025-03-31T00:00:00"/>
    <x v="23"/>
    <x v="2"/>
    <m/>
    <n v="68458"/>
    <n v="170449"/>
    <x v="2"/>
    <n v="3088.5"/>
    <s v="SQ/MTR"/>
    <x v="4"/>
    <s v="product machine direction elongation too high "/>
    <s v="B test carried out "/>
    <s v="Nick Moore"/>
    <s v="B test carried out streight away. B test has passed "/>
    <d v="2025-03-31T00:00:00"/>
    <x v="0"/>
    <m/>
    <m/>
    <m/>
    <m/>
    <n v="0"/>
    <n v="0"/>
    <m/>
    <m/>
    <n v="15"/>
    <n v="0"/>
    <m/>
    <n v="22"/>
    <n v="0"/>
    <m/>
    <m/>
    <x v="0"/>
    <m/>
    <m/>
  </r>
  <r>
    <s v="C-278"/>
    <x v="1"/>
    <s v="Daniel Moga"/>
    <d v="2025-04-01T00:00:00"/>
    <x v="23"/>
    <x v="2"/>
    <m/>
    <n v="68459"/>
    <n v="170449"/>
    <x v="2"/>
    <n v="3088.5"/>
    <s v="SQ/MTR"/>
    <x v="4"/>
    <s v="tensile machine direction's  elongation over the the top limit  ( 70 ) by 6.4"/>
    <s v="B test carried out."/>
    <s v="Nick Moore"/>
    <s v="B test carried out streight away from same sample…..b test pass"/>
    <d v="2024-04-01T00:00:00"/>
    <x v="0"/>
    <m/>
    <m/>
    <m/>
    <m/>
    <n v="0"/>
    <n v="0"/>
    <m/>
    <m/>
    <n v="15"/>
    <n v="0"/>
    <m/>
    <n v="22"/>
    <n v="0"/>
    <m/>
    <m/>
    <x v="0"/>
    <m/>
    <m/>
  </r>
  <r>
    <s v="C-279"/>
    <x v="1"/>
    <s v="Daniel Moga"/>
    <d v="2025-04-01T00:00:00"/>
    <x v="23"/>
    <x v="2"/>
    <m/>
    <n v="68459"/>
    <n v="170449"/>
    <x v="2"/>
    <n v="6177"/>
    <s v="SQ/MTR"/>
    <x v="8"/>
    <s v="The inside edge of the last 50m of roll no 11-12 has tracked across by approx 40mm."/>
    <s v="moved to quarantine"/>
    <s v="Nick Moore"/>
    <s v="Roll has been placed in the quarintine bay and the edge issue was sorted out before the next roll started"/>
    <d v="2025-04-24T00:00:00"/>
    <x v="0"/>
    <s v="Milliken are unsure that they can use the uneven rolls, so have requested that we convert to part rolls. Gary converted 24/4"/>
    <m/>
    <n v="566.58000000000004"/>
    <n v="0.30299999999999999"/>
    <n v="171.67374000000001"/>
    <n v="0"/>
    <m/>
    <m/>
    <n v="15"/>
    <n v="0"/>
    <n v="1"/>
    <n v="22"/>
    <n v="22"/>
    <m/>
    <m/>
    <x v="32"/>
    <m/>
    <m/>
  </r>
  <r>
    <s v="C-280"/>
    <x v="1"/>
    <s v="Ted Dudek"/>
    <d v="2025-04-02T00:00:00"/>
    <x v="23"/>
    <x v="2"/>
    <m/>
    <n v="68511"/>
    <n v="169719"/>
    <x v="44"/>
    <n v="1"/>
    <s v="FRAME 16"/>
    <x v="11"/>
    <s v="Small tensile equipment stopped working twice during the test with problem saying &quot;disconnected from program&quot;"/>
    <s v="Re- start PC"/>
    <s v="Nick Moore"/>
    <s v="After PC re-boot test carried out and pass. Issue was due to PC network connectivity issue, and slow RAM. Updates to be checked"/>
    <d v="2025-04-04T00:00:00"/>
    <x v="0"/>
    <s v="Updates on PC ran and no further issues"/>
    <m/>
    <m/>
    <m/>
    <n v="0"/>
    <n v="0"/>
    <m/>
    <m/>
    <n v="15"/>
    <n v="0"/>
    <m/>
    <n v="22"/>
    <n v="0"/>
    <m/>
    <m/>
    <x v="0"/>
    <m/>
    <m/>
  </r>
  <r>
    <s v="C-281"/>
    <x v="1"/>
    <s v="Wade Stuart"/>
    <d v="2025-04-03T00:00:00"/>
    <x v="23"/>
    <x v="2"/>
    <m/>
    <n v="68463"/>
    <n v="169719"/>
    <x v="44"/>
    <n v="1"/>
    <s v="FRAME 16"/>
    <x v="4"/>
    <s v="Roll 8 failed tensile cross direction, a &quot;B&quot; test was carried out on roll 8 which failed again, changes were made to the line and a full test was carried out on roll 25 which passed. "/>
    <s v="frame quarantined"/>
    <s v="Wade Stuart"/>
    <s v="adjustements were made to the line and a re-test was done. "/>
    <m/>
    <x v="1"/>
    <s v="Further tests required on Frame 1"/>
    <m/>
    <m/>
    <m/>
    <n v="0"/>
    <n v="0"/>
    <m/>
    <m/>
    <n v="15"/>
    <n v="0"/>
    <m/>
    <n v="22"/>
    <n v="0"/>
    <m/>
    <m/>
    <x v="0"/>
    <m/>
    <m/>
  </r>
  <r>
    <s v="C-282"/>
    <x v="1"/>
    <s v="Wade Stuart"/>
    <d v="2025-04-04T00:00:00"/>
    <x v="23"/>
    <x v="2"/>
    <m/>
    <n v="128255"/>
    <n v="141630"/>
    <x v="23"/>
    <n v="22000"/>
    <s v="KG"/>
    <x v="10"/>
    <s v="batch 128255 does not have a CofA, we have moved this batch back into colliers and have taped it off while we wait for the CofA from Drakes"/>
    <s v="batch taped off"/>
    <s v="Jamie Young"/>
    <s v="Jamie has emailed Dawn on the 4/4/2025, and CoA sent over. All in spec."/>
    <d v="2025-04-07T00:00:00"/>
    <x v="0"/>
    <m/>
    <m/>
    <m/>
    <m/>
    <n v="0"/>
    <n v="0"/>
    <m/>
    <m/>
    <n v="15"/>
    <n v="0"/>
    <m/>
    <n v="22"/>
    <n v="0"/>
    <m/>
    <m/>
    <x v="0"/>
    <m/>
    <m/>
  </r>
  <r>
    <s v="C-283"/>
    <x v="0"/>
    <s v="Wade Stuart"/>
    <d v="2025-04-04T00:00:00"/>
    <x v="23"/>
    <x v="2"/>
    <m/>
    <n v="128236"/>
    <n v="141630"/>
    <x v="23"/>
    <n v="2880"/>
    <s v="KG"/>
    <x v="10"/>
    <s v="Fibre is giving a poor web distribution and additional investigation is required to understand why "/>
    <s v="batch taped off"/>
    <s v="Nick Moore"/>
    <s v="Majority of fiber has been used on US1000 (PDN68511 &amp; 68463) with no further issues related to web condition. Issue believed to be line related, and fiber has been cleared to use on T1500, due to higher GSM"/>
    <d v="2025-04-10T00:00:00"/>
    <x v="0"/>
    <m/>
    <m/>
    <m/>
    <m/>
    <n v="0"/>
    <n v="0"/>
    <m/>
    <m/>
    <n v="15"/>
    <n v="0"/>
    <m/>
    <n v="22"/>
    <n v="0"/>
    <m/>
    <m/>
    <x v="0"/>
    <m/>
    <m/>
  </r>
  <r>
    <s v="C-284"/>
    <x v="1"/>
    <s v="Nick Moore"/>
    <d v="2025-04-07T00:00:00"/>
    <x v="24"/>
    <x v="2"/>
    <m/>
    <s v="68456 / 68457"/>
    <n v="149315"/>
    <x v="4"/>
    <n v="45"/>
    <s v="FRAME 16"/>
    <x v="13"/>
    <s v="T1000 frames have been labelled with incorrect CE labels. The UKCA image is missing, so cannot be sent out to customers."/>
    <s v="Goods quarantined, and correct labels to be added."/>
    <s v="Nick Moore"/>
    <s v="Labels changed - Note added to NP Pre Flight Checks stating &quot;CE Labels available, with Terram, UKCA &amp; Magnera logos showing?&quot;"/>
    <d v="2025-04-07T00:00:00"/>
    <x v="0"/>
    <m/>
    <m/>
    <m/>
    <m/>
    <n v="0"/>
    <n v="0"/>
    <m/>
    <m/>
    <n v="15"/>
    <n v="0"/>
    <n v="2"/>
    <n v="22"/>
    <n v="44"/>
    <m/>
    <m/>
    <x v="33"/>
    <m/>
    <m/>
  </r>
  <r>
    <s v="C-285"/>
    <x v="1"/>
    <s v="Nick Moore"/>
    <d v="2025-04-07T00:00:00"/>
    <x v="24"/>
    <x v="2"/>
    <m/>
    <n v="68720"/>
    <n v="169702"/>
    <x v="15"/>
    <n v="10"/>
    <s v="FRAME 16"/>
    <x v="13"/>
    <s v="NP1000 frames have been labelled with incorrect CE labels. The UKCA image is missing, so cannot be sent out to customers."/>
    <s v="Goods quarantined, and correct labels to be added."/>
    <s v="Nick Moore"/>
    <s v="Labels changed - Note added to NP Pre Flight Checks stating &quot;CE Labels available, with Terram, UKCA &amp; Magnera logos showing?&quot;"/>
    <d v="2025-04-07T00:00:00"/>
    <x v="0"/>
    <m/>
    <m/>
    <m/>
    <m/>
    <n v="0"/>
    <n v="0"/>
    <m/>
    <m/>
    <n v="15"/>
    <n v="0"/>
    <n v="2"/>
    <n v="22"/>
    <n v="44"/>
    <m/>
    <m/>
    <x v="33"/>
    <m/>
    <m/>
  </r>
  <r>
    <s v="C-286"/>
    <x v="1"/>
    <s v="Nick Moore"/>
    <d v="2025-04-07T00:00:00"/>
    <x v="24"/>
    <x v="2"/>
    <m/>
    <n v="68756"/>
    <n v="167968"/>
    <x v="45"/>
    <n v="36"/>
    <s v="ROLL"/>
    <x v="19"/>
    <s v="Rolls of Grassprotecta are coned at the top, when standing on a pallet. Due to this, the products cannot be double stacked in a trailer."/>
    <s v="Goods to be checked and repackage where possible."/>
    <s v="Lucian Bota"/>
    <s v="Winder issue to be investigated. Email sent to Artur and Mark to advise 15/04/25"/>
    <m/>
    <x v="1"/>
    <s v="Plan not to double stack for now. To check winder on next run"/>
    <m/>
    <m/>
    <m/>
    <n v="0"/>
    <n v="0"/>
    <m/>
    <m/>
    <n v="15"/>
    <n v="0"/>
    <m/>
    <n v="22"/>
    <n v="0"/>
    <m/>
    <m/>
    <x v="0"/>
    <m/>
    <m/>
  </r>
  <r>
    <s v="C-287"/>
    <x v="1"/>
    <s v="Nick Moore"/>
    <d v="2025-04-09T00:00:00"/>
    <x v="24"/>
    <x v="2"/>
    <m/>
    <n v="68827"/>
    <n v="175765"/>
    <x v="28"/>
    <n v="14"/>
    <s v="FRAME 4"/>
    <x v="19"/>
    <s v="Numerous frames have been packed on pallets in poor condition, or strapped in a way that has damaged the boards."/>
    <s v="Pallets in poor condition have been put to one side and repacked"/>
    <s v="Nick Moore"/>
    <s v="MOP to be reviewed and tool box talk created"/>
    <m/>
    <x v="1"/>
    <s v="MOP to be updated - update with Mark &amp; add on SC"/>
    <m/>
    <m/>
    <m/>
    <n v="0"/>
    <n v="0"/>
    <m/>
    <m/>
    <n v="15"/>
    <n v="0"/>
    <n v="4"/>
    <n v="22"/>
    <n v="88"/>
    <m/>
    <m/>
    <x v="19"/>
    <m/>
    <m/>
  </r>
  <r>
    <s v="C-288"/>
    <x v="2"/>
    <s v="Lucy McGrath"/>
    <d v="2025-04-09T00:00:00"/>
    <x v="24"/>
    <x v="16"/>
    <n v="135890476"/>
    <n v="169640"/>
    <n v="150908"/>
    <x v="46"/>
    <n v="1"/>
    <s v="FRAME 16"/>
    <x v="20"/>
    <s v="Received a frame of Inbitex on stock order. Processing error - Incorrect item added to order. Should have been a frame of T2000"/>
    <s v="Arranging collection, and replacement "/>
    <s v="Lucian Bota"/>
    <s v="Meeting with Nick to look at potential improvements and automatisation of the process. Collection and redelivery competed 14/4/25"/>
    <d v="2025-04-14T00:00:00"/>
    <x v="0"/>
    <s v="Transport cost is £325 for the delivery of correct item, and £175 for collection - Power Automate options being investigated"/>
    <m/>
    <m/>
    <m/>
    <n v="0"/>
    <n v="0"/>
    <n v="500"/>
    <m/>
    <n v="15"/>
    <n v="0"/>
    <m/>
    <n v="22"/>
    <n v="0"/>
    <m/>
    <m/>
    <x v="34"/>
    <s v="Non-Core"/>
    <n v="4"/>
  </r>
  <r>
    <s v="C-289"/>
    <x v="0"/>
    <s v="Shane Tevlin"/>
    <d v="2025-04-14T00:00:00"/>
    <x v="25"/>
    <x v="17"/>
    <m/>
    <s v="PUD55827"/>
    <n v="37544"/>
    <x v="47"/>
    <n v="24750"/>
    <s v="KG"/>
    <x v="0"/>
    <s v="Denholm, delivering goods for the silo, has turned up today with out booking in."/>
    <s v="Is being unloaded."/>
    <s v="Lucian Bota"/>
    <s v="Phone system now working, and Erin is under Magnera"/>
    <d v="2025-04-28T00:00:00"/>
    <x v="0"/>
    <s v="Additional labour to move around pallets and clear bins, before vehicle could access the silos - Supplier contacted and awaiting response. Supplier shared screenshots of email booking, unfortunately they had emailed MaldonLogisics@magnera.com which is not currently working and they had not been able to get through on the phone. "/>
    <m/>
    <m/>
    <m/>
    <n v="0"/>
    <n v="0"/>
    <m/>
    <n v="1"/>
    <n v="15"/>
    <n v="15"/>
    <m/>
    <n v="22"/>
    <n v="0"/>
    <m/>
    <m/>
    <x v="2"/>
    <m/>
    <m/>
  </r>
  <r>
    <s v="C-290"/>
    <x v="1"/>
    <s v="Claire Flexon"/>
    <d v="2025-04-15T00:00:00"/>
    <x v="25"/>
    <x v="16"/>
    <s v="K00079658"/>
    <s v="SLD169614"/>
    <n v="171347"/>
    <x v="48"/>
    <n v="41"/>
    <s v="ROLL"/>
    <x v="17"/>
    <s v="The order was for loose rolls for delivery on a Fors Gold vehicle, when this arrived the warehouse were unable to load. This is due to them not being able to drive on the bed of the vehicle or load from the side."/>
    <s v="Spoke to the haulier that the vehicle was booked with and they were able to send another vehicle with a crane for us to load this at extra cost, in future vehicles need to be booked with crane for loading."/>
    <s v="Lucian Bota"/>
    <s v="Asked warehouse to make a guide of what can be loaded in which vehicles as it isn't clear and there is nothing documented_x000a_CC to communicate clearly what type of vehicle needs to be booked in and confirm with the customer their ofload capacity - Guide completed and added to the BMS as SCLG - 002"/>
    <d v="2025-04-29T00:00:00"/>
    <x v="0"/>
    <m/>
    <m/>
    <m/>
    <m/>
    <n v="0"/>
    <n v="0"/>
    <n v="190"/>
    <m/>
    <n v="15"/>
    <n v="0"/>
    <m/>
    <n v="22"/>
    <n v="0"/>
    <m/>
    <m/>
    <x v="35"/>
    <m/>
    <m/>
  </r>
  <r>
    <s v="C-291"/>
    <x v="2"/>
    <s v="Lucy McGrath"/>
    <d v="2025-04-17T00:00:00"/>
    <x v="25"/>
    <x v="18"/>
    <n v="7117585"/>
    <n v="169388"/>
    <n v="50086"/>
    <x v="49"/>
    <m/>
    <s v="ROLL"/>
    <x v="21"/>
    <s v="Aerovac's customer has raised an issue with a crease in material from a order delivered October 2023. Aerovac have spot checked some current rolls, and same issue is present"/>
    <s v="Customer aware of complaints policy and NM investigating"/>
    <s v="Nick Moore"/>
    <m/>
    <m/>
    <x v="1"/>
    <s v="Check MOP &amp; SOP for E1"/>
    <m/>
    <m/>
    <m/>
    <n v="0"/>
    <n v="0"/>
    <m/>
    <m/>
    <n v="15"/>
    <n v="0"/>
    <m/>
    <n v="22"/>
    <n v="0"/>
    <m/>
    <m/>
    <x v="0"/>
    <s v="Core"/>
    <m/>
  </r>
  <r>
    <s v="C-292"/>
    <x v="1"/>
    <s v="Ashley Yeo"/>
    <s v="18/04/205"/>
    <x v="25"/>
    <x v="2"/>
    <m/>
    <n v="68464"/>
    <n v="169719"/>
    <x v="44"/>
    <n v="2"/>
    <s v="FRAME 16"/>
    <x v="13"/>
    <s v="Pallet 2 had no print no material on shift hand over.print unit A showing encoder not reading "/>
    <s v="Pallets moved to slitter and will be checked by Artur on wedensday "/>
    <s v="Artur Herman"/>
    <s v="moved print to unit B as encoder showing as running print returned last layer of pallet 2. Rools have been run through the slitter and re-printed 26 rolls affected by missing print in the end "/>
    <m/>
    <x v="0"/>
    <s v="first 2 pallets moved to front of slitter"/>
    <m/>
    <m/>
    <m/>
    <n v="0"/>
    <n v="0"/>
    <m/>
    <n v="3"/>
    <n v="15"/>
    <n v="45"/>
    <m/>
    <n v="22"/>
    <n v="0"/>
    <m/>
    <m/>
    <x v="12"/>
    <m/>
    <m/>
  </r>
  <r>
    <s v="C-293"/>
    <x v="0"/>
    <s v="Kirsty Ashworth"/>
    <d v="2025-04-21T00:00:00"/>
    <x v="26"/>
    <x v="19"/>
    <m/>
    <s v="PUD55208"/>
    <n v="67329"/>
    <x v="50"/>
    <n v="11000"/>
    <s v="KG"/>
    <x v="10"/>
    <s v="Metal contamination found in Green inj grade. Original PUD55208, Bag 4 14/11/24 1025kg 1718"/>
    <s v="Ceased use and quarantined. Tool stripped down for repairs due to contamination blocking slots"/>
    <s v="Kirsty Ashworth"/>
    <m/>
    <m/>
    <x v="1"/>
    <m/>
    <m/>
    <m/>
    <m/>
    <n v="0"/>
    <n v="0"/>
    <m/>
    <m/>
    <n v="15"/>
    <n v="0"/>
    <m/>
    <n v="22"/>
    <n v="0"/>
    <m/>
    <m/>
    <x v="0"/>
    <m/>
    <m/>
  </r>
  <r>
    <s v="C-294"/>
    <x v="1"/>
    <s v="Nick Moore"/>
    <d v="2025-04-24T00:00:00"/>
    <x v="26"/>
    <x v="3"/>
    <m/>
    <s v="PDN68857"/>
    <n v="62621"/>
    <x v="51"/>
    <n v="80"/>
    <s v="ROLL"/>
    <x v="4"/>
    <s v="Treeguard rolls which have been transferred to Tubex are testing out of spec on roll weight and strand thickness. There also concerns regarding the 'strengthening rods' on the netting as these are not joined."/>
    <s v="Secondary slitting process at Tubex had been stopped until further investigation, however their internal quality team have cleared them for use on this occasion"/>
    <s v="Nick Moore"/>
    <s v="Further investigation into improvements required"/>
    <m/>
    <x v="1"/>
    <m/>
    <m/>
    <m/>
    <m/>
    <n v="0"/>
    <n v="0"/>
    <m/>
    <m/>
    <n v="15"/>
    <n v="0"/>
    <m/>
    <n v="22"/>
    <n v="0"/>
    <m/>
    <m/>
    <x v="0"/>
    <m/>
    <m/>
  </r>
  <r>
    <s v="C-295"/>
    <x v="1"/>
    <s v="Claire Flexon"/>
    <d v="2025-04-29T00:00:00"/>
    <x v="27"/>
    <x v="20"/>
    <n v="39982"/>
    <s v="SLD169626"/>
    <n v="57580"/>
    <x v="52"/>
    <n v="1080"/>
    <s v="SQ/MTR"/>
    <x v="22"/>
    <s v="2 invoices for TCS that have gone through with 50% discount &amp; 1 for Amarande that went through with a 20 euro discount."/>
    <s v="Credits and re invoices for all 3 invoices actioned &amp; processed."/>
    <s v="Lucian Bota"/>
    <s v="Lucian has arranged for the boxes to be greyed out on Navision, as the error seems to be a system issue"/>
    <d v="2025-04-29T00:00:00"/>
    <x v="0"/>
    <m/>
    <m/>
    <m/>
    <m/>
    <n v="0"/>
    <n v="0"/>
    <m/>
    <m/>
    <n v="15"/>
    <n v="0"/>
    <m/>
    <n v="22"/>
    <n v="0"/>
    <m/>
    <m/>
    <x v="0"/>
    <m/>
    <m/>
  </r>
  <r>
    <s v="C-296"/>
    <x v="1"/>
    <s v="Artur Herman"/>
    <d v="2025-04-29T00:00:00"/>
    <x v="27"/>
    <x v="2"/>
    <m/>
    <n v="68992"/>
    <n v="167647"/>
    <x v="39"/>
    <n v="212"/>
    <s v="EACH"/>
    <x v="10"/>
    <s v="Current production of grass protecta is darker than usual due to GGR raw material colour variation"/>
    <s v="Spoken with Rory and Nick and decision was made to let the product out as we don’t specify colour "/>
    <s v="Nick Moore"/>
    <s v="Email was received from supplier prior to deliveyr, advising of some slight variations in the batch. This was approved as the tonal change was minimal, and there is no specification on colour tone for this product."/>
    <d v="2025-04-29T00:00:00"/>
    <x v="0"/>
    <m/>
    <m/>
    <n v="2"/>
    <n v="111.8"/>
    <n v="223.6"/>
    <n v="0"/>
    <m/>
    <m/>
    <n v="15"/>
    <n v="0"/>
    <m/>
    <n v="22"/>
    <n v="0"/>
    <m/>
    <m/>
    <x v="36"/>
    <m/>
    <m/>
  </r>
  <r>
    <s v="C-297"/>
    <x v="1"/>
    <s v="Nick Moore"/>
    <d v="2025-04-30T00:00:00"/>
    <x v="27"/>
    <x v="2"/>
    <m/>
    <s v="N/A"/>
    <s v="N/A"/>
    <x v="12"/>
    <s v="N/A"/>
    <n v="0"/>
    <x v="11"/>
    <s v="SQC software is not opening on any PC's on site."/>
    <s v="Reported to Helpdesk"/>
    <s v="Nick Moore"/>
    <s v="Backup sheet has being created for use during any software downtime, to ensure test results are captured. Permanent sheet built for all products and stored on L Drive"/>
    <d v="2025-05-06T00:00:00"/>
    <x v="0"/>
    <m/>
    <m/>
    <m/>
    <m/>
    <n v="0"/>
    <n v="0"/>
    <m/>
    <m/>
    <n v="15"/>
    <n v="0"/>
    <m/>
    <n v="22"/>
    <n v="0"/>
    <m/>
    <m/>
    <x v="0"/>
    <m/>
    <m/>
  </r>
  <r>
    <s v="C-298"/>
    <x v="3"/>
    <m/>
    <m/>
    <x v="28"/>
    <x v="21"/>
    <m/>
    <m/>
    <m/>
    <x v="53"/>
    <m/>
    <s v=""/>
    <x v="23"/>
    <m/>
    <m/>
    <m/>
    <m/>
    <m/>
    <x v="2"/>
    <m/>
    <m/>
    <m/>
    <m/>
    <n v="0"/>
    <n v="0"/>
    <m/>
    <m/>
    <n v="15"/>
    <n v="0"/>
    <m/>
    <n v="22"/>
    <n v="0"/>
    <m/>
    <m/>
    <x v="0"/>
    <m/>
    <m/>
  </r>
  <r>
    <s v="C-299"/>
    <x v="3"/>
    <m/>
    <m/>
    <x v="28"/>
    <x v="21"/>
    <m/>
    <m/>
    <m/>
    <x v="53"/>
    <m/>
    <s v=""/>
    <x v="23"/>
    <m/>
    <m/>
    <m/>
    <m/>
    <m/>
    <x v="2"/>
    <m/>
    <m/>
    <m/>
    <m/>
    <n v="0"/>
    <n v="0"/>
    <m/>
    <m/>
    <n v="15"/>
    <n v="0"/>
    <m/>
    <n v="22"/>
    <n v="0"/>
    <m/>
    <m/>
    <x v="0"/>
    <m/>
    <m/>
  </r>
  <r>
    <s v="C-300"/>
    <x v="3"/>
    <m/>
    <m/>
    <x v="28"/>
    <x v="21"/>
    <m/>
    <m/>
    <m/>
    <x v="53"/>
    <m/>
    <s v=""/>
    <x v="23"/>
    <m/>
    <m/>
    <m/>
    <m/>
    <m/>
    <x v="2"/>
    <m/>
    <m/>
    <m/>
    <m/>
    <n v="0"/>
    <n v="0"/>
    <m/>
    <m/>
    <n v="15"/>
    <n v="0"/>
    <m/>
    <n v="22"/>
    <n v="0"/>
    <m/>
    <m/>
    <x v="0"/>
    <m/>
    <m/>
  </r>
  <r>
    <s v="C-301"/>
    <x v="3"/>
    <m/>
    <m/>
    <x v="28"/>
    <x v="21"/>
    <m/>
    <m/>
    <m/>
    <x v="53"/>
    <m/>
    <s v=""/>
    <x v="23"/>
    <m/>
    <m/>
    <m/>
    <m/>
    <m/>
    <x v="2"/>
    <m/>
    <m/>
    <m/>
    <m/>
    <n v="0"/>
    <n v="0"/>
    <m/>
    <m/>
    <n v="15"/>
    <n v="0"/>
    <m/>
    <n v="22"/>
    <n v="0"/>
    <m/>
    <m/>
    <x v="0"/>
    <m/>
    <m/>
  </r>
  <r>
    <s v="C-302"/>
    <x v="3"/>
    <m/>
    <m/>
    <x v="28"/>
    <x v="21"/>
    <m/>
    <m/>
    <m/>
    <x v="53"/>
    <m/>
    <s v=""/>
    <x v="23"/>
    <m/>
    <m/>
    <m/>
    <m/>
    <m/>
    <x v="2"/>
    <m/>
    <m/>
    <m/>
    <m/>
    <n v="0"/>
    <n v="0"/>
    <m/>
    <m/>
    <n v="15"/>
    <n v="0"/>
    <m/>
    <n v="22"/>
    <n v="0"/>
    <m/>
    <m/>
    <x v="0"/>
    <m/>
    <m/>
  </r>
  <r>
    <s v="C-303"/>
    <x v="3"/>
    <m/>
    <m/>
    <x v="28"/>
    <x v="21"/>
    <m/>
    <m/>
    <m/>
    <x v="53"/>
    <m/>
    <s v=""/>
    <x v="23"/>
    <m/>
    <m/>
    <m/>
    <m/>
    <m/>
    <x v="2"/>
    <m/>
    <m/>
    <m/>
    <m/>
    <n v="0"/>
    <n v="0"/>
    <m/>
    <m/>
    <n v="15"/>
    <n v="0"/>
    <m/>
    <n v="22"/>
    <n v="0"/>
    <m/>
    <m/>
    <x v="0"/>
    <m/>
    <m/>
  </r>
  <r>
    <s v="C-304"/>
    <x v="3"/>
    <m/>
    <m/>
    <x v="28"/>
    <x v="21"/>
    <m/>
    <m/>
    <m/>
    <x v="53"/>
    <m/>
    <s v=""/>
    <x v="23"/>
    <m/>
    <m/>
    <m/>
    <m/>
    <m/>
    <x v="2"/>
    <m/>
    <m/>
    <m/>
    <m/>
    <n v="0"/>
    <n v="0"/>
    <m/>
    <m/>
    <n v="15"/>
    <n v="0"/>
    <m/>
    <n v="22"/>
    <n v="0"/>
    <m/>
    <m/>
    <x v="0"/>
    <m/>
    <m/>
  </r>
  <r>
    <s v="C-305"/>
    <x v="3"/>
    <m/>
    <m/>
    <x v="28"/>
    <x v="21"/>
    <m/>
    <m/>
    <m/>
    <x v="53"/>
    <m/>
    <s v=""/>
    <x v="23"/>
    <m/>
    <m/>
    <m/>
    <m/>
    <m/>
    <x v="2"/>
    <m/>
    <m/>
    <m/>
    <m/>
    <n v="0"/>
    <n v="0"/>
    <m/>
    <m/>
    <n v="15"/>
    <n v="0"/>
    <m/>
    <n v="22"/>
    <n v="0"/>
    <m/>
    <m/>
    <x v="0"/>
    <m/>
    <m/>
  </r>
  <r>
    <s v="C-306"/>
    <x v="3"/>
    <m/>
    <m/>
    <x v="28"/>
    <x v="21"/>
    <m/>
    <m/>
    <m/>
    <x v="53"/>
    <m/>
    <s v=""/>
    <x v="23"/>
    <m/>
    <m/>
    <m/>
    <m/>
    <m/>
    <x v="2"/>
    <m/>
    <m/>
    <m/>
    <m/>
    <n v="0"/>
    <n v="0"/>
    <m/>
    <m/>
    <n v="15"/>
    <n v="0"/>
    <m/>
    <n v="22"/>
    <n v="0"/>
    <m/>
    <m/>
    <x v="0"/>
    <m/>
    <m/>
  </r>
  <r>
    <s v="C-307"/>
    <x v="3"/>
    <m/>
    <m/>
    <x v="28"/>
    <x v="21"/>
    <m/>
    <m/>
    <m/>
    <x v="53"/>
    <m/>
    <s v=""/>
    <x v="23"/>
    <m/>
    <m/>
    <m/>
    <m/>
    <m/>
    <x v="2"/>
    <m/>
    <m/>
    <m/>
    <m/>
    <n v="0"/>
    <n v="0"/>
    <m/>
    <m/>
    <n v="15"/>
    <n v="0"/>
    <m/>
    <n v="22"/>
    <n v="0"/>
    <m/>
    <m/>
    <x v="0"/>
    <m/>
    <m/>
  </r>
  <r>
    <s v="C-308"/>
    <x v="3"/>
    <m/>
    <m/>
    <x v="28"/>
    <x v="21"/>
    <m/>
    <m/>
    <m/>
    <x v="53"/>
    <m/>
    <s v=""/>
    <x v="23"/>
    <m/>
    <m/>
    <m/>
    <m/>
    <m/>
    <x v="2"/>
    <m/>
    <m/>
    <m/>
    <m/>
    <n v="0"/>
    <n v="0"/>
    <m/>
    <m/>
    <n v="15"/>
    <n v="0"/>
    <m/>
    <n v="22"/>
    <n v="0"/>
    <m/>
    <m/>
    <x v="0"/>
    <m/>
    <m/>
  </r>
  <r>
    <s v="C-309"/>
    <x v="3"/>
    <m/>
    <m/>
    <x v="28"/>
    <x v="21"/>
    <m/>
    <m/>
    <m/>
    <x v="53"/>
    <m/>
    <s v=""/>
    <x v="23"/>
    <m/>
    <m/>
    <m/>
    <m/>
    <m/>
    <x v="2"/>
    <m/>
    <m/>
    <m/>
    <m/>
    <n v="0"/>
    <n v="0"/>
    <m/>
    <m/>
    <n v="15"/>
    <n v="0"/>
    <m/>
    <n v="22"/>
    <n v="0"/>
    <m/>
    <m/>
    <x v="0"/>
    <m/>
    <m/>
  </r>
  <r>
    <s v="C-310"/>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8"/>
    <x v="21"/>
    <m/>
    <m/>
    <m/>
    <x v="53"/>
    <m/>
    <s v=""/>
    <x v="23"/>
    <m/>
    <m/>
    <m/>
    <m/>
    <m/>
    <x v="2"/>
    <m/>
    <m/>
    <m/>
    <m/>
    <n v="0"/>
    <n v="0"/>
    <m/>
    <m/>
    <n v="15"/>
    <n v="0"/>
    <m/>
    <n v="22"/>
    <n v="0"/>
    <m/>
    <m/>
    <x v="0"/>
    <m/>
    <m/>
  </r>
  <r>
    <m/>
    <x v="3"/>
    <m/>
    <m/>
    <x v="29"/>
    <x v="21"/>
    <m/>
    <m/>
    <m/>
    <x v="54"/>
    <m/>
    <m/>
    <x v="23"/>
    <m/>
    <m/>
    <m/>
    <m/>
    <m/>
    <x v="2"/>
    <m/>
    <m/>
    <m/>
    <m/>
    <m/>
    <m/>
    <m/>
    <m/>
    <m/>
    <m/>
    <m/>
    <m/>
    <m/>
    <m/>
    <m/>
    <x v="37"/>
    <m/>
    <m/>
  </r>
  <r>
    <m/>
    <x v="3"/>
    <m/>
    <m/>
    <x v="29"/>
    <x v="21"/>
    <m/>
    <m/>
    <m/>
    <x v="54"/>
    <m/>
    <m/>
    <x v="23"/>
    <m/>
    <m/>
    <m/>
    <m/>
    <m/>
    <x v="2"/>
    <m/>
    <m/>
    <m/>
    <m/>
    <m/>
    <m/>
    <m/>
    <m/>
    <m/>
    <m/>
    <m/>
    <m/>
    <m/>
    <m/>
    <m/>
    <x v="37"/>
    <m/>
    <m/>
  </r>
  <r>
    <m/>
    <x v="3"/>
    <m/>
    <m/>
    <x v="29"/>
    <x v="21"/>
    <m/>
    <m/>
    <m/>
    <x v="54"/>
    <m/>
    <m/>
    <x v="23"/>
    <m/>
    <m/>
    <m/>
    <m/>
    <m/>
    <x v="2"/>
    <m/>
    <m/>
    <m/>
    <m/>
    <m/>
    <m/>
    <m/>
    <m/>
    <m/>
    <m/>
    <m/>
    <m/>
    <m/>
    <m/>
    <m/>
    <x v="37"/>
    <m/>
    <m/>
  </r>
  <r>
    <m/>
    <x v="3"/>
    <m/>
    <m/>
    <x v="29"/>
    <x v="21"/>
    <m/>
    <m/>
    <m/>
    <x v="54"/>
    <m/>
    <m/>
    <x v="23"/>
    <m/>
    <m/>
    <m/>
    <m/>
    <m/>
    <x v="2"/>
    <m/>
    <m/>
    <m/>
    <m/>
    <m/>
    <m/>
    <m/>
    <m/>
    <m/>
    <m/>
    <m/>
    <m/>
    <m/>
    <m/>
    <m/>
    <x v="37"/>
    <m/>
    <m/>
  </r>
  <r>
    <m/>
    <x v="3"/>
    <m/>
    <m/>
    <x v="29"/>
    <x v="21"/>
    <m/>
    <m/>
    <m/>
    <x v="54"/>
    <m/>
    <m/>
    <x v="23"/>
    <m/>
    <m/>
    <m/>
    <m/>
    <m/>
    <x v="2"/>
    <m/>
    <m/>
    <m/>
    <m/>
    <m/>
    <m/>
    <m/>
    <m/>
    <m/>
    <m/>
    <m/>
    <m/>
    <m/>
    <m/>
    <m/>
    <x v="37"/>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Production"/>
    <x v="0"/>
    <s v="Testing - Product Out Of Specification"/>
  </r>
  <r>
    <s v="Production"/>
    <x v="0"/>
    <s v="Production Equipment Issue"/>
  </r>
  <r>
    <s v="Production"/>
    <x v="1"/>
    <s v="Web Condition"/>
  </r>
  <r>
    <s v="Production"/>
    <x v="2"/>
    <s v="Testing - Product Out Of Specification"/>
  </r>
  <r>
    <s v="Production"/>
    <x v="2"/>
    <s v="Testing - Product Out Of Specification"/>
  </r>
  <r>
    <s v="Production"/>
    <x v="3"/>
    <s v="Hole in Material"/>
  </r>
  <r>
    <s v="Warehouse"/>
    <x v="4"/>
    <s v="Delivery Issue - Poor Loading Condition"/>
  </r>
  <r>
    <s v="Production"/>
    <x v="5"/>
    <s v="Web Condition"/>
  </r>
  <r>
    <s v="Production"/>
    <x v="1"/>
    <s v="Web Condition"/>
  </r>
  <r>
    <s v="Warehouse"/>
    <x v="6"/>
    <s v="Damaged Packaging"/>
  </r>
  <r>
    <s v="Production"/>
    <x v="3"/>
    <s v="Web Condition"/>
  </r>
  <r>
    <s v="Production"/>
    <x v="1"/>
    <s v="Testing - Product Out Of Specification"/>
  </r>
  <r>
    <s v="Production"/>
    <x v="7"/>
    <s v="Damaged Packaging"/>
  </r>
  <r>
    <s v="Production"/>
    <x v="8"/>
    <s v="Testing - Product Out Of Specification"/>
  </r>
  <r>
    <s v="Production"/>
    <x v="9"/>
    <s v="Test Equipment Issue"/>
  </r>
  <r>
    <s v="Production"/>
    <x v="3"/>
    <s v="Stock Issue"/>
  </r>
  <r>
    <s v="Warehouse"/>
    <x v="10"/>
    <s v="Loading Error"/>
  </r>
  <r>
    <s v="Production"/>
    <x v="11"/>
    <s v="Damaged Packaging"/>
  </r>
  <r>
    <s v="Production"/>
    <x v="3"/>
    <s v="Incorrect Labelling"/>
  </r>
  <r>
    <s v="Production"/>
    <x v="1"/>
    <s v="Test Equipment Issue"/>
  </r>
  <r>
    <s v="Production"/>
    <x v="12"/>
    <s v="Testing - Product Out Of Specification"/>
  </r>
  <r>
    <s v="Production"/>
    <x v="7"/>
    <s v="Raw Material - Out of Specification"/>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s v="CLOSED"/>
    <n v="11610.88"/>
    <n v="0"/>
    <n v="0"/>
    <n v="0"/>
    <n v="0"/>
    <n v="0"/>
    <n v="0"/>
    <x v="0"/>
  </r>
  <r>
    <x v="1"/>
    <s v="OPEN"/>
    <n v="0"/>
    <n v="0"/>
    <n v="0"/>
    <n v="0"/>
    <n v="0"/>
    <n v="0"/>
    <n v="0"/>
    <x v="1"/>
  </r>
  <r>
    <x v="2"/>
    <s v="CLOSED"/>
    <n v="0"/>
    <n v="0"/>
    <n v="0"/>
    <n v="1"/>
    <n v="15"/>
    <n v="0"/>
    <n v="0"/>
    <x v="2"/>
  </r>
  <r>
    <x v="3"/>
    <s v="CLOSED"/>
    <n v="0"/>
    <n v="0"/>
    <n v="0"/>
    <n v="0"/>
    <n v="0"/>
    <n v="1"/>
    <n v="22"/>
    <x v="3"/>
  </r>
  <r>
    <x v="2"/>
    <s v="CLOSED"/>
    <n v="0"/>
    <n v="0"/>
    <n v="0"/>
    <n v="0"/>
    <n v="0"/>
    <n v="2"/>
    <n v="44"/>
    <x v="4"/>
  </r>
  <r>
    <x v="4"/>
    <s v="CLOSED"/>
    <n v="0"/>
    <n v="0"/>
    <n v="0"/>
    <n v="0.75"/>
    <n v="11.25"/>
    <n v="0.75"/>
    <n v="16.5"/>
    <x v="5"/>
  </r>
  <r>
    <x v="5"/>
    <s v="OPEN"/>
    <n v="0"/>
    <n v="0"/>
    <n v="0"/>
    <n v="0"/>
    <n v="0"/>
    <n v="4"/>
    <n v="88"/>
    <x v="6"/>
  </r>
  <r>
    <x v="6"/>
    <s v="CLOSED"/>
    <n v="0"/>
    <n v="0"/>
    <n v="0"/>
    <n v="0"/>
    <n v="0"/>
    <n v="0.5"/>
    <n v="11"/>
    <x v="7"/>
  </r>
  <r>
    <x v="0"/>
    <s v="CLOSED"/>
    <n v="1871.6309999999999"/>
    <n v="0"/>
    <n v="0"/>
    <n v="0"/>
    <n v="0"/>
    <n v="0"/>
    <n v="0"/>
    <x v="8"/>
  </r>
  <r>
    <x v="2"/>
    <s v="CLOSED"/>
    <n v="0"/>
    <n v="0"/>
    <n v="0"/>
    <n v="0"/>
    <n v="0"/>
    <n v="0.5"/>
    <n v="11"/>
    <x v="7"/>
  </r>
  <r>
    <x v="7"/>
    <s v="CLOSED"/>
    <n v="0"/>
    <n v="0"/>
    <n v="0"/>
    <n v="0"/>
    <n v="0"/>
    <n v="1"/>
    <n v="22"/>
    <x v="3"/>
  </r>
  <r>
    <x v="1"/>
    <s v="CLOSED"/>
    <n v="0"/>
    <n v="0"/>
    <n v="0"/>
    <n v="2.5"/>
    <n v="37.5"/>
    <n v="1.5"/>
    <n v="33"/>
    <x v="9"/>
  </r>
  <r>
    <x v="4"/>
    <s v="CLOSED"/>
    <n v="0"/>
    <n v="0"/>
    <n v="0"/>
    <n v="0.5"/>
    <n v="7.5"/>
    <n v="0"/>
    <n v="0"/>
    <x v="10"/>
  </r>
  <r>
    <x v="6"/>
    <s v="CLOSED"/>
    <n v="0"/>
    <n v="0"/>
    <n v="0"/>
    <n v="2"/>
    <n v="30"/>
    <n v="0"/>
    <n v="0"/>
    <x v="11"/>
  </r>
  <r>
    <x v="8"/>
    <s v="CLOSED"/>
    <n v="0"/>
    <n v="0"/>
    <n v="0"/>
    <n v="0.5"/>
    <n v="7.5"/>
    <n v="0"/>
    <n v="0"/>
    <x v="10"/>
  </r>
  <r>
    <x v="2"/>
    <s v="CLOSED"/>
    <n v="0"/>
    <n v="0"/>
    <n v="0"/>
    <n v="0"/>
    <n v="0"/>
    <n v="2"/>
    <n v="44"/>
    <x v="4"/>
  </r>
  <r>
    <x v="9"/>
    <s v="CLOSED"/>
    <n v="0"/>
    <n v="0"/>
    <n v="800"/>
    <n v="120"/>
    <n v="1800"/>
    <n v="2"/>
    <n v="44"/>
    <x v="12"/>
  </r>
  <r>
    <x v="4"/>
    <s v="CLOSED"/>
    <n v="3832.7200000000003"/>
    <n v="0"/>
    <n v="0"/>
    <n v="7"/>
    <n v="105"/>
    <n v="2"/>
    <n v="44"/>
    <x v="13"/>
  </r>
  <r>
    <x v="4"/>
    <s v="CLOSED"/>
    <n v="2340"/>
    <n v="0"/>
    <n v="0"/>
    <n v="1"/>
    <n v="15"/>
    <n v="1"/>
    <n v="22"/>
    <x v="14"/>
  </r>
  <r>
    <x v="4"/>
    <s v="OPEN"/>
    <n v="4680"/>
    <n v="0"/>
    <n v="0"/>
    <n v="0"/>
    <n v="0"/>
    <n v="0"/>
    <n v="0"/>
    <x v="15"/>
  </r>
  <r>
    <x v="3"/>
    <s v="CLOSED"/>
    <n v="0"/>
    <n v="0"/>
    <n v="0"/>
    <n v="0"/>
    <n v="0"/>
    <n v="0.5"/>
    <n v="11"/>
    <x v="7"/>
  </r>
  <r>
    <x v="4"/>
    <s v="CLOSED"/>
    <n v="0"/>
    <n v="0"/>
    <n v="0"/>
    <n v="0"/>
    <n v="0"/>
    <n v="3"/>
    <n v="66"/>
    <x v="16"/>
  </r>
  <r>
    <x v="1"/>
    <s v="CLOSED"/>
    <n v="12702.226159999998"/>
    <n v="0"/>
    <n v="0"/>
    <n v="80"/>
    <n v="1200"/>
    <n v="0"/>
    <n v="0"/>
    <x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s v="Production"/>
    <s v="1B1-LF.LE.WT.4.0/100.P"/>
    <x v="0"/>
    <s v="CLOSED"/>
    <n v="11610.88"/>
    <n v="0"/>
    <n v="0"/>
    <n v="0"/>
    <n v="0"/>
    <n v="0"/>
    <n v="0"/>
    <n v="11610.88"/>
  </r>
  <r>
    <s v="Production"/>
    <s v="1E1.F.Whit.2.0/25"/>
    <x v="1"/>
    <s v="CLOSED"/>
    <n v="0"/>
    <n v="0"/>
    <n v="0"/>
    <n v="0"/>
    <n v="0"/>
    <n v="0"/>
    <n v="0"/>
    <n v="140"/>
  </r>
  <r>
    <s v="Production"/>
    <s v="GrassProtecta® NEW 2mx20m Med"/>
    <x v="2"/>
    <s v="CLOSED"/>
    <n v="0"/>
    <n v="0"/>
    <n v="0"/>
    <n v="1"/>
    <n v="15"/>
    <n v="0"/>
    <n v="0"/>
    <n v="15"/>
  </r>
  <r>
    <s v="Production"/>
    <s v="GrassProtecta® NEW 2mx20m Med"/>
    <x v="3"/>
    <s v="CLOSED"/>
    <n v="223.6"/>
    <n v="0"/>
    <n v="0"/>
    <n v="0"/>
    <n v="0"/>
    <n v="0"/>
    <n v="0"/>
    <n v="223.6"/>
  </r>
  <r>
    <s v="Production"/>
    <s v="N/A"/>
    <x v="4"/>
    <s v="CLOSED"/>
    <n v="0"/>
    <n v="0"/>
    <n v="0"/>
    <n v="0"/>
    <n v="0"/>
    <n v="1"/>
    <n v="22"/>
    <n v="22"/>
  </r>
  <r>
    <s v="Production"/>
    <s v="NP1000 4.5m x 100m x 16 Frame"/>
    <x v="2"/>
    <s v="CLOSED"/>
    <n v="0"/>
    <n v="0"/>
    <n v="0"/>
    <n v="0"/>
    <n v="0"/>
    <n v="2"/>
    <n v="44"/>
    <n v="44"/>
  </r>
  <r>
    <s v="Production"/>
    <s v="NP1000 4.5m x 100m x 16 Frame"/>
    <x v="5"/>
    <s v="CLOSED"/>
    <n v="0"/>
    <n v="0"/>
    <n v="0"/>
    <n v="0.75"/>
    <n v="11.25"/>
    <n v="0.75"/>
    <n v="16.5"/>
    <n v="27.75"/>
  </r>
  <r>
    <s v="Production"/>
    <s v="Pond Liner Underlay 150gsm WHT 2.0 x 202m FR"/>
    <x v="6"/>
    <s v="OPEN"/>
    <n v="0"/>
    <n v="0"/>
    <n v="0"/>
    <n v="0"/>
    <n v="0"/>
    <n v="4"/>
    <n v="88"/>
    <n v="88"/>
  </r>
  <r>
    <s v="Production"/>
    <s v="Pond Liner Underlay 250gsm WHT 2.0 x 202m FR"/>
    <x v="7"/>
    <s v="CLOSED"/>
    <n v="0"/>
    <n v="0"/>
    <n v="0"/>
    <n v="0"/>
    <n v="0"/>
    <n v="0.5"/>
    <n v="11"/>
    <n v="11"/>
  </r>
  <r>
    <s v="Production"/>
    <s v="PunchBack Acoustic Backing 100gsm 2.13 x 1450m"/>
    <x v="8"/>
    <s v="CLOSED"/>
    <n v="429.82974000000002"/>
    <n v="0"/>
    <n v="0"/>
    <n v="0"/>
    <n v="0"/>
    <n v="2"/>
    <n v="44"/>
    <n v="473.82974000000002"/>
  </r>
  <r>
    <s v="Production"/>
    <s v="PunchBack Acoustic Backing 100gsm 2.13 x 1450m"/>
    <x v="0"/>
    <s v="CLOSED"/>
    <n v="1871.6309999999999"/>
    <n v="0"/>
    <n v="0"/>
    <n v="0"/>
    <n v="0"/>
    <n v="0"/>
    <n v="0"/>
    <n v="1871.6309999999999"/>
  </r>
  <r>
    <s v="Production"/>
    <s v="PunchBack Acoustic Backing 100gsm 2.13 x 1450m"/>
    <x v="2"/>
    <s v="CLOSED"/>
    <n v="0"/>
    <n v="0"/>
    <n v="0"/>
    <n v="0"/>
    <n v="0"/>
    <n v="0.5"/>
    <n v="11"/>
    <n v="11"/>
  </r>
  <r>
    <s v="Production"/>
    <s v="PunchBack Acoustic Backing 100gsm 2.13 x 1450m"/>
    <x v="9"/>
    <s v="CLOSED"/>
    <n v="0"/>
    <n v="0"/>
    <n v="0"/>
    <n v="0"/>
    <n v="0"/>
    <n v="1"/>
    <n v="22"/>
    <n v="22"/>
  </r>
  <r>
    <s v="Production"/>
    <s v="PunchBack Acoustic Backing 100gsm 2.13 x 1450m"/>
    <x v="1"/>
    <s v="CLOSED"/>
    <n v="0"/>
    <n v="0"/>
    <n v="0"/>
    <n v="2.5"/>
    <n v="37.5"/>
    <n v="1.5"/>
    <n v="33"/>
    <n v="70.5"/>
  </r>
  <r>
    <s v="Production"/>
    <s v="PW4LA WH 3.8m x 25m FR"/>
    <x v="5"/>
    <s v="CLOSED"/>
    <n v="0"/>
    <n v="0"/>
    <n v="0"/>
    <n v="0.5"/>
    <n v="7.5"/>
    <n v="0"/>
    <n v="0"/>
    <n v="7.5"/>
  </r>
  <r>
    <s v="Production"/>
    <s v="PW4LA.GT.WT.3.8/25"/>
    <x v="7"/>
    <s v="CLOSED"/>
    <n v="0"/>
    <n v="0"/>
    <n v="0"/>
    <n v="2"/>
    <n v="30"/>
    <n v="0"/>
    <n v="0"/>
    <n v="30"/>
  </r>
  <r>
    <s v="Production"/>
    <s v="PW4LA.GT.WT.3.8/25"/>
    <x v="3"/>
    <s v="CLOSED"/>
    <n v="0"/>
    <n v="0"/>
    <n v="0"/>
    <n v="0.5"/>
    <n v="7.5"/>
    <n v="0"/>
    <n v="0"/>
    <n v="7.5"/>
  </r>
  <r>
    <s v="Production"/>
    <s v="T1000.120.HT.Wht.4.5/100.PR.FR"/>
    <x v="2"/>
    <s v="CLOSED"/>
    <n v="0"/>
    <n v="0"/>
    <n v="0"/>
    <n v="0"/>
    <n v="0"/>
    <n v="2"/>
    <n v="44"/>
    <n v="44"/>
  </r>
  <r>
    <s v="Production"/>
    <s v="T1000.120.HT.Wht.4.5/100.PR.FR"/>
    <x v="10"/>
    <s v="CLOSED"/>
    <n v="0"/>
    <n v="0"/>
    <n v="800"/>
    <n v="120"/>
    <n v="1800"/>
    <n v="2"/>
    <n v="44"/>
    <n v="2644"/>
  </r>
  <r>
    <s v="Production"/>
    <s v="T1000.120.HT.Wht.4.5/100.PR.FR"/>
    <x v="5"/>
    <s v="CLOSED"/>
    <n v="3832.7200000000003"/>
    <n v="0"/>
    <n v="0"/>
    <n v="7"/>
    <n v="105"/>
    <n v="2"/>
    <n v="44"/>
    <n v="3981.7200000000003"/>
  </r>
  <r>
    <s v="Production"/>
    <s v="T1000.GT.OR.4.50/100.C1.F"/>
    <x v="5"/>
    <s v="CLOSED"/>
    <n v="2340"/>
    <n v="0"/>
    <n v="0"/>
    <n v="1"/>
    <n v="15"/>
    <n v="1"/>
    <n v="22"/>
    <n v="2377"/>
  </r>
  <r>
    <s v="Production"/>
    <s v="T1000.GT.OR.4.50/100.C1.F"/>
    <x v="5"/>
    <s v="OPEN"/>
    <n v="4680"/>
    <n v="0"/>
    <n v="0"/>
    <n v="0"/>
    <n v="0"/>
    <n v="0"/>
    <n v="0"/>
    <n v="4680"/>
  </r>
  <r>
    <s v="Production"/>
    <s v="T1000.LE.WT.4.50/1200.A1"/>
    <x v="4"/>
    <s v="CLOSED"/>
    <n v="0"/>
    <n v="0"/>
    <n v="0"/>
    <n v="0"/>
    <n v="0"/>
    <n v="0.5"/>
    <n v="11"/>
    <n v="11"/>
  </r>
  <r>
    <s v="Production"/>
    <s v="T1000.LE.WT.4.50/1200.A1"/>
    <x v="5"/>
    <s v="CLOSED"/>
    <n v="0"/>
    <n v="0"/>
    <n v="0"/>
    <n v="0"/>
    <n v="0"/>
    <n v="3"/>
    <n v="66"/>
    <n v="66"/>
  </r>
  <r>
    <s v="Production"/>
    <s v="T1000.LE.WT.4.50/1200.A1"/>
    <x v="1"/>
    <s v="CLOSED"/>
    <n v="12702.226159999998"/>
    <n v="0"/>
    <n v="0"/>
    <n v="80"/>
    <n v="1200"/>
    <n v="0"/>
    <n v="0"/>
    <n v="14042.226159999998"/>
  </r>
  <r>
    <s v="Production"/>
    <s v="T700.GT.Whit.4.5.100.PR.FR"/>
    <x v="8"/>
    <s v="CLOSED"/>
    <n v="0"/>
    <n v="0"/>
    <n v="0"/>
    <n v="0"/>
    <n v="0"/>
    <n v="0.5"/>
    <n v="11"/>
    <n v="11"/>
  </r>
  <r>
    <s v="Production"/>
    <s v="US1000 4.5m x 100m x 16 Frame"/>
    <x v="2"/>
    <s v="CLOSED"/>
    <n v="0"/>
    <n v="0"/>
    <n v="0"/>
    <n v="3"/>
    <n v="45"/>
    <n v="0"/>
    <n v="0"/>
    <n v="45"/>
  </r>
  <r>
    <s v="Warehouse"/>
    <s v="BEDRAIN VGV 3plus 2m x 50m"/>
    <x v="11"/>
    <s v="CLOSED"/>
    <n v="0"/>
    <n v="0"/>
    <n v="0"/>
    <n v="1"/>
    <n v="15"/>
    <n v="0"/>
    <n v="0"/>
    <n v="15"/>
  </r>
  <r>
    <s v="Warehouse"/>
    <s v="GrassProtecta® NEW 2mx20m Lite"/>
    <x v="7"/>
    <s v="CLOSED"/>
    <n v="88"/>
    <n v="0"/>
    <n v="0"/>
    <n v="0"/>
    <n v="0"/>
    <n v="0"/>
    <n v="0"/>
    <n v="88"/>
  </r>
  <r>
    <s v="Warehouse"/>
    <s v="HDPE Compound Green (Yield 2)"/>
    <x v="12"/>
    <s v="CLOSED"/>
    <n v="0"/>
    <n v="0"/>
    <n v="1170"/>
    <n v="0.5"/>
    <n v="7.5"/>
    <n v="0"/>
    <n v="0"/>
    <n v="1177.5"/>
  </r>
  <r>
    <s v="Keyline"/>
    <s v="Hydrotex4.MB.WT.3.90/25.A2.P"/>
    <x v="11"/>
    <s v="CLOSED"/>
    <n v="0"/>
    <n v="0"/>
    <n v="190"/>
    <n v="0"/>
    <n v="0"/>
    <n v="0"/>
    <n v="0"/>
    <n v="190"/>
  </r>
  <r>
    <s v="Grand Total"/>
    <m/>
    <x v="13"/>
    <m/>
    <n v="37778.886899999998"/>
    <n v="0"/>
    <n v="2160"/>
    <n v="219.75"/>
    <n v="3296.25"/>
    <n v="24.25"/>
    <n v="533.5"/>
    <n v="44048.6368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1"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compact="0" compactData="0" multipleFieldFilters="0" chartFormat="56">
  <location ref="A5:L37" firstHeaderRow="0" firstDataRow="1" firstDataCol="4" rowPageCount="3" colPageCount="1"/>
  <pivotFields count="37">
    <pivotField compact="0" outline="0" showAll="0" defaultSubtotal="0"/>
    <pivotField axis="axisPage" compact="0" outline="0" multipleItemSelectionAllowed="1" showAll="0" defaultSubtotal="0">
      <items count="4">
        <item h="1" x="2"/>
        <item h="1" x="0"/>
        <item x="1"/>
        <item h="1" x="3"/>
      </items>
    </pivotField>
    <pivotField compact="0" outline="0" showAll="0" defaultSubtotal="0"/>
    <pivotField compact="0" outline="0" subtotalTop="0" showAll="0" defaultSubtotal="0"/>
    <pivotField axis="axisPage" compact="0" outline="0" multipleItemSelectionAllowed="1" showAll="0" defaultSubtotal="0">
      <items count="30">
        <item x="28"/>
        <item x="0"/>
        <item x="1"/>
        <item x="2"/>
        <item x="3"/>
        <item x="4"/>
        <item x="5"/>
        <item x="6"/>
        <item x="7"/>
        <item x="8"/>
        <item x="9"/>
        <item x="10"/>
        <item x="11"/>
        <item x="12"/>
        <item x="13"/>
        <item x="14"/>
        <item x="15"/>
        <item x="16"/>
        <item x="17"/>
        <item x="29"/>
        <item x="18"/>
        <item x="1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multipleItemSelectionAllowed="1" showAll="0" defaultSubtotal="0">
      <items count="22">
        <item x="0"/>
        <item x="4"/>
        <item x="14"/>
        <item x="6"/>
        <item x="9"/>
        <item x="1"/>
        <item x="10"/>
        <item x="2"/>
        <item x="11"/>
        <item x="7"/>
        <item x="5"/>
        <item x="13"/>
        <item x="8"/>
        <item x="12"/>
        <item x="21"/>
        <item x="3"/>
        <item x="15"/>
        <item x="16"/>
        <item x="17"/>
        <item x="18"/>
        <item x="19"/>
        <item x="20"/>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axis="axisRow" compact="0" outline="0" showAll="0" sortType="ascending" defaultSubtotal="0">
      <items count="56">
        <item x="53"/>
        <item x="20"/>
        <item x="26"/>
        <item x="37"/>
        <item x="18"/>
        <item x="23"/>
        <item x="0"/>
        <item x="32"/>
        <item x="6"/>
        <item x="52"/>
        <item x="24"/>
        <item x="34"/>
        <item x="1"/>
        <item x="45"/>
        <item x="10"/>
        <item x="31"/>
        <item x="39"/>
        <item x="50"/>
        <item x="19"/>
        <item x="36"/>
        <item x="47"/>
        <item x="48"/>
        <item x="46"/>
        <item x="8"/>
        <item x="12"/>
        <item x="15"/>
        <item m="1" x="55"/>
        <item x="28"/>
        <item x="27"/>
        <item x="16"/>
        <item x="7"/>
        <item x="41"/>
        <item x="2"/>
        <item x="13"/>
        <item x="40"/>
        <item x="38"/>
        <item x="22"/>
        <item x="35"/>
        <item x="33"/>
        <item x="9"/>
        <item x="14"/>
        <item x="4"/>
        <item x="11"/>
        <item x="21"/>
        <item x="29"/>
        <item x="5"/>
        <item x="43"/>
        <item x="42"/>
        <item x="17"/>
        <item x="25"/>
        <item x="51"/>
        <item x="3"/>
        <item x="30"/>
        <item x="44"/>
        <item x="49"/>
        <item x="54"/>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axis="axisRow" compact="0" outline="0" showAll="0" defaultSubtotal="0">
      <items count="24">
        <item x="12"/>
        <item x="1"/>
        <item x="9"/>
        <item x="0"/>
        <item x="7"/>
        <item x="8"/>
        <item x="2"/>
        <item x="13"/>
        <item x="16"/>
        <item x="5"/>
        <item x="10"/>
        <item x="3"/>
        <item x="6"/>
        <item x="11"/>
        <item x="4"/>
        <item x="15"/>
        <item x="23"/>
        <item x="14"/>
        <item x="17"/>
        <item x="18"/>
        <item x="19"/>
        <item x="20"/>
        <item x="21"/>
        <item x="22"/>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1"/>
        <item x="2"/>
      </items>
    </pivotField>
    <pivotField compact="0" outline="0" showAll="0" defaultSubtotal="0"/>
    <pivotField compact="0" outline="0" subtotalTop="0" showAll="0" defaultSubtotal="0"/>
    <pivotField compact="0" outline="0" showAll="0" defaultSubtotal="0"/>
    <pivotField compact="0" outline="0" showAll="0" defaultSubtotal="0"/>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axis="axisPage" dataField="1" compact="0" outline="0" multipleItemSelectionAllowed="1" showAll="0" defaultSubtotal="0">
      <items count="40">
        <item h="1" x="0"/>
        <item x="14"/>
        <item x="2"/>
        <item x="11"/>
        <item x="18"/>
        <item x="21"/>
        <item x="22"/>
        <item x="7"/>
        <item x="20"/>
        <item x="12"/>
        <item x="5"/>
        <item x="19"/>
        <item x="13"/>
        <item x="3"/>
        <item x="17"/>
        <item x="1"/>
        <item x="15"/>
        <item x="9"/>
        <item x="16"/>
        <item x="6"/>
        <item x="37"/>
        <item x="10"/>
        <item x="23"/>
        <item x="24"/>
        <item x="25"/>
        <item x="26"/>
        <item x="28"/>
        <item x="29"/>
        <item x="4"/>
        <item m="1" x="39"/>
        <item x="30"/>
        <item x="27"/>
        <item m="1" x="38"/>
        <item x="8"/>
        <item x="33"/>
        <item x="34"/>
        <item x="35"/>
        <item x="31"/>
        <item x="32"/>
        <item x="36"/>
      </items>
    </pivotField>
    <pivotField compact="0" outline="0" subtotalTop="0" showAll="0" defaultSubtotal="0"/>
    <pivotField compact="0" outline="0" subtotalTop="0" showAll="0" defaultSubtotal="0"/>
  </pivotFields>
  <rowFields count="4">
    <field x="5"/>
    <field x="9"/>
    <field x="12"/>
    <field x="18"/>
  </rowFields>
  <rowItems count="32">
    <i>
      <x v="7"/>
      <x v="1"/>
      <x v="6"/>
      <x/>
    </i>
    <i r="1">
      <x v="2"/>
      <x v="15"/>
      <x/>
    </i>
    <i r="1">
      <x v="16"/>
      <x v="7"/>
      <x/>
    </i>
    <i r="2">
      <x v="10"/>
      <x/>
    </i>
    <i r="1">
      <x v="24"/>
      <x v="13"/>
      <x/>
    </i>
    <i r="1">
      <x v="25"/>
      <x v="7"/>
      <x/>
    </i>
    <i r="2">
      <x v="14"/>
      <x/>
    </i>
    <i r="1">
      <x v="27"/>
      <x v="20"/>
      <x v="1"/>
    </i>
    <i r="1">
      <x v="29"/>
      <x/>
      <x/>
    </i>
    <i r="1">
      <x v="32"/>
      <x v="5"/>
      <x/>
    </i>
    <i r="2">
      <x v="6"/>
      <x/>
    </i>
    <i r="2">
      <x v="7"/>
      <x/>
    </i>
    <i r="2">
      <x v="12"/>
      <x/>
    </i>
    <i r="2">
      <x v="15"/>
      <x/>
    </i>
    <i r="1">
      <x v="35"/>
      <x v="14"/>
      <x/>
    </i>
    <i r="1">
      <x v="36"/>
      <x/>
      <x/>
    </i>
    <i r="2">
      <x v="10"/>
      <x/>
    </i>
    <i r="1">
      <x v="41"/>
      <x v="7"/>
      <x/>
    </i>
    <i r="2">
      <x v="9"/>
      <x/>
    </i>
    <i r="2">
      <x v="14"/>
      <x/>
    </i>
    <i r="1">
      <x v="42"/>
      <x v="14"/>
      <x/>
    </i>
    <i r="3">
      <x v="1"/>
    </i>
    <i r="1">
      <x v="43"/>
      <x v="13"/>
      <x/>
    </i>
    <i r="2">
      <x v="14"/>
      <x/>
    </i>
    <i r="2">
      <x v="15"/>
      <x/>
    </i>
    <i r="1">
      <x v="47"/>
      <x v="5"/>
      <x/>
    </i>
    <i r="1">
      <x v="53"/>
      <x v="7"/>
      <x/>
    </i>
    <i>
      <x v="13"/>
      <x v="7"/>
      <x v="18"/>
      <x/>
    </i>
    <i r="1">
      <x v="15"/>
      <x/>
      <x/>
    </i>
    <i r="1">
      <x v="19"/>
      <x v="4"/>
      <x/>
    </i>
    <i>
      <x v="17"/>
      <x v="21"/>
      <x v="18"/>
      <x/>
    </i>
    <i t="grand">
      <x/>
    </i>
  </rowItems>
  <colFields count="1">
    <field x="-2"/>
  </colFields>
  <colItems count="8">
    <i>
      <x/>
    </i>
    <i i="1">
      <x v="1"/>
    </i>
    <i i="2">
      <x v="2"/>
    </i>
    <i i="3">
      <x v="3"/>
    </i>
    <i i="4">
      <x v="4"/>
    </i>
    <i i="5">
      <x v="5"/>
    </i>
    <i i="6">
      <x v="6"/>
    </i>
    <i i="7">
      <x v="7"/>
    </i>
  </colItems>
  <pageFields count="3">
    <pageField fld="1" hier="-1"/>
    <pageField fld="34" hier="-1"/>
    <pageField fld="4" hier="-1"/>
  </pageFields>
  <dataFields count="8">
    <dataField name="Sum of Inventory Cost - Total" fld="23" baseField="0" baseItem="0"/>
    <dataField name="Sum of Value Lost Sale" fld="24" baseField="0" baseItem="0"/>
    <dataField name="Sum of Transport cost" fld="25" baseField="0" baseItem="0"/>
    <dataField name="Sum of Staff  hours" fld="26" baseField="0" baseItem="0"/>
    <dataField name="Sum of Staff cost - Total" fld="28" baseField="0" baseItem="0"/>
    <dataField name="Sum of MGMT/FLL hours" fld="29" baseField="0" baseItem="0"/>
    <dataField name="Sum of MGMT/FLL cost - Total" fld="31" baseField="0" baseItem="0"/>
    <dataField name="Sum of Total_x000a_(£)" fld="34" baseField="0" baseItem="0"/>
  </dataFields>
  <formats count="10">
    <format dxfId="19">
      <pivotArea outline="0" fieldPosition="0">
        <references count="1">
          <reference field="12" count="7" selected="0">
            <x v="0"/>
            <x v="6"/>
            <x v="9"/>
            <x v="12"/>
            <x v="13"/>
            <x v="14"/>
            <x v="15"/>
          </reference>
        </references>
      </pivotArea>
    </format>
    <format dxfId="18">
      <pivotArea dataOnly="0" labelOnly="1" outline="0" fieldPosition="0">
        <references count="1">
          <reference field="12" count="7">
            <x v="0"/>
            <x v="6"/>
            <x v="9"/>
            <x v="12"/>
            <x v="13"/>
            <x v="14"/>
            <x v="15"/>
          </reference>
        </references>
      </pivotArea>
    </format>
    <format dxfId="17">
      <pivotArea type="all" dataOnly="0" outline="0" fieldPosition="0"/>
    </format>
    <format dxfId="16">
      <pivotArea outline="0" collapsedLevelsAreSubtotals="1" fieldPosition="0"/>
    </format>
    <format dxfId="15">
      <pivotArea field="5" type="button" dataOnly="0" labelOnly="1" outline="0" axis="axisRow" fieldPosition="0"/>
    </format>
    <format dxfId="14">
      <pivotArea field="9" type="button" dataOnly="0" labelOnly="1" outline="0" axis="axisRow" fieldPosition="1"/>
    </format>
    <format dxfId="13">
      <pivotArea field="12" type="button" dataOnly="0" labelOnly="1" outline="0" axis="axisRow" fieldPosition="2"/>
    </format>
    <format dxfId="12">
      <pivotArea field="18" type="button" dataOnly="0" labelOnly="1" outline="0" axis="axisRow" fieldPosition="3"/>
    </format>
    <format dxfId="11">
      <pivotArea dataOnly="0" labelOnly="1" grandRow="1" outline="0" fieldPosition="0"/>
    </format>
    <format dxfId="10">
      <pivotArea dataOnly="0" labelOnly="1" outline="0" fieldPosition="0">
        <references count="1">
          <reference field="4294967294" count="5">
            <x v="0"/>
            <x v="1"/>
            <x v="2"/>
            <x v="4"/>
            <x v="6"/>
          </reference>
        </references>
      </pivotArea>
    </format>
  </formats>
  <chartFormats count="5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6"/>
          </reference>
        </references>
      </pivotArea>
    </chartFormat>
    <chartFormat chart="0" format="8">
      <pivotArea type="data" outline="0" fieldPosition="0">
        <references count="2">
          <reference field="4294967294" count="1" selected="0">
            <x v="6"/>
          </reference>
          <reference field="12" count="1" selected="0">
            <x v="14"/>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4" format="14" series="1">
      <pivotArea type="data" outline="0" fieldPosition="0">
        <references count="1">
          <reference field="4294967294" count="1" selected="0">
            <x v="2"/>
          </reference>
        </references>
      </pivotArea>
    </chartFormat>
    <chartFormat chart="14" format="15" series="1">
      <pivotArea type="data" outline="0" fieldPosition="0">
        <references count="1">
          <reference field="4294967294" count="1" selected="0">
            <x v="4"/>
          </reference>
        </references>
      </pivotArea>
    </chartFormat>
    <chartFormat chart="14" format="16" series="1">
      <pivotArea type="data" outline="0" fieldPosition="0">
        <references count="1">
          <reference field="4294967294" count="1" selected="0">
            <x v="6"/>
          </reference>
        </references>
      </pivotArea>
    </chartFormat>
    <chartFormat chart="14" format="17">
      <pivotArea type="data" outline="0" fieldPosition="0">
        <references count="2">
          <reference field="4294967294" count="1" selected="0">
            <x v="6"/>
          </reference>
          <reference field="12" count="1" selected="0">
            <x v="14"/>
          </reference>
        </references>
      </pivotArea>
    </chartFormat>
    <chartFormat chart="15" format="18" series="1">
      <pivotArea type="data" outline="0" fieldPosition="0">
        <references count="1">
          <reference field="4294967294" count="1" selected="0">
            <x v="0"/>
          </reference>
        </references>
      </pivotArea>
    </chartFormat>
    <chartFormat chart="15" format="19" series="1">
      <pivotArea type="data" outline="0" fieldPosition="0">
        <references count="1">
          <reference field="4294967294" count="1" selected="0">
            <x v="1"/>
          </reference>
        </references>
      </pivotArea>
    </chartFormat>
    <chartFormat chart="15" format="20" series="1">
      <pivotArea type="data" outline="0" fieldPosition="0">
        <references count="1">
          <reference field="4294967294" count="1" selected="0">
            <x v="2"/>
          </reference>
        </references>
      </pivotArea>
    </chartFormat>
    <chartFormat chart="15" format="21" series="1">
      <pivotArea type="data" outline="0" fieldPosition="0">
        <references count="1">
          <reference field="4294967294" count="1" selected="0">
            <x v="4"/>
          </reference>
        </references>
      </pivotArea>
    </chartFormat>
    <chartFormat chart="15" format="22" series="1">
      <pivotArea type="data" outline="0" fieldPosition="0">
        <references count="1">
          <reference field="4294967294" count="1" selected="0">
            <x v="6"/>
          </reference>
        </references>
      </pivotArea>
    </chartFormat>
    <chartFormat chart="15" format="23">
      <pivotArea type="data" outline="0" fieldPosition="0">
        <references count="2">
          <reference field="4294967294" count="1" selected="0">
            <x v="6"/>
          </reference>
          <reference field="12" count="1" selected="0">
            <x v="14"/>
          </reference>
        </references>
      </pivotArea>
    </chartFormat>
    <chartFormat chart="0" format="12">
      <pivotArea type="data" outline="0" fieldPosition="0">
        <references count="2">
          <reference field="4294967294" count="1" selected="0">
            <x v="4"/>
          </reference>
          <reference field="12" count="1" selected="0">
            <x v="18"/>
          </reference>
        </references>
      </pivotArea>
    </chartFormat>
    <chartFormat chart="0" format="13">
      <pivotArea type="data" outline="0" fieldPosition="0">
        <references count="2">
          <reference field="4294967294" count="1" selected="0">
            <x v="4"/>
          </reference>
          <reference field="12" count="1" selected="0">
            <x v="10"/>
          </reference>
        </references>
      </pivotArea>
    </chartFormat>
    <chartFormat chart="0" format="14">
      <pivotArea type="data" outline="0" fieldPosition="0">
        <references count="2">
          <reference field="4294967294" count="1" selected="0">
            <x v="4"/>
          </reference>
          <reference field="12" count="1" selected="0">
            <x v="4"/>
          </reference>
        </references>
      </pivotArea>
    </chartFormat>
    <chartFormat chart="17" format="15"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1"/>
          </reference>
        </references>
      </pivotArea>
    </chartFormat>
    <chartFormat chart="17" format="17" series="1">
      <pivotArea type="data" outline="0" fieldPosition="0">
        <references count="1">
          <reference field="4294967294" count="1" selected="0">
            <x v="2"/>
          </reference>
        </references>
      </pivotArea>
    </chartFormat>
    <chartFormat chart="17" format="18" series="1">
      <pivotArea type="data" outline="0" fieldPosition="0">
        <references count="1">
          <reference field="4294967294" count="1" selected="0">
            <x v="4"/>
          </reference>
        </references>
      </pivotArea>
    </chartFormat>
    <chartFormat chart="17" format="19">
      <pivotArea type="data" outline="0" fieldPosition="0">
        <references count="2">
          <reference field="4294967294" count="1" selected="0">
            <x v="4"/>
          </reference>
          <reference field="12" count="1" selected="0">
            <x v="4"/>
          </reference>
        </references>
      </pivotArea>
    </chartFormat>
    <chartFormat chart="17" format="20">
      <pivotArea type="data" outline="0" fieldPosition="0">
        <references count="2">
          <reference field="4294967294" count="1" selected="0">
            <x v="4"/>
          </reference>
          <reference field="12" count="1" selected="0">
            <x v="10"/>
          </reference>
        </references>
      </pivotArea>
    </chartFormat>
    <chartFormat chart="17" format="21">
      <pivotArea type="data" outline="0" fieldPosition="0">
        <references count="2">
          <reference field="4294967294" count="1" selected="0">
            <x v="4"/>
          </reference>
          <reference field="12" count="1" selected="0">
            <x v="18"/>
          </reference>
        </references>
      </pivotArea>
    </chartFormat>
    <chartFormat chart="17" format="22" series="1">
      <pivotArea type="data" outline="0" fieldPosition="0">
        <references count="1">
          <reference field="4294967294" count="1" selected="0">
            <x v="6"/>
          </reference>
        </references>
      </pivotArea>
    </chartFormat>
    <chartFormat chart="17" format="23">
      <pivotArea type="data" outline="0" fieldPosition="0">
        <references count="2">
          <reference field="4294967294" count="1" selected="0">
            <x v="6"/>
          </reference>
          <reference field="12" count="1" selected="0">
            <x v="14"/>
          </reference>
        </references>
      </pivotArea>
    </chartFormat>
    <chartFormat chart="18" format="24" series="1">
      <pivotArea type="data" outline="0" fieldPosition="0">
        <references count="1">
          <reference field="4294967294" count="1" selected="0">
            <x v="0"/>
          </reference>
        </references>
      </pivotArea>
    </chartFormat>
    <chartFormat chart="18" format="25" series="1">
      <pivotArea type="data" outline="0" fieldPosition="0">
        <references count="1">
          <reference field="4294967294" count="1" selected="0">
            <x v="1"/>
          </reference>
        </references>
      </pivotArea>
    </chartFormat>
    <chartFormat chart="18" format="26" series="1">
      <pivotArea type="data" outline="0" fieldPosition="0">
        <references count="1">
          <reference field="4294967294" count="1" selected="0">
            <x v="2"/>
          </reference>
        </references>
      </pivotArea>
    </chartFormat>
    <chartFormat chart="18" format="27" series="1">
      <pivotArea type="data" outline="0" fieldPosition="0">
        <references count="1">
          <reference field="4294967294" count="1" selected="0">
            <x v="4"/>
          </reference>
        </references>
      </pivotArea>
    </chartFormat>
    <chartFormat chart="18" format="28">
      <pivotArea type="data" outline="0" fieldPosition="0">
        <references count="2">
          <reference field="4294967294" count="1" selected="0">
            <x v="4"/>
          </reference>
          <reference field="12" count="1" selected="0">
            <x v="4"/>
          </reference>
        </references>
      </pivotArea>
    </chartFormat>
    <chartFormat chart="18" format="29">
      <pivotArea type="data" outline="0" fieldPosition="0">
        <references count="2">
          <reference field="4294967294" count="1" selected="0">
            <x v="4"/>
          </reference>
          <reference field="12" count="1" selected="0">
            <x v="10"/>
          </reference>
        </references>
      </pivotArea>
    </chartFormat>
    <chartFormat chart="18" format="30">
      <pivotArea type="data" outline="0" fieldPosition="0">
        <references count="2">
          <reference field="4294967294" count="1" selected="0">
            <x v="4"/>
          </reference>
          <reference field="12" count="1" selected="0">
            <x v="18"/>
          </reference>
        </references>
      </pivotArea>
    </chartFormat>
    <chartFormat chart="18" format="31" series="1">
      <pivotArea type="data" outline="0" fieldPosition="0">
        <references count="1">
          <reference field="4294967294" count="1" selected="0">
            <x v="6"/>
          </reference>
        </references>
      </pivotArea>
    </chartFormat>
    <chartFormat chart="18" format="32">
      <pivotArea type="data" outline="0" fieldPosition="0">
        <references count="2">
          <reference field="4294967294" count="1" selected="0">
            <x v="6"/>
          </reference>
          <reference field="12" count="1" selected="0">
            <x v="14"/>
          </reference>
        </references>
      </pivotArea>
    </chartFormat>
    <chartFormat chart="0" format="15" series="1">
      <pivotArea type="data" outline="0" fieldPosition="0">
        <references count="1">
          <reference field="4294967294" count="1" selected="0">
            <x v="3"/>
          </reference>
        </references>
      </pivotArea>
    </chartFormat>
    <chartFormat chart="0" format="16" series="1">
      <pivotArea type="data" outline="0" fieldPosition="0">
        <references count="1">
          <reference field="4294967294" count="1" selected="0">
            <x v="5"/>
          </reference>
        </references>
      </pivotArea>
    </chartFormat>
    <chartFormat chart="0" format="17" series="1">
      <pivotArea type="data" outline="0" fieldPosition="0">
        <references count="1">
          <reference field="4294967294" count="1" selected="0">
            <x v="7"/>
          </reference>
        </references>
      </pivotArea>
    </chartFormat>
    <chartFormat chart="0" format="18">
      <pivotArea type="data" outline="0" fieldPosition="0">
        <references count="5">
          <reference field="4294967294" count="1" selected="0">
            <x v="4"/>
          </reference>
          <reference field="5" count="1" selected="0">
            <x v="7"/>
          </reference>
          <reference field="9" count="1" selected="0">
            <x v="36"/>
          </reference>
          <reference field="12" count="1" selected="0">
            <x v="10"/>
          </reference>
          <reference field="18" count="1" selected="0">
            <x v="0"/>
          </reference>
        </references>
      </pivotArea>
    </chartFormat>
    <chartFormat chart="0" format="19">
      <pivotArea type="data" outline="0" fieldPosition="0">
        <references count="5">
          <reference field="4294967294" count="1" selected="0">
            <x v="4"/>
          </reference>
          <reference field="5" count="1" selected="0">
            <x v="13"/>
          </reference>
          <reference field="9" count="1" selected="0">
            <x v="7"/>
          </reference>
          <reference field="12" count="1" selected="0">
            <x v="18"/>
          </reference>
          <reference field="18" count="1" selected="0">
            <x v="0"/>
          </reference>
        </references>
      </pivotArea>
    </chartFormat>
    <chartFormat chart="0" format="20">
      <pivotArea type="data" outline="0" fieldPosition="0">
        <references count="5">
          <reference field="4294967294" count="1" selected="0">
            <x v="4"/>
          </reference>
          <reference field="5" count="1" selected="0">
            <x v="13"/>
          </reference>
          <reference field="9" count="1" selected="0">
            <x v="19"/>
          </reference>
          <reference field="12" count="1" selected="0">
            <x v="4"/>
          </reference>
          <reference field="18" count="1" selected="0">
            <x v="0"/>
          </reference>
        </references>
      </pivotArea>
    </chartFormat>
    <chartFormat chart="0" format="21">
      <pivotArea type="data" outline="0" fieldPosition="0">
        <references count="5">
          <reference field="4294967294" count="1" selected="0">
            <x v="6"/>
          </reference>
          <reference field="5" count="1" selected="0">
            <x v="7"/>
          </reference>
          <reference field="9" count="1" selected="0">
            <x v="25"/>
          </reference>
          <reference field="12" count="1" selected="0">
            <x v="14"/>
          </reference>
          <reference field="18" count="1" selected="0">
            <x v="0"/>
          </reference>
        </references>
      </pivotArea>
    </chartFormat>
    <chartFormat chart="0" format="22">
      <pivotArea type="data" outline="0" fieldPosition="0">
        <references count="5">
          <reference field="4294967294" count="1" selected="0">
            <x v="6"/>
          </reference>
          <reference field="5" count="1" selected="0">
            <x v="7"/>
          </reference>
          <reference field="9" count="1" selected="0">
            <x v="35"/>
          </reference>
          <reference field="12" count="1" selected="0">
            <x v="14"/>
          </reference>
          <reference field="18" count="1" selected="0">
            <x v="0"/>
          </reference>
        </references>
      </pivotArea>
    </chartFormat>
    <chartFormat chart="0" format="23">
      <pivotArea type="data" outline="0" fieldPosition="0">
        <references count="5">
          <reference field="4294967294" count="1" selected="0">
            <x v="6"/>
          </reference>
          <reference field="5" count="1" selected="0">
            <x v="7"/>
          </reference>
          <reference field="9" count="1" selected="0">
            <x v="41"/>
          </reference>
          <reference field="12" count="1" selected="0">
            <x v="14"/>
          </reference>
          <reference field="18" count="1" selected="0">
            <x v="0"/>
          </reference>
        </references>
      </pivotArea>
    </chartFormat>
    <chartFormat chart="0" format="24">
      <pivotArea type="data" outline="0" fieldPosition="0">
        <references count="5">
          <reference field="4294967294" count="1" selected="0">
            <x v="6"/>
          </reference>
          <reference field="5" count="1" selected="0">
            <x v="7"/>
          </reference>
          <reference field="9" count="1" selected="0">
            <x v="42"/>
          </reference>
          <reference field="12" count="1" selected="0">
            <x v="14"/>
          </reference>
          <reference field="18" count="1" selected="0">
            <x v="0"/>
          </reference>
        </references>
      </pivotArea>
    </chartFormat>
    <chartFormat chart="0" format="25">
      <pivotArea type="data" outline="0" fieldPosition="0">
        <references count="5">
          <reference field="4294967294" count="1" selected="0">
            <x v="6"/>
          </reference>
          <reference field="5" count="1" selected="0">
            <x v="7"/>
          </reference>
          <reference field="9" count="1" selected="0">
            <x v="42"/>
          </reference>
          <reference field="12" count="1" selected="0">
            <x v="14"/>
          </reference>
          <reference field="18" count="1" selected="0">
            <x v="1"/>
          </reference>
        </references>
      </pivotArea>
    </chartFormat>
    <chartFormat chart="0" format="26">
      <pivotArea type="data" outline="0" fieldPosition="0">
        <references count="5">
          <reference field="4294967294" count="1" selected="0">
            <x v="6"/>
          </reference>
          <reference field="5" count="1" selected="0">
            <x v="7"/>
          </reference>
          <reference field="9" count="1" selected="0">
            <x v="43"/>
          </reference>
          <reference field="12" count="1" selected="0">
            <x v="14"/>
          </reference>
          <reference field="18" count="1" selected="0">
            <x v="0"/>
          </reference>
        </references>
      </pivotArea>
    </chartFormat>
    <chartFormat chart="0" format="27">
      <pivotArea type="data" outline="0" fieldPosition="0">
        <references count="5">
          <reference field="4294967294" count="1" selected="0">
            <x v="4"/>
          </reference>
          <reference field="5" count="1" selected="0">
            <x v="17"/>
          </reference>
          <reference field="9" count="1" selected="0">
            <x v="21"/>
          </reference>
          <reference field="12" count="1" selected="0">
            <x v="18"/>
          </reference>
          <reference field="18" count="1" selected="0">
            <x v="1"/>
          </reference>
        </references>
      </pivotArea>
    </chartFormat>
    <chartFormat chart="0" format="30">
      <pivotArea type="data" outline="0" fieldPosition="0">
        <references count="5">
          <reference field="4294967294" count="1" selected="0">
            <x v="4"/>
          </reference>
          <reference field="5" count="1" selected="0">
            <x v="7"/>
          </reference>
          <reference field="9" count="1" selected="0">
            <x v="16"/>
          </reference>
          <reference field="12" count="1" selected="0">
            <x v="10"/>
          </reference>
          <reference field="18" count="1" selected="0">
            <x v="0"/>
          </reference>
        </references>
      </pivotArea>
    </chartFormat>
    <chartFormat chart="0" format="31">
      <pivotArea type="data" outline="0" fieldPosition="0">
        <references count="5">
          <reference field="4294967294" count="1" selected="0">
            <x v="4"/>
          </reference>
          <reference field="5" count="1" selected="0">
            <x v="17"/>
          </reference>
          <reference field="9" count="1" selected="0">
            <x v="21"/>
          </reference>
          <reference field="12" count="1" selected="0">
            <x v="18"/>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G66" firstHeaderRow="0" firstDataRow="1" firstDataCol="1" rowPageCount="1" colPageCount="1"/>
  <pivotFields count="10">
    <pivotField axis="axisRow" showAll="0">
      <items count="19">
        <item x="6"/>
        <item m="1" x="17"/>
        <item x="0"/>
        <item x="2"/>
        <item m="1" x="16"/>
        <item x="9"/>
        <item x="8"/>
        <item x="7"/>
        <item x="3"/>
        <item x="4"/>
        <item x="1"/>
        <item h="1" m="1" x="15"/>
        <item h="1" m="1" x="10"/>
        <item h="1" m="1" x="11"/>
        <item h="1" m="1" x="12"/>
        <item h="1" m="1" x="13"/>
        <item h="1" m="1" x="14"/>
        <item h="1" x="5"/>
        <item t="default"/>
      </items>
    </pivotField>
    <pivotField showAll="0"/>
    <pivotField dataField="1" showAll="0"/>
    <pivotField dataField="1" showAll="0"/>
    <pivotField dataField="1" showAll="0"/>
    <pivotField showAll="0"/>
    <pivotField dataField="1" showAll="0"/>
    <pivotField showAll="0"/>
    <pivotField dataField="1" showAll="0"/>
    <pivotField axis="axisPage" dataField="1" numFmtId="166" showAll="0">
      <items count="32">
        <item x="10"/>
        <item x="7"/>
        <item x="2"/>
        <item x="3"/>
        <item x="5"/>
        <item x="11"/>
        <item x="16"/>
        <item x="9"/>
        <item x="6"/>
        <item x="1"/>
        <item m="1" x="27"/>
        <item x="8"/>
        <item x="14"/>
        <item m="1" x="28"/>
        <item x="12"/>
        <item m="1" x="29"/>
        <item x="15"/>
        <item m="1" x="30"/>
        <item x="13"/>
        <item x="17"/>
        <item m="1" x="18"/>
        <item m="1" x="19"/>
        <item m="1" x="20"/>
        <item m="1" x="21"/>
        <item m="1" x="22"/>
        <item m="1" x="23"/>
        <item m="1" x="24"/>
        <item m="1" x="25"/>
        <item m="1" x="26"/>
        <item x="0"/>
        <item x="4"/>
        <item t="default"/>
      </items>
    </pivotField>
  </pivotFields>
  <rowFields count="1">
    <field x="0"/>
  </rowFields>
  <rowItems count="10">
    <i>
      <x/>
    </i>
    <i>
      <x v="2"/>
    </i>
    <i>
      <x v="3"/>
    </i>
    <i>
      <x v="5"/>
    </i>
    <i>
      <x v="6"/>
    </i>
    <i>
      <x v="7"/>
    </i>
    <i>
      <x v="8"/>
    </i>
    <i>
      <x v="9"/>
    </i>
    <i>
      <x v="10"/>
    </i>
    <i t="grand">
      <x/>
    </i>
  </rowItems>
  <colFields count="1">
    <field x="-2"/>
  </colFields>
  <colItems count="6">
    <i>
      <x/>
    </i>
    <i i="1">
      <x v="1"/>
    </i>
    <i i="2">
      <x v="2"/>
    </i>
    <i i="3">
      <x v="3"/>
    </i>
    <i i="4">
      <x v="4"/>
    </i>
    <i i="5">
      <x v="5"/>
    </i>
  </colItems>
  <pageFields count="1">
    <pageField fld="9" hier="-1"/>
  </pageFields>
  <dataFields count="6">
    <dataField name="Sum of Inventory Cost - Total" fld="2" baseField="0" baseItem="0"/>
    <dataField name="Sum of Sum of Value Lost Sale" fld="3" baseField="0" baseItem="0"/>
    <dataField name="Sum of Sum of Transport cost" fld="4" baseField="0" baseItem="0"/>
    <dataField name="Sum of Sum of Staff cost - Total" fld="6" baseField="0" baseItem="0"/>
    <dataField name="Sum of Sum of MGMT/FLL cost - Total" fld="8" baseField="0" baseItem="0"/>
    <dataField name="Sum of Sum of Total_x000a_(£)" fld="9"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B68BE-4EDB-4810-8EEA-187488D2F824}"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G17" firstHeaderRow="0" firstDataRow="1" firstDataCol="1"/>
  <pivotFields count="12">
    <pivotField showAll="0"/>
    <pivotField showAll="0"/>
    <pivotField axis="axisRow" showAll="0">
      <items count="15">
        <item x="7"/>
        <item x="12"/>
        <item x="8"/>
        <item x="0"/>
        <item x="2"/>
        <item x="11"/>
        <item x="6"/>
        <item x="10"/>
        <item x="3"/>
        <item x="9"/>
        <item x="4"/>
        <item x="5"/>
        <item x="1"/>
        <item h="1" x="13"/>
        <item t="default"/>
      </items>
    </pivotField>
    <pivotField showAll="0"/>
    <pivotField dataField="1" numFmtId="167" showAll="0"/>
    <pivotField dataField="1" numFmtId="166" showAll="0"/>
    <pivotField dataField="1" numFmtId="166" showAll="0"/>
    <pivotField showAll="0"/>
    <pivotField dataField="1" numFmtId="166" showAll="0"/>
    <pivotField showAll="0"/>
    <pivotField dataField="1" numFmtId="166" showAll="0"/>
    <pivotField dataField="1" numFmtId="166" showAll="0"/>
  </pivotFields>
  <rowFields count="1">
    <field x="2"/>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Sum of Inventory Cost - Total" fld="4" baseField="0" baseItem="0" numFmtId="167"/>
    <dataField name="Sum of Sum of Value Lost Sale" fld="5" baseField="0" baseItem="0" numFmtId="166"/>
    <dataField name="Sum of Sum of Transport cost" fld="6" baseField="0" baseItem="0" numFmtId="166"/>
    <dataField name="Sum of Sum of Staff cost - Total" fld="8" baseField="0" baseItem="0" numFmtId="166"/>
    <dataField name="Sum of Sum of MGMT/FLL cost - Total" fld="10" baseField="0" baseItem="0" numFmtId="166"/>
    <dataField name="Sum of Sum of Total_x000a_(£)" fld="11"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3" cacheId="1" applyNumberFormats="0" applyBorderFormats="0" applyFontFormats="0" applyPatternFormats="0" applyAlignmentFormats="0" applyWidthHeightFormats="1" dataCaption="Values" errorCaption="0" showError="1" missingCaption="0" updatedVersion="8" minRefreshableVersion="3" useAutoFormatting="1" itemPrintTitles="1" createdVersion="8" indent="0" compact="0" compactData="0" multipleFieldFilters="0" chartFormat="71">
  <location ref="A63:B80" firstHeaderRow="1" firstDataRow="1" firstDataCol="1" rowPageCount="2" colPageCount="1"/>
  <pivotFields count="37">
    <pivotField dataField="1" compact="0" outline="0" showAll="0" defaultSubtotal="0"/>
    <pivotField axis="axisPage" compact="0" outline="0" multipleItemSelectionAllowed="1" showAll="0" defaultSubtotal="0">
      <items count="4">
        <item x="2"/>
        <item x="0"/>
        <item x="1"/>
        <item x="3"/>
      </items>
    </pivotField>
    <pivotField compact="0" outline="0" showAll="0" defaultSubtotal="0"/>
    <pivotField compact="0" outline="0" subtotalTop="0" showAll="0" defaultSubtotal="0"/>
    <pivotField axis="axisRow" compact="0" outline="0" multipleItemSelectionAllowed="1" showAll="0" sortType="ascending" defaultSubtotal="0">
      <items count="30">
        <item x="28"/>
        <item x="0"/>
        <item x="1"/>
        <item x="2"/>
        <item x="3"/>
        <item x="4"/>
        <item x="5"/>
        <item x="6"/>
        <item x="7"/>
        <item x="8"/>
        <item x="9"/>
        <item x="10"/>
        <item x="11"/>
        <item x="12"/>
        <item x="13"/>
        <item x="14"/>
        <item x="15"/>
        <item x="16"/>
        <item x="17"/>
        <item x="18"/>
        <item x="19"/>
        <item x="20"/>
        <item h="1" x="21"/>
        <item h="1" x="22"/>
        <item h="1" x="23"/>
        <item h="1" x="24"/>
        <item h="1" x="25"/>
        <item h="1" x="26"/>
        <item h="1" x="27"/>
        <item h="1" x="29"/>
      </items>
      <extLst>
        <ext xmlns:x14="http://schemas.microsoft.com/office/spreadsheetml/2009/9/main" uri="{2946ED86-A175-432a-8AC1-64E0C546D7DE}">
          <x14:pivotField fillDownLabels="1"/>
        </ext>
      </extLst>
    </pivotField>
    <pivotField compact="0" outline="0" multipleItemSelectionAllowed="1" showAll="0" defaultSubtotal="0">
      <items count="22">
        <item x="0"/>
        <item x="4"/>
        <item x="14"/>
        <item x="6"/>
        <item x="9"/>
        <item x="1"/>
        <item x="10"/>
        <item x="2"/>
        <item x="11"/>
        <item x="7"/>
        <item x="5"/>
        <item x="13"/>
        <item x="8"/>
        <item x="12"/>
        <item x="21"/>
        <item x="3"/>
        <item x="15"/>
        <item x="16"/>
        <item x="17"/>
        <item x="18"/>
        <item x="19"/>
        <item x="20"/>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sortType="ascending" defaultSubtotal="0">
      <items count="56">
        <item x="53"/>
        <item x="20"/>
        <item x="26"/>
        <item x="37"/>
        <item x="18"/>
        <item x="23"/>
        <item x="0"/>
        <item x="32"/>
        <item x="6"/>
        <item x="52"/>
        <item x="24"/>
        <item x="34"/>
        <item x="1"/>
        <item x="45"/>
        <item x="10"/>
        <item x="31"/>
        <item x="39"/>
        <item x="50"/>
        <item x="19"/>
        <item x="36"/>
        <item x="47"/>
        <item x="48"/>
        <item x="46"/>
        <item x="8"/>
        <item x="12"/>
        <item x="15"/>
        <item m="1" x="55"/>
        <item x="28"/>
        <item x="27"/>
        <item x="16"/>
        <item x="7"/>
        <item x="41"/>
        <item x="2"/>
        <item x="13"/>
        <item x="40"/>
        <item x="38"/>
        <item x="22"/>
        <item x="35"/>
        <item x="33"/>
        <item x="9"/>
        <item x="14"/>
        <item x="4"/>
        <item x="11"/>
        <item x="21"/>
        <item x="29"/>
        <item x="5"/>
        <item x="43"/>
        <item x="42"/>
        <item x="17"/>
        <item x="25"/>
        <item x="51"/>
        <item x="3"/>
        <item x="30"/>
        <item x="44"/>
        <item x="49"/>
        <item x="54"/>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items count="24">
        <item x="12"/>
        <item x="1"/>
        <item x="9"/>
        <item x="0"/>
        <item x="7"/>
        <item x="8"/>
        <item x="2"/>
        <item x="13"/>
        <item x="16"/>
        <item x="5"/>
        <item x="10"/>
        <item x="3"/>
        <item x="6"/>
        <item x="11"/>
        <item x="4"/>
        <item x="15"/>
        <item x="23"/>
        <item x="14"/>
        <item x="17"/>
        <item x="18"/>
        <item x="19"/>
        <item x="20"/>
        <item x="21"/>
        <item x="22"/>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Page" compact="0" outline="0" multipleItemSelectionAllowed="1" showAll="0" defaultSubtotal="0">
      <items count="40">
        <item h="1" x="0"/>
        <item x="14"/>
        <item x="2"/>
        <item x="11"/>
        <item x="18"/>
        <item x="21"/>
        <item x="22"/>
        <item x="7"/>
        <item x="20"/>
        <item x="12"/>
        <item x="5"/>
        <item x="19"/>
        <item x="13"/>
        <item x="3"/>
        <item x="17"/>
        <item x="1"/>
        <item x="15"/>
        <item x="9"/>
        <item x="16"/>
        <item x="6"/>
        <item x="37"/>
        <item x="10"/>
        <item x="23"/>
        <item x="24"/>
        <item x="25"/>
        <item x="26"/>
        <item x="28"/>
        <item x="29"/>
        <item x="4"/>
        <item m="1" x="39"/>
        <item h="1" x="30"/>
        <item h="1" x="27"/>
        <item h="1" m="1" x="38"/>
        <item h="1" x="8"/>
        <item h="1" x="33"/>
        <item h="1" x="34"/>
        <item h="1" x="35"/>
        <item h="1" x="31"/>
        <item h="1" x="32"/>
        <item h="1" x="36"/>
      </items>
    </pivotField>
    <pivotField compact="0" outline="0" subtotalTop="0" showAll="0" defaultSubtotal="0"/>
    <pivotField compact="0" outline="0" subtotalTop="0" showAll="0" defaultSubtotal="0"/>
  </pivotFields>
  <rowFields count="1">
    <field x="4"/>
  </rowFields>
  <rowItems count="17">
    <i>
      <x v="1"/>
    </i>
    <i>
      <x v="2"/>
    </i>
    <i>
      <x v="3"/>
    </i>
    <i>
      <x v="4"/>
    </i>
    <i>
      <x v="7"/>
    </i>
    <i>
      <x v="8"/>
    </i>
    <i>
      <x v="9"/>
    </i>
    <i>
      <x v="10"/>
    </i>
    <i>
      <x v="11"/>
    </i>
    <i>
      <x v="12"/>
    </i>
    <i>
      <x v="14"/>
    </i>
    <i>
      <x v="15"/>
    </i>
    <i>
      <x v="16"/>
    </i>
    <i>
      <x v="18"/>
    </i>
    <i>
      <x v="19"/>
    </i>
    <i>
      <x v="20"/>
    </i>
    <i t="grand">
      <x/>
    </i>
  </rowItems>
  <colItems count="1">
    <i/>
  </colItems>
  <pageFields count="2">
    <pageField fld="1" hier="-1"/>
    <pageField fld="34" hier="-1"/>
  </pageFields>
  <dataFields count="1">
    <dataField name="Count of Concern Number" fld="0" subtotal="count" baseField="0" baseItem="0"/>
  </dataFields>
  <formats count="7">
    <format dxfId="9">
      <pivotArea type="all" dataOnly="0" outline="0" fieldPosition="0"/>
    </format>
    <format dxfId="8">
      <pivotArea outline="0" collapsedLevelsAreSubtotals="1" fieldPosition="0"/>
    </format>
    <format dxfId="7">
      <pivotArea field="5" type="button" dataOnly="0" labelOnly="1" outline="0"/>
    </format>
    <format dxfId="6">
      <pivotArea field="9" type="button" dataOnly="0" labelOnly="1" outline="0"/>
    </format>
    <format dxfId="5">
      <pivotArea field="12" type="button" dataOnly="0" labelOnly="1" outline="0"/>
    </format>
    <format dxfId="4">
      <pivotArea field="18" type="button" dataOnly="0" labelOnly="1" outline="0"/>
    </format>
    <format dxfId="3">
      <pivotArea dataOnly="0" labelOnly="1" grandRow="1" outline="0" fieldPosition="0"/>
    </format>
  </formats>
  <chartFormats count="5">
    <chartFormat chart="61" format="22" series="1">
      <pivotArea type="data" outline="0" fieldPosition="0">
        <references count="1">
          <reference field="4294967294" count="1" selected="0">
            <x v="0"/>
          </reference>
        </references>
      </pivotArea>
    </chartFormat>
    <chartFormat chart="52" format="22" series="1">
      <pivotArea type="data" outline="0" fieldPosition="0">
        <references count="1">
          <reference field="4294967294" count="1" selected="0">
            <x v="0"/>
          </reference>
        </references>
      </pivotArea>
    </chartFormat>
    <chartFormat chart="68" format="23" series="1">
      <pivotArea type="data" outline="0" fieldPosition="0">
        <references count="1">
          <reference field="4294967294" count="1" selected="0">
            <x v="0"/>
          </reference>
        </references>
      </pivotArea>
    </chartFormat>
    <chartFormat chart="69" format="24" series="1">
      <pivotArea type="data" outline="0" fieldPosition="0">
        <references count="1">
          <reference field="4294967294" count="1" selected="0">
            <x v="0"/>
          </reference>
        </references>
      </pivotArea>
    </chartFormat>
    <chartFormat chart="70"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7:C54" firstHeaderRow="1" firstDataRow="1" firstDataCol="0"/>
  <pivotFields count="6">
    <pivotField showAll="0"/>
    <pivotField showAll="0"/>
    <pivotField showAll="0"/>
    <pivotField numFmtId="167" showAll="0"/>
    <pivotField numFmtId="166" showAll="0"/>
    <pivotField numFmtId="166"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7" firstHeaderRow="1" firstDataRow="1" firstDataCol="1"/>
  <pivotFields count="3">
    <pivotField showAll="0"/>
    <pivotField axis="axisRow" showAll="0" sortType="ascending">
      <items count="32">
        <item h="1" m="1" x="29"/>
        <item h="1" m="1" x="27"/>
        <item m="1" x="16"/>
        <item h="1" x="10"/>
        <item h="1" m="1" x="23"/>
        <item h="1" x="6"/>
        <item h="1" m="1" x="28"/>
        <item h="1" x="9"/>
        <item h="1" x="8"/>
        <item m="1" x="30"/>
        <item x="11"/>
        <item x="3"/>
        <item m="1" x="24"/>
        <item h="1" x="7"/>
        <item h="1" m="1" x="19"/>
        <item h="1" m="1" x="25"/>
        <item x="0"/>
        <item h="1" x="2"/>
        <item h="1" x="1"/>
        <item h="1" m="1" x="20"/>
        <item h="1" m="1" x="21"/>
        <item m="1" x="26"/>
        <item h="1" m="1" x="22"/>
        <item h="1" m="1" x="13"/>
        <item h="1" m="1" x="14"/>
        <item h="1" m="1" x="15"/>
        <item h="1" m="1" x="17"/>
        <item h="1" m="1" x="18"/>
        <item h="1" x="4"/>
        <item h="1" x="5"/>
        <item h="1" x="12"/>
        <item t="default"/>
      </items>
      <autoSortScope>
        <pivotArea dataOnly="0" outline="0" fieldPosition="0">
          <references count="1">
            <reference field="4294967294" count="1" selected="0">
              <x v="0"/>
            </reference>
          </references>
        </pivotArea>
      </autoSortScope>
    </pivotField>
    <pivotField dataField="1" showAll="0" sortType="ascending">
      <autoSortScope>
        <pivotArea dataOnly="0" outline="0" fieldPosition="0">
          <references count="1">
            <reference field="4294967294" count="1" selected="0">
              <x v="0"/>
            </reference>
          </references>
        </pivotArea>
      </autoSortScope>
    </pivotField>
  </pivotFields>
  <rowFields count="1">
    <field x="1"/>
  </rowFields>
  <rowItems count="4">
    <i>
      <x v="10"/>
    </i>
    <i>
      <x v="16"/>
    </i>
    <i>
      <x v="11"/>
    </i>
    <i t="grand">
      <x/>
    </i>
  </rowItems>
  <colItems count="1">
    <i/>
  </colItems>
  <dataFields count="1">
    <dataField name="Count of Concern type" fld="2" subtotal="count" baseField="0" baseItem="0"/>
  </dataFields>
  <chartFormats count="3">
    <chartFormat chart="0" format="13" series="1">
      <pivotArea type="data" outline="0" fieldPosition="0">
        <references count="1">
          <reference field="4294967294" count="1" selected="0">
            <x v="0"/>
          </reference>
        </references>
      </pivotArea>
    </chartFormat>
    <chartFormat chart="39" format="14" series="1">
      <pivotArea type="data" outline="0" fieldPosition="0">
        <references count="1">
          <reference field="4294967294" count="1" selected="0">
            <x v="0"/>
          </reference>
        </references>
      </pivotArea>
    </chartFormat>
    <chartFormat chart="4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agnera">
  <a:themeElements>
    <a:clrScheme name="Custom 3">
      <a:dk1>
        <a:srgbClr val="100A4F"/>
      </a:dk1>
      <a:lt1>
        <a:srgbClr val="FEFFFF"/>
      </a:lt1>
      <a:dk2>
        <a:srgbClr val="191A70"/>
      </a:dk2>
      <a:lt2>
        <a:srgbClr val="E7E6E6"/>
      </a:lt2>
      <a:accent1>
        <a:srgbClr val="0F094E"/>
      </a:accent1>
      <a:accent2>
        <a:srgbClr val="984BFB"/>
      </a:accent2>
      <a:accent3>
        <a:srgbClr val="EC1A51"/>
      </a:accent3>
      <a:accent4>
        <a:srgbClr val="1F2328"/>
      </a:accent4>
      <a:accent5>
        <a:srgbClr val="485157"/>
      </a:accent5>
      <a:accent6>
        <a:srgbClr val="ACB5BB"/>
      </a:accent6>
      <a:hlink>
        <a:srgbClr val="984BFB"/>
      </a:hlink>
      <a:folHlink>
        <a:srgbClr val="984BFB"/>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Magnera" id="{B2995E26-03BA-4B87-849F-509899B31198}" vid="{E36FCB8B-67EE-4E89-B7CC-F379D606857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K186"/>
  <sheetViews>
    <sheetView tabSelected="1" zoomScale="80" zoomScaleNormal="80" workbookViewId="0">
      <pane ySplit="1" topLeftCell="A121" activePane="bottomLeft" state="frozen"/>
      <selection activeCell="C28" sqref="C28"/>
      <selection pane="bottomLeft" activeCell="B125" sqref="B125"/>
    </sheetView>
  </sheetViews>
  <sheetFormatPr defaultColWidth="9.42578125" defaultRowHeight="15" x14ac:dyDescent="0.25"/>
  <cols>
    <col min="1" max="1" width="11.5703125" style="11" bestFit="1" customWidth="1"/>
    <col min="2" max="2" width="12.42578125" style="11" customWidth="1"/>
    <col min="3" max="3" width="20" style="11" customWidth="1"/>
    <col min="4" max="5" width="13" style="11" customWidth="1"/>
    <col min="6" max="6" width="20.140625" style="14" customWidth="1"/>
    <col min="7" max="7" width="19.5703125" style="14" customWidth="1"/>
    <col min="8" max="8" width="22.5703125" style="11" customWidth="1"/>
    <col min="9" max="9" width="23.42578125" style="14" customWidth="1"/>
    <col min="10" max="10" width="40.42578125" style="14" customWidth="1"/>
    <col min="11" max="11" width="23.42578125" style="14" customWidth="1"/>
    <col min="12" max="12" width="15" style="24" customWidth="1"/>
    <col min="13" max="13" width="23.42578125" style="14" customWidth="1"/>
    <col min="14" max="14" width="69.42578125" style="11" customWidth="1"/>
    <col min="15" max="15" width="30.5703125" style="14" customWidth="1"/>
    <col min="16" max="16" width="16.5703125" style="11" customWidth="1"/>
    <col min="17" max="17" width="54.42578125" style="11" customWidth="1"/>
    <col min="18" max="18" width="13.42578125" style="11" customWidth="1"/>
    <col min="19" max="19" width="10.5703125" style="11" customWidth="1"/>
    <col min="20" max="20" width="64.85546875" style="11" customWidth="1"/>
    <col min="21" max="21" width="19.85546875" style="11" customWidth="1"/>
    <col min="22" max="22" width="14.42578125" style="11" bestFit="1" customWidth="1"/>
    <col min="23" max="23" width="24.42578125" style="11" customWidth="1"/>
    <col min="24" max="25" width="19.5703125" style="12" bestFit="1" customWidth="1"/>
    <col min="26" max="26" width="14.42578125" style="11" bestFit="1" customWidth="1"/>
    <col min="27" max="27" width="11" style="11" bestFit="1" customWidth="1"/>
    <col min="28" max="28" width="19.42578125" style="12" customWidth="1"/>
    <col min="29" max="29" width="15.42578125" style="12" bestFit="1" customWidth="1"/>
    <col min="30" max="30" width="15" style="11" customWidth="1"/>
    <col min="31" max="31" width="14.5703125" style="12" customWidth="1"/>
    <col min="32" max="33" width="15.42578125" style="12" customWidth="1"/>
    <col min="34" max="34" width="15.5703125" style="11" customWidth="1"/>
    <col min="35" max="35" width="14.42578125" style="12" customWidth="1"/>
    <col min="36" max="36" width="13.42578125" style="11" customWidth="1"/>
    <col min="37" max="37" width="13.5703125" style="11" customWidth="1"/>
    <col min="38" max="16384" width="9.42578125" style="11"/>
  </cols>
  <sheetData>
    <row r="1" spans="1:37" s="13" customFormat="1" ht="80.099999999999994" customHeight="1" x14ac:dyDescent="0.25">
      <c r="A1" s="15" t="s">
        <v>158</v>
      </c>
      <c r="B1" s="16" t="s">
        <v>159</v>
      </c>
      <c r="C1" s="17" t="s">
        <v>160</v>
      </c>
      <c r="D1" s="17" t="s">
        <v>5147</v>
      </c>
      <c r="E1" s="17" t="s">
        <v>165</v>
      </c>
      <c r="F1" s="17" t="s">
        <v>82</v>
      </c>
      <c r="G1" s="16" t="s">
        <v>0</v>
      </c>
      <c r="H1" s="16" t="s">
        <v>161</v>
      </c>
      <c r="I1" s="18" t="s">
        <v>162</v>
      </c>
      <c r="J1" s="19" t="s">
        <v>163</v>
      </c>
      <c r="K1" s="19" t="s">
        <v>4732</v>
      </c>
      <c r="L1" s="19" t="s">
        <v>167</v>
      </c>
      <c r="M1" s="16" t="s">
        <v>102</v>
      </c>
      <c r="N1" s="16" t="s">
        <v>164</v>
      </c>
      <c r="O1" s="16" t="s">
        <v>166</v>
      </c>
      <c r="P1" s="16" t="s">
        <v>1</v>
      </c>
      <c r="Q1" s="16" t="s">
        <v>83</v>
      </c>
      <c r="R1" s="17" t="s">
        <v>84</v>
      </c>
      <c r="S1" s="16" t="s">
        <v>2</v>
      </c>
      <c r="T1" s="16" t="s">
        <v>61</v>
      </c>
      <c r="U1" s="16" t="s">
        <v>5030</v>
      </c>
      <c r="V1" s="20" t="s">
        <v>4731</v>
      </c>
      <c r="W1" s="20" t="s">
        <v>114</v>
      </c>
      <c r="X1" s="21" t="s">
        <v>116</v>
      </c>
      <c r="Y1" s="21" t="s">
        <v>115</v>
      </c>
      <c r="Z1" s="20" t="s">
        <v>72</v>
      </c>
      <c r="AA1" s="20" t="s">
        <v>85</v>
      </c>
      <c r="AB1" s="22" t="s">
        <v>73</v>
      </c>
      <c r="AC1" s="21" t="s">
        <v>74</v>
      </c>
      <c r="AD1" s="20" t="s">
        <v>86</v>
      </c>
      <c r="AE1" s="22" t="s">
        <v>75</v>
      </c>
      <c r="AF1" s="21" t="s">
        <v>76</v>
      </c>
      <c r="AG1" s="21" t="s">
        <v>124</v>
      </c>
      <c r="AH1" s="20" t="s">
        <v>113</v>
      </c>
      <c r="AI1" s="18" t="s">
        <v>77</v>
      </c>
      <c r="AJ1" s="20" t="s">
        <v>5032</v>
      </c>
      <c r="AK1" s="82" t="s">
        <v>5236</v>
      </c>
    </row>
    <row r="2" spans="1:37" ht="45" customHeight="1" x14ac:dyDescent="0.25">
      <c r="A2" s="38" t="s">
        <v>4939</v>
      </c>
      <c r="B2" s="34" t="s">
        <v>106</v>
      </c>
      <c r="C2" s="29" t="s">
        <v>94</v>
      </c>
      <c r="D2" s="30">
        <v>45568</v>
      </c>
      <c r="E2" s="31" t="str">
        <f>IFERROR(VLOOKUP(D2,'Data '!P:R,3,1),"")</f>
        <v>25-w01</v>
      </c>
      <c r="F2" s="32" t="s">
        <v>5053</v>
      </c>
      <c r="G2" s="32"/>
      <c r="H2" s="29" t="s">
        <v>4733</v>
      </c>
      <c r="I2" s="32">
        <v>175048</v>
      </c>
      <c r="J2" s="33" t="str">
        <f>IFERROR(VLOOKUP(I2,'Data '!$L$2:N4981,2,FALSE),"")</f>
        <v xml:space="preserve">4D x 51mm PET Lomelt white Bico </v>
      </c>
      <c r="K2" s="32">
        <v>7000</v>
      </c>
      <c r="L2" s="33" t="str">
        <f>IFERROR(VLOOKUP(I2,'Data '!L2:N4981,3,FALSE),"")</f>
        <v>KG</v>
      </c>
      <c r="M2" s="32" t="s">
        <v>134</v>
      </c>
      <c r="N2" s="32" t="s">
        <v>4756</v>
      </c>
      <c r="O2" s="32" t="s">
        <v>4757</v>
      </c>
      <c r="P2" s="32" t="s">
        <v>32</v>
      </c>
      <c r="Q2" s="32" t="s">
        <v>4830</v>
      </c>
      <c r="R2" s="30">
        <v>45568</v>
      </c>
      <c r="S2" s="29" t="s">
        <v>81</v>
      </c>
      <c r="T2" s="32" t="s">
        <v>4905</v>
      </c>
      <c r="U2" s="32"/>
      <c r="V2" s="29"/>
      <c r="W2" s="39"/>
      <c r="X2" s="28">
        <v>0</v>
      </c>
      <c r="Y2" s="28">
        <v>0</v>
      </c>
      <c r="Z2" s="39"/>
      <c r="AA2" s="29"/>
      <c r="AB2" s="31">
        <v>15</v>
      </c>
      <c r="AC2" s="28">
        <f t="shared" ref="AC2:AC33" si="0">AA2*AB2</f>
        <v>0</v>
      </c>
      <c r="AD2" s="29"/>
      <c r="AE2" s="31">
        <v>22</v>
      </c>
      <c r="AF2" s="28">
        <f t="shared" ref="AF2:AF33" si="1">AD2*AE2</f>
        <v>0</v>
      </c>
      <c r="AG2" s="28"/>
      <c r="AH2" s="39"/>
      <c r="AI2" s="28">
        <f t="shared" ref="AI2:AI33" si="2">X2+Y2+Z2+AC2+AF2+AG2+AH2</f>
        <v>0</v>
      </c>
      <c r="AJ2" s="29"/>
    </row>
    <row r="3" spans="1:37" ht="45" customHeight="1" x14ac:dyDescent="0.25">
      <c r="A3" s="38" t="s">
        <v>4940</v>
      </c>
      <c r="B3" s="34" t="s">
        <v>106</v>
      </c>
      <c r="C3" s="29" t="s">
        <v>94</v>
      </c>
      <c r="D3" s="30">
        <v>45568</v>
      </c>
      <c r="E3" s="31" t="str">
        <f>IFERROR(VLOOKUP(D3,'Data '!P:R,3,1),"")</f>
        <v>25-w01</v>
      </c>
      <c r="F3" s="32" t="s">
        <v>5054</v>
      </c>
      <c r="G3" s="32"/>
      <c r="H3" s="29" t="s">
        <v>4734</v>
      </c>
      <c r="I3" s="32">
        <v>172436</v>
      </c>
      <c r="J3" s="33" t="str">
        <f>IFERROR(VLOOKUP(I3,'Data '!L3:N4981,2,FALSE),"")</f>
        <v>EnkaGrid MAX30 4.75M x 310 M</v>
      </c>
      <c r="K3" s="32"/>
      <c r="L3" s="33" t="str">
        <f>IFERROR(VLOOKUP(I3,'Data '!L3:N4981,3,FALSE),"")</f>
        <v>SQ/MTR</v>
      </c>
      <c r="M3" s="32" t="s">
        <v>137</v>
      </c>
      <c r="N3" s="32" t="s">
        <v>4758</v>
      </c>
      <c r="O3" s="32" t="s">
        <v>4759</v>
      </c>
      <c r="P3" s="32" t="s">
        <v>32</v>
      </c>
      <c r="Q3" s="32" t="s">
        <v>4831</v>
      </c>
      <c r="R3" s="30">
        <v>45590</v>
      </c>
      <c r="S3" s="29" t="s">
        <v>81</v>
      </c>
      <c r="T3" s="32" t="s">
        <v>5234</v>
      </c>
      <c r="U3" s="32"/>
      <c r="V3" s="29"/>
      <c r="W3" s="39"/>
      <c r="X3" s="28">
        <v>0</v>
      </c>
      <c r="Y3" s="28">
        <v>0</v>
      </c>
      <c r="Z3" s="39"/>
      <c r="AA3" s="29"/>
      <c r="AB3" s="31">
        <v>15</v>
      </c>
      <c r="AC3" s="28">
        <f t="shared" si="0"/>
        <v>0</v>
      </c>
      <c r="AD3" s="29"/>
      <c r="AE3" s="31">
        <v>22</v>
      </c>
      <c r="AF3" s="28">
        <f t="shared" si="1"/>
        <v>0</v>
      </c>
      <c r="AG3" s="28"/>
      <c r="AH3" s="39"/>
      <c r="AI3" s="28">
        <f t="shared" si="2"/>
        <v>0</v>
      </c>
      <c r="AJ3" s="29"/>
    </row>
    <row r="4" spans="1:37" ht="45" customHeight="1" x14ac:dyDescent="0.25">
      <c r="A4" s="38" t="s">
        <v>4941</v>
      </c>
      <c r="B4" s="34" t="s">
        <v>78</v>
      </c>
      <c r="C4" s="29" t="s">
        <v>66</v>
      </c>
      <c r="D4" s="30">
        <v>45572</v>
      </c>
      <c r="E4" s="31" t="str">
        <f>IFERROR(VLOOKUP(D4,'Data '!P:R,3,1),"")</f>
        <v>25-w02</v>
      </c>
      <c r="F4" s="32" t="s">
        <v>70</v>
      </c>
      <c r="G4" s="32"/>
      <c r="H4" s="29" t="s">
        <v>4735</v>
      </c>
      <c r="I4" s="32">
        <v>170449</v>
      </c>
      <c r="J4" s="33" t="str">
        <f>IFERROR(VLOOKUP(I4,'Data '!L4:N4983,2,FALSE),"")</f>
        <v>PunchBack Acoustic Backing 100gsm 2.13 x 1450m</v>
      </c>
      <c r="K4" s="32"/>
      <c r="L4" s="33" t="str">
        <f>IFERROR(VLOOKUP(I4,'Data '!L4:N4983,3,FALSE),"")</f>
        <v>SQ/MTR</v>
      </c>
      <c r="M4" s="32" t="s">
        <v>130</v>
      </c>
      <c r="N4" s="32" t="s">
        <v>4760</v>
      </c>
      <c r="O4" s="32"/>
      <c r="P4" s="32" t="s">
        <v>11</v>
      </c>
      <c r="Q4" s="32" t="s">
        <v>4832</v>
      </c>
      <c r="R4" s="30">
        <v>45601</v>
      </c>
      <c r="S4" s="29" t="s">
        <v>81</v>
      </c>
      <c r="T4" s="32" t="s">
        <v>4906</v>
      </c>
      <c r="U4" s="32"/>
      <c r="V4" s="29">
        <v>6177</v>
      </c>
      <c r="W4" s="39">
        <v>0.30299999999999999</v>
      </c>
      <c r="X4" s="28">
        <v>1871.6309999999999</v>
      </c>
      <c r="Y4" s="28">
        <v>0</v>
      </c>
      <c r="Z4" s="39"/>
      <c r="AA4" s="29"/>
      <c r="AB4" s="31">
        <v>15</v>
      </c>
      <c r="AC4" s="28">
        <f t="shared" si="0"/>
        <v>0</v>
      </c>
      <c r="AD4" s="29"/>
      <c r="AE4" s="31">
        <v>22</v>
      </c>
      <c r="AF4" s="28">
        <f t="shared" si="1"/>
        <v>0</v>
      </c>
      <c r="AG4" s="28"/>
      <c r="AH4" s="39"/>
      <c r="AI4" s="28">
        <f t="shared" si="2"/>
        <v>1871.6309999999999</v>
      </c>
      <c r="AJ4" s="29"/>
    </row>
    <row r="5" spans="1:37" ht="45" customHeight="1" x14ac:dyDescent="0.25">
      <c r="A5" s="38" t="s">
        <v>4942</v>
      </c>
      <c r="B5" s="34" t="s">
        <v>78</v>
      </c>
      <c r="C5" s="29" t="s">
        <v>68</v>
      </c>
      <c r="D5" s="30">
        <v>45573</v>
      </c>
      <c r="E5" s="31" t="str">
        <f>IFERROR(VLOOKUP(D5,'Data '!P:R,3,1),"")</f>
        <v>25-w02</v>
      </c>
      <c r="F5" s="32" t="s">
        <v>70</v>
      </c>
      <c r="G5" s="32"/>
      <c r="H5" s="29" t="s">
        <v>4736</v>
      </c>
      <c r="I5" s="32">
        <v>170449</v>
      </c>
      <c r="J5" s="33" t="str">
        <f>IFERROR(VLOOKUP(I5,'Data '!L5:N4984,2,FALSE),"")</f>
        <v>PunchBack Acoustic Backing 100gsm 2.13 x 1450m</v>
      </c>
      <c r="K5" s="32"/>
      <c r="L5" s="33" t="str">
        <f>IFERROR(VLOOKUP(I5,'Data '!L5:N4984,3,FALSE),"")</f>
        <v>SQ/MTR</v>
      </c>
      <c r="M5" s="32" t="s">
        <v>130</v>
      </c>
      <c r="N5" s="32" t="s">
        <v>4761</v>
      </c>
      <c r="O5" s="32" t="s">
        <v>4762</v>
      </c>
      <c r="P5" s="32" t="s">
        <v>95</v>
      </c>
      <c r="Q5" s="32" t="s">
        <v>4833</v>
      </c>
      <c r="R5" s="30">
        <v>45573</v>
      </c>
      <c r="S5" s="29" t="s">
        <v>81</v>
      </c>
      <c r="T5" s="32" t="s">
        <v>4907</v>
      </c>
      <c r="U5" s="32"/>
      <c r="V5" s="29"/>
      <c r="W5" s="39"/>
      <c r="X5" s="28">
        <v>0</v>
      </c>
      <c r="Y5" s="28">
        <v>0</v>
      </c>
      <c r="Z5" s="39"/>
      <c r="AA5" s="29"/>
      <c r="AB5" s="31">
        <v>15</v>
      </c>
      <c r="AC5" s="28">
        <f t="shared" si="0"/>
        <v>0</v>
      </c>
      <c r="AD5" s="29"/>
      <c r="AE5" s="31">
        <v>22</v>
      </c>
      <c r="AF5" s="28">
        <f t="shared" si="1"/>
        <v>0</v>
      </c>
      <c r="AG5" s="28"/>
      <c r="AH5" s="39"/>
      <c r="AI5" s="28">
        <f t="shared" si="2"/>
        <v>0</v>
      </c>
      <c r="AJ5" s="29"/>
    </row>
    <row r="6" spans="1:37" ht="45" customHeight="1" x14ac:dyDescent="0.25">
      <c r="A6" s="38" t="s">
        <v>4943</v>
      </c>
      <c r="B6" s="34" t="s">
        <v>78</v>
      </c>
      <c r="C6" s="29" t="s">
        <v>37</v>
      </c>
      <c r="D6" s="30">
        <v>45575</v>
      </c>
      <c r="E6" s="31" t="str">
        <f>IFERROR(VLOOKUP(D6,'Data '!P:R,3,1),"")</f>
        <v>25-w02</v>
      </c>
      <c r="F6" s="32" t="s">
        <v>70</v>
      </c>
      <c r="G6" s="32"/>
      <c r="H6" s="29" t="s">
        <v>4737</v>
      </c>
      <c r="I6" s="32">
        <v>170449</v>
      </c>
      <c r="J6" s="33" t="str">
        <f>IFERROR(VLOOKUP(I6,'Data '!L6:N4985,2,FALSE),"")</f>
        <v>PunchBack Acoustic Backing 100gsm 2.13 x 1450m</v>
      </c>
      <c r="K6" s="32">
        <v>2800</v>
      </c>
      <c r="L6" s="33" t="str">
        <f>IFERROR(VLOOKUP(I6,'Data '!L6:N4985,3,FALSE),"")</f>
        <v>SQ/MTR</v>
      </c>
      <c r="M6" s="32" t="s">
        <v>146</v>
      </c>
      <c r="N6" s="32" t="s">
        <v>4763</v>
      </c>
      <c r="O6" s="32" t="s">
        <v>4764</v>
      </c>
      <c r="P6" s="32" t="s">
        <v>9</v>
      </c>
      <c r="Q6" s="32"/>
      <c r="R6" s="30">
        <v>45575</v>
      </c>
      <c r="S6" s="29" t="s">
        <v>81</v>
      </c>
      <c r="T6" s="32" t="s">
        <v>4908</v>
      </c>
      <c r="U6" s="32"/>
      <c r="V6" s="29"/>
      <c r="W6" s="39"/>
      <c r="X6" s="28">
        <v>0</v>
      </c>
      <c r="Y6" s="28">
        <v>0</v>
      </c>
      <c r="Z6" s="39"/>
      <c r="AA6" s="29"/>
      <c r="AB6" s="31">
        <v>15</v>
      </c>
      <c r="AC6" s="28">
        <f t="shared" si="0"/>
        <v>0</v>
      </c>
      <c r="AD6" s="29"/>
      <c r="AE6" s="31">
        <v>22</v>
      </c>
      <c r="AF6" s="28">
        <f t="shared" si="1"/>
        <v>0</v>
      </c>
      <c r="AG6" s="28"/>
      <c r="AH6" s="39"/>
      <c r="AI6" s="28">
        <f t="shared" si="2"/>
        <v>0</v>
      </c>
      <c r="AJ6" s="29"/>
    </row>
    <row r="7" spans="1:37" ht="237" customHeight="1" x14ac:dyDescent="0.25">
      <c r="A7" s="38" t="s">
        <v>4944</v>
      </c>
      <c r="B7" s="34" t="s">
        <v>78</v>
      </c>
      <c r="C7" s="29" t="s">
        <v>154</v>
      </c>
      <c r="D7" s="30">
        <v>45575</v>
      </c>
      <c r="E7" s="31" t="str">
        <f>IFERROR(VLOOKUP(D7,'Data '!P:R,3,1),"")</f>
        <v>25-w02</v>
      </c>
      <c r="F7" s="32" t="s">
        <v>5235</v>
      </c>
      <c r="G7" s="32"/>
      <c r="H7" s="29"/>
      <c r="I7" s="32"/>
      <c r="J7" s="33" t="s">
        <v>5055</v>
      </c>
      <c r="K7" s="32"/>
      <c r="L7" s="33" t="str">
        <f>IFERROR(VLOOKUP(I7,'Data '!L7:N4986,3,FALSE),"")</f>
        <v/>
      </c>
      <c r="M7" s="32" t="s">
        <v>125</v>
      </c>
      <c r="N7" s="32" t="s">
        <v>4765</v>
      </c>
      <c r="O7" s="32"/>
      <c r="P7" s="32" t="s">
        <v>96</v>
      </c>
      <c r="Q7" s="32"/>
      <c r="R7" s="29"/>
      <c r="S7" s="29" t="s">
        <v>80</v>
      </c>
      <c r="T7" s="32" t="s">
        <v>5379</v>
      </c>
      <c r="U7" s="32"/>
      <c r="V7" s="29"/>
      <c r="W7" s="39"/>
      <c r="X7" s="28">
        <v>0</v>
      </c>
      <c r="Y7" s="28">
        <v>0</v>
      </c>
      <c r="Z7" s="39"/>
      <c r="AA7" s="29"/>
      <c r="AB7" s="31">
        <v>15</v>
      </c>
      <c r="AC7" s="28">
        <f t="shared" si="0"/>
        <v>0</v>
      </c>
      <c r="AD7" s="29"/>
      <c r="AE7" s="31">
        <v>22</v>
      </c>
      <c r="AF7" s="28">
        <f t="shared" si="1"/>
        <v>0</v>
      </c>
      <c r="AG7" s="28"/>
      <c r="AH7" s="39"/>
      <c r="AI7" s="28">
        <f t="shared" si="2"/>
        <v>0</v>
      </c>
      <c r="AJ7" s="29"/>
    </row>
    <row r="8" spans="1:37" ht="60" customHeight="1" x14ac:dyDescent="0.25">
      <c r="A8" s="38" t="s">
        <v>4945</v>
      </c>
      <c r="B8" s="34" t="s">
        <v>78</v>
      </c>
      <c r="C8" s="85" t="s">
        <v>95</v>
      </c>
      <c r="D8" s="30">
        <v>45578</v>
      </c>
      <c r="E8" s="31" t="str">
        <f>IFERROR(VLOOKUP(D8,'Data '!P:R,3,1),"")</f>
        <v>25-w02</v>
      </c>
      <c r="F8" s="32" t="s">
        <v>70</v>
      </c>
      <c r="G8" s="32"/>
      <c r="H8" s="29"/>
      <c r="I8" s="32">
        <v>149315</v>
      </c>
      <c r="J8" s="33" t="str">
        <f>IFERROR(VLOOKUP(I8,'Data '!L8:N4987,2,FALSE),"")</f>
        <v>T1000.120.HT.Wht.4.5/100.PR.FR</v>
      </c>
      <c r="K8" s="32">
        <v>2</v>
      </c>
      <c r="L8" s="33" t="str">
        <f>IFERROR(VLOOKUP(I8,'Data '!L8:N4987,3,FALSE),"")</f>
        <v>FRAME 16</v>
      </c>
      <c r="M8" s="32" t="s">
        <v>145</v>
      </c>
      <c r="N8" s="32" t="s">
        <v>4766</v>
      </c>
      <c r="O8" s="32" t="s">
        <v>4767</v>
      </c>
      <c r="P8" s="32" t="s">
        <v>11</v>
      </c>
      <c r="Q8" s="32" t="s">
        <v>4834</v>
      </c>
      <c r="R8" s="30">
        <v>45578</v>
      </c>
      <c r="S8" s="29" t="s">
        <v>81</v>
      </c>
      <c r="T8" s="32" t="s">
        <v>4909</v>
      </c>
      <c r="U8" s="32"/>
      <c r="V8" s="29"/>
      <c r="W8" s="39"/>
      <c r="X8" s="28">
        <v>0</v>
      </c>
      <c r="Y8" s="28">
        <v>0</v>
      </c>
      <c r="Z8" s="39"/>
      <c r="AA8" s="29"/>
      <c r="AB8" s="31">
        <v>15</v>
      </c>
      <c r="AC8" s="28">
        <f t="shared" si="0"/>
        <v>0</v>
      </c>
      <c r="AD8" s="29"/>
      <c r="AE8" s="31">
        <v>22</v>
      </c>
      <c r="AF8" s="28">
        <f t="shared" si="1"/>
        <v>0</v>
      </c>
      <c r="AG8" s="28"/>
      <c r="AH8" s="39"/>
      <c r="AI8" s="28">
        <f t="shared" si="2"/>
        <v>0</v>
      </c>
      <c r="AJ8" s="29"/>
    </row>
    <row r="9" spans="1:37" ht="103.5" customHeight="1" x14ac:dyDescent="0.25">
      <c r="A9" s="38" t="s">
        <v>4946</v>
      </c>
      <c r="B9" s="34" t="s">
        <v>78</v>
      </c>
      <c r="C9" s="29" t="s">
        <v>94</v>
      </c>
      <c r="D9" s="30">
        <v>45579</v>
      </c>
      <c r="E9" s="31" t="str">
        <f>IFERROR(VLOOKUP(D9,'Data '!P:R,3,1),"")</f>
        <v>25-w03</v>
      </c>
      <c r="F9" s="32" t="s">
        <v>70</v>
      </c>
      <c r="G9" s="32"/>
      <c r="I9" s="29">
        <v>168071</v>
      </c>
      <c r="J9" s="33" t="str">
        <f>IFERROR(VLOOKUP(I9,'Data '!L9:N4988,2,FALSE),"")</f>
        <v>T3000GT 4.5m X 100m.P.F</v>
      </c>
      <c r="K9" s="32">
        <v>2</v>
      </c>
      <c r="L9" s="33" t="str">
        <f>IFERROR(VLOOKUP(#REF!,'Data '!L9:N4988,3,FALSE),"")</f>
        <v/>
      </c>
      <c r="M9" s="32" t="s">
        <v>143</v>
      </c>
      <c r="N9" s="32" t="s">
        <v>5261</v>
      </c>
      <c r="O9" s="32" t="s">
        <v>4768</v>
      </c>
      <c r="P9" s="32" t="s">
        <v>112</v>
      </c>
      <c r="Q9" s="32" t="s">
        <v>5262</v>
      </c>
      <c r="R9" s="30">
        <v>45741</v>
      </c>
      <c r="S9" s="29" t="s">
        <v>81</v>
      </c>
      <c r="T9" s="32" t="s">
        <v>5263</v>
      </c>
      <c r="U9" s="32"/>
      <c r="V9" s="29"/>
      <c r="W9" s="39"/>
      <c r="X9" s="28">
        <v>0</v>
      </c>
      <c r="Y9" s="28">
        <v>0</v>
      </c>
      <c r="Z9" s="39"/>
      <c r="AA9" s="29"/>
      <c r="AB9" s="31">
        <v>15</v>
      </c>
      <c r="AC9" s="28">
        <f t="shared" si="0"/>
        <v>0</v>
      </c>
      <c r="AD9" s="29"/>
      <c r="AE9" s="31">
        <v>22</v>
      </c>
      <c r="AF9" s="28">
        <f t="shared" si="1"/>
        <v>0</v>
      </c>
      <c r="AG9" s="28"/>
      <c r="AH9" s="39"/>
      <c r="AI9" s="28">
        <f t="shared" si="2"/>
        <v>0</v>
      </c>
      <c r="AJ9" s="29"/>
    </row>
    <row r="10" spans="1:37" ht="45" customHeight="1" x14ac:dyDescent="0.25">
      <c r="A10" s="38" t="s">
        <v>4947</v>
      </c>
      <c r="B10" s="34" t="s">
        <v>106</v>
      </c>
      <c r="C10" s="29" t="s">
        <v>32</v>
      </c>
      <c r="D10" s="30">
        <v>45581</v>
      </c>
      <c r="E10" s="31" t="str">
        <f>IFERROR(VLOOKUP(D10,'Data '!P:R,3,1),"")</f>
        <v>25-w03</v>
      </c>
      <c r="F10" s="32" t="s">
        <v>54</v>
      </c>
      <c r="G10" s="32"/>
      <c r="H10" s="29" t="s">
        <v>4738</v>
      </c>
      <c r="I10" s="32">
        <v>67312</v>
      </c>
      <c r="J10" s="33" t="str">
        <f>IFERROR(VLOOKUP(I10,'Data '!L10:N4989,2,FALSE),"")</f>
        <v>Black Injection Grade HDPE</v>
      </c>
      <c r="K10" s="32">
        <v>26400</v>
      </c>
      <c r="L10" s="33" t="str">
        <f>IFERROR(VLOOKUP(I10,'Data '!L10:N4989,3,FALSE),"")</f>
        <v>KG</v>
      </c>
      <c r="M10" s="32" t="s">
        <v>142</v>
      </c>
      <c r="N10" s="32" t="s">
        <v>4769</v>
      </c>
      <c r="O10" s="32" t="s">
        <v>4770</v>
      </c>
      <c r="P10" s="32" t="s">
        <v>32</v>
      </c>
      <c r="Q10" s="32" t="s">
        <v>4835</v>
      </c>
      <c r="R10" s="30">
        <v>45587</v>
      </c>
      <c r="S10" s="29" t="s">
        <v>81</v>
      </c>
      <c r="T10" s="32" t="s">
        <v>4910</v>
      </c>
      <c r="U10" s="32"/>
      <c r="V10" s="29"/>
      <c r="W10" s="39"/>
      <c r="X10" s="28">
        <v>0</v>
      </c>
      <c r="Y10" s="28">
        <v>0</v>
      </c>
      <c r="Z10" s="39"/>
      <c r="AA10" s="29">
        <v>1</v>
      </c>
      <c r="AB10" s="31">
        <v>15</v>
      </c>
      <c r="AC10" s="28">
        <f t="shared" si="0"/>
        <v>15</v>
      </c>
      <c r="AD10" s="29"/>
      <c r="AE10" s="31">
        <v>22</v>
      </c>
      <c r="AF10" s="28">
        <f t="shared" si="1"/>
        <v>0</v>
      </c>
      <c r="AG10" s="28"/>
      <c r="AH10" s="39"/>
      <c r="AI10" s="28">
        <f t="shared" si="2"/>
        <v>15</v>
      </c>
      <c r="AJ10" s="29"/>
    </row>
    <row r="11" spans="1:37" ht="89.25" customHeight="1" x14ac:dyDescent="0.25">
      <c r="A11" s="38" t="s">
        <v>4948</v>
      </c>
      <c r="B11" s="34" t="s">
        <v>105</v>
      </c>
      <c r="C11" s="29" t="s">
        <v>9</v>
      </c>
      <c r="D11" s="30">
        <v>45576</v>
      </c>
      <c r="E11" s="31" t="str">
        <f>IFERROR(VLOOKUP(D11,'Data '!P:R,3,1),"")</f>
        <v>25-w02</v>
      </c>
      <c r="F11" s="32" t="s">
        <v>155</v>
      </c>
      <c r="G11" s="32"/>
      <c r="H11" s="29"/>
      <c r="I11" s="32">
        <v>175383</v>
      </c>
      <c r="J11" s="33" t="str">
        <f>IFERROR(VLOOKUP(I11,'Data '!L11:N4990,2,FALSE),"")</f>
        <v>Pond Liner Underlay 275gsm BLK 2.0 x 50m FR</v>
      </c>
      <c r="K11" s="32">
        <v>7</v>
      </c>
      <c r="L11" s="33" t="str">
        <f>IFERROR(VLOOKUP(I11,'Data '!L11:N4990,3,FALSE),"")</f>
        <v>FRAME 16</v>
      </c>
      <c r="M11" s="32" t="s">
        <v>132</v>
      </c>
      <c r="N11" s="32" t="s">
        <v>4771</v>
      </c>
      <c r="O11" s="32" t="s">
        <v>4772</v>
      </c>
      <c r="P11" s="32" t="s">
        <v>24</v>
      </c>
      <c r="Q11" s="32"/>
      <c r="R11" s="30">
        <v>45580</v>
      </c>
      <c r="S11" s="29" t="s">
        <v>81</v>
      </c>
      <c r="T11" s="32" t="s">
        <v>4911</v>
      </c>
      <c r="U11" s="32"/>
      <c r="V11" s="29"/>
      <c r="W11" s="39"/>
      <c r="X11" s="28">
        <v>0</v>
      </c>
      <c r="Y11" s="28">
        <v>0</v>
      </c>
      <c r="Z11" s="39"/>
      <c r="AA11" s="29"/>
      <c r="AB11" s="31">
        <v>15</v>
      </c>
      <c r="AC11" s="28">
        <f t="shared" si="0"/>
        <v>0</v>
      </c>
      <c r="AD11" s="29"/>
      <c r="AE11" s="31">
        <v>22</v>
      </c>
      <c r="AF11" s="28">
        <f t="shared" si="1"/>
        <v>0</v>
      </c>
      <c r="AG11" s="28"/>
      <c r="AH11" s="39"/>
      <c r="AI11" s="28">
        <f t="shared" si="2"/>
        <v>0</v>
      </c>
      <c r="AJ11" s="29" t="s">
        <v>5033</v>
      </c>
      <c r="AK11" s="11">
        <f>NETWORKDAYS.INTL(D11,R11)</f>
        <v>3</v>
      </c>
    </row>
    <row r="12" spans="1:37" ht="45" customHeight="1" x14ac:dyDescent="0.25">
      <c r="A12" s="38" t="s">
        <v>4949</v>
      </c>
      <c r="B12" s="34" t="s">
        <v>105</v>
      </c>
      <c r="C12" s="29" t="s">
        <v>3</v>
      </c>
      <c r="D12" s="35">
        <v>45568</v>
      </c>
      <c r="E12" s="31" t="str">
        <f>IFERROR(VLOOKUP(D12,'Data '!P:R,3,1),"")</f>
        <v>25-w01</v>
      </c>
      <c r="F12" s="32" t="s">
        <v>109</v>
      </c>
      <c r="G12" s="32"/>
      <c r="H12" s="29" t="s">
        <v>4739</v>
      </c>
      <c r="I12" s="32">
        <v>165810</v>
      </c>
      <c r="J12" s="33" t="str">
        <f>IFERROR(VLOOKUP(I12,'Data '!L12:N4991,2,FALSE),"")</f>
        <v>Minipak 4.5/11.0 I</v>
      </c>
      <c r="K12" s="32">
        <v>160</v>
      </c>
      <c r="L12" s="33" t="str">
        <f>IFERROR(VLOOKUP(I12,'Data '!L12:N4991,3,FALSE),"")</f>
        <v>ROLL</v>
      </c>
      <c r="M12" s="32" t="s">
        <v>138</v>
      </c>
      <c r="N12" s="32" t="s">
        <v>4773</v>
      </c>
      <c r="O12" s="32" t="s">
        <v>4774</v>
      </c>
      <c r="P12" s="32" t="s">
        <v>154</v>
      </c>
      <c r="Q12" s="32" t="s">
        <v>4836</v>
      </c>
      <c r="R12" s="30">
        <v>45643</v>
      </c>
      <c r="S12" s="29" t="s">
        <v>81</v>
      </c>
      <c r="T12" s="32" t="s">
        <v>4912</v>
      </c>
      <c r="U12" s="32"/>
      <c r="V12" s="29"/>
      <c r="W12" s="39"/>
      <c r="X12" s="28">
        <v>0</v>
      </c>
      <c r="Y12" s="28">
        <v>486.4</v>
      </c>
      <c r="Z12" s="39"/>
      <c r="AA12" s="29">
        <v>2</v>
      </c>
      <c r="AB12" s="31">
        <v>15</v>
      </c>
      <c r="AC12" s="28">
        <f t="shared" si="0"/>
        <v>30</v>
      </c>
      <c r="AD12" s="29"/>
      <c r="AE12" s="31">
        <v>22</v>
      </c>
      <c r="AF12" s="28">
        <f t="shared" si="1"/>
        <v>0</v>
      </c>
      <c r="AG12" s="28"/>
      <c r="AH12" s="39"/>
      <c r="AI12" s="28">
        <f t="shared" si="2"/>
        <v>516.4</v>
      </c>
      <c r="AJ12" s="29" t="s">
        <v>5034</v>
      </c>
      <c r="AK12" s="11">
        <f>NETWORKDAYS.INTL(D12,R12)</f>
        <v>54</v>
      </c>
    </row>
    <row r="13" spans="1:37" ht="161.25" customHeight="1" x14ac:dyDescent="0.25">
      <c r="A13" s="38" t="s">
        <v>4950</v>
      </c>
      <c r="B13" s="34" t="s">
        <v>78</v>
      </c>
      <c r="C13" s="29" t="s">
        <v>95</v>
      </c>
      <c r="D13" s="30">
        <v>45586</v>
      </c>
      <c r="E13" s="31" t="str">
        <f>IFERROR(VLOOKUP(D13,'Data '!P:R,3,1),"")</f>
        <v>25-w04</v>
      </c>
      <c r="F13" s="32" t="s">
        <v>70</v>
      </c>
      <c r="G13" s="32"/>
      <c r="H13" s="29"/>
      <c r="I13" s="32">
        <v>75867</v>
      </c>
      <c r="J13" s="33" t="str">
        <f>IFERROR(VLOOKUP(I13,'Data '!L13:N4992,2,FALSE),"")</f>
        <v>SSLA30 3.8M X 315M</v>
      </c>
      <c r="K13" s="32"/>
      <c r="L13" s="33" t="str">
        <f>IFERROR(VLOOKUP(I13,'Data '!L13:N4992,3,FALSE),"")</f>
        <v>ROLL</v>
      </c>
      <c r="M13" s="32" t="s">
        <v>125</v>
      </c>
      <c r="N13" s="32" t="s">
        <v>4775</v>
      </c>
      <c r="O13" s="32"/>
      <c r="P13" s="32" t="s">
        <v>32</v>
      </c>
      <c r="Q13" s="32" t="s">
        <v>4837</v>
      </c>
      <c r="R13" s="29"/>
      <c r="S13" s="29" t="s">
        <v>80</v>
      </c>
      <c r="T13" s="32" t="s">
        <v>5380</v>
      </c>
      <c r="U13" s="32"/>
      <c r="V13" s="29"/>
      <c r="W13" s="39"/>
      <c r="X13" s="28">
        <v>0</v>
      </c>
      <c r="Y13" s="28">
        <v>0</v>
      </c>
      <c r="Z13" s="39"/>
      <c r="AA13" s="29"/>
      <c r="AB13" s="31">
        <v>15</v>
      </c>
      <c r="AC13" s="28">
        <f t="shared" si="0"/>
        <v>0</v>
      </c>
      <c r="AD13" s="29"/>
      <c r="AE13" s="31">
        <v>22</v>
      </c>
      <c r="AF13" s="28">
        <f t="shared" si="1"/>
        <v>0</v>
      </c>
      <c r="AG13" s="28"/>
      <c r="AH13" s="39"/>
      <c r="AI13" s="28">
        <f t="shared" si="2"/>
        <v>0</v>
      </c>
      <c r="AJ13" s="29"/>
    </row>
    <row r="14" spans="1:37" ht="45" customHeight="1" x14ac:dyDescent="0.25">
      <c r="A14" s="38" t="s">
        <v>4951</v>
      </c>
      <c r="B14" s="34" t="s">
        <v>78</v>
      </c>
      <c r="C14" s="29" t="s">
        <v>60</v>
      </c>
      <c r="D14" s="30">
        <v>45589</v>
      </c>
      <c r="E14" s="31" t="str">
        <f>IFERROR(VLOOKUP(D14,'Data '!P:R,3,1),"")</f>
        <v>25-w04</v>
      </c>
      <c r="F14" s="32" t="s">
        <v>70</v>
      </c>
      <c r="G14" s="32"/>
      <c r="H14" s="29"/>
      <c r="I14" s="32">
        <v>167975</v>
      </c>
      <c r="J14" s="33" t="str">
        <f>IFERROR(VLOOKUP(I14,'Data '!L14:N4993,2,FALSE),"")</f>
        <v>GrassProtecta® 2m x 10m Lite</v>
      </c>
      <c r="K14" s="32"/>
      <c r="L14" s="33" t="str">
        <f>IFERROR(VLOOKUP(I14,'Data '!L14:N4993,3,FALSE),"")</f>
        <v>ROLL</v>
      </c>
      <c r="M14" s="32" t="s">
        <v>129</v>
      </c>
      <c r="N14" s="32" t="s">
        <v>4776</v>
      </c>
      <c r="O14" s="32" t="s">
        <v>4777</v>
      </c>
      <c r="P14" s="32" t="s">
        <v>32</v>
      </c>
      <c r="Q14" s="32"/>
      <c r="R14" s="30">
        <v>45596</v>
      </c>
      <c r="S14" s="29" t="s">
        <v>81</v>
      </c>
      <c r="T14" s="32" t="s">
        <v>4913</v>
      </c>
      <c r="U14" s="32"/>
      <c r="V14" s="29"/>
      <c r="W14" s="39"/>
      <c r="X14" s="28">
        <v>0</v>
      </c>
      <c r="Y14" s="28">
        <v>0</v>
      </c>
      <c r="Z14" s="39"/>
      <c r="AA14" s="29"/>
      <c r="AB14" s="31">
        <v>15</v>
      </c>
      <c r="AC14" s="28">
        <f t="shared" si="0"/>
        <v>0</v>
      </c>
      <c r="AD14" s="29"/>
      <c r="AE14" s="31">
        <v>22</v>
      </c>
      <c r="AF14" s="28">
        <f t="shared" si="1"/>
        <v>0</v>
      </c>
      <c r="AG14" s="28"/>
      <c r="AH14" s="39"/>
      <c r="AI14" s="28">
        <f t="shared" si="2"/>
        <v>0</v>
      </c>
      <c r="AJ14" s="29"/>
    </row>
    <row r="15" spans="1:37" ht="153" customHeight="1" x14ac:dyDescent="0.25">
      <c r="A15" s="38" t="s">
        <v>4952</v>
      </c>
      <c r="B15" s="29" t="s">
        <v>78</v>
      </c>
      <c r="C15" s="29" t="s">
        <v>95</v>
      </c>
      <c r="D15" s="30">
        <v>45592</v>
      </c>
      <c r="E15" s="31" t="str">
        <f>IFERROR(VLOOKUP(D15,'Data '!P:R,3,1),"")</f>
        <v>25-w04</v>
      </c>
      <c r="F15" s="32" t="s">
        <v>70</v>
      </c>
      <c r="G15" s="32"/>
      <c r="H15" s="29" t="s">
        <v>4740</v>
      </c>
      <c r="I15" s="32">
        <v>155026</v>
      </c>
      <c r="J15" s="33" t="str">
        <f>IFERROR(VLOOKUP(I15,'Data '!L15:N4994,2,FALSE),"")</f>
        <v>T1000.GT.OR.4.50/100.C1.F</v>
      </c>
      <c r="K15" s="32">
        <v>2</v>
      </c>
      <c r="L15" s="33" t="str">
        <f>IFERROR(VLOOKUP(I15,'Data '!L15:N4994,3,FALSE),"")</f>
        <v>FRAME 16</v>
      </c>
      <c r="M15" s="32" t="s">
        <v>125</v>
      </c>
      <c r="N15" s="32" t="s">
        <v>4778</v>
      </c>
      <c r="O15" s="32" t="s">
        <v>4779</v>
      </c>
      <c r="P15" s="32" t="s">
        <v>95</v>
      </c>
      <c r="Q15" s="32" t="s">
        <v>5298</v>
      </c>
      <c r="R15" s="29"/>
      <c r="S15" s="29" t="s">
        <v>80</v>
      </c>
      <c r="T15" s="32" t="s">
        <v>5381</v>
      </c>
      <c r="U15" s="32"/>
      <c r="V15" s="29">
        <v>2</v>
      </c>
      <c r="W15" s="39">
        <v>2340</v>
      </c>
      <c r="X15" s="28">
        <f>V15*W15</f>
        <v>4680</v>
      </c>
      <c r="Y15" s="28">
        <v>0</v>
      </c>
      <c r="Z15" s="39"/>
      <c r="AA15" s="29"/>
      <c r="AB15" s="31">
        <v>15</v>
      </c>
      <c r="AC15" s="28">
        <f t="shared" si="0"/>
        <v>0</v>
      </c>
      <c r="AD15" s="29"/>
      <c r="AE15" s="31">
        <v>22</v>
      </c>
      <c r="AF15" s="28">
        <f t="shared" si="1"/>
        <v>0</v>
      </c>
      <c r="AG15" s="28"/>
      <c r="AH15" s="39"/>
      <c r="AI15" s="28">
        <f t="shared" si="2"/>
        <v>4680</v>
      </c>
      <c r="AJ15" s="29"/>
    </row>
    <row r="16" spans="1:37" ht="45" customHeight="1" x14ac:dyDescent="0.25">
      <c r="A16" s="38" t="s">
        <v>4953</v>
      </c>
      <c r="B16" s="34" t="s">
        <v>78</v>
      </c>
      <c r="C16" s="29" t="s">
        <v>60</v>
      </c>
      <c r="D16" s="30">
        <v>45593</v>
      </c>
      <c r="E16" s="31" t="str">
        <f>IFERROR(VLOOKUP(D16,'Data '!P:R,3,1),"")</f>
        <v>25-w05</v>
      </c>
      <c r="F16" s="32" t="s">
        <v>70</v>
      </c>
      <c r="G16" s="32"/>
      <c r="H16" s="29"/>
      <c r="I16" s="32" t="s">
        <v>16</v>
      </c>
      <c r="J16" s="33" t="str">
        <f>IFERROR(VLOOKUP(I16,'Data '!L16:N4995,2,FALSE),"")</f>
        <v>N/A</v>
      </c>
      <c r="K16" s="32"/>
      <c r="L16" s="33">
        <f>IFERROR(VLOOKUP(I16,'Data '!L16:N4995,3,FALSE),"")</f>
        <v>0</v>
      </c>
      <c r="M16" s="32" t="s">
        <v>126</v>
      </c>
      <c r="N16" s="32" t="s">
        <v>4780</v>
      </c>
      <c r="O16" s="32" t="s">
        <v>4781</v>
      </c>
      <c r="P16" s="32" t="s">
        <v>154</v>
      </c>
      <c r="Q16" s="32" t="s">
        <v>4838</v>
      </c>
      <c r="R16" s="30">
        <v>45593</v>
      </c>
      <c r="S16" s="29" t="s">
        <v>81</v>
      </c>
      <c r="T16" s="32" t="s">
        <v>4914</v>
      </c>
      <c r="U16" s="32"/>
      <c r="V16" s="29"/>
      <c r="W16" s="39"/>
      <c r="X16" s="28">
        <v>0</v>
      </c>
      <c r="Y16" s="28">
        <v>0</v>
      </c>
      <c r="Z16" s="39"/>
      <c r="AA16" s="29"/>
      <c r="AB16" s="31">
        <v>15</v>
      </c>
      <c r="AC16" s="28">
        <f t="shared" si="0"/>
        <v>0</v>
      </c>
      <c r="AD16" s="29"/>
      <c r="AE16" s="31">
        <v>22</v>
      </c>
      <c r="AF16" s="28">
        <f t="shared" si="1"/>
        <v>0</v>
      </c>
      <c r="AG16" s="28"/>
      <c r="AH16" s="39"/>
      <c r="AI16" s="28">
        <f t="shared" si="2"/>
        <v>0</v>
      </c>
      <c r="AJ16" s="29"/>
    </row>
    <row r="17" spans="1:37" ht="45" customHeight="1" x14ac:dyDescent="0.25">
      <c r="A17" s="38" t="s">
        <v>4954</v>
      </c>
      <c r="B17" s="34" t="s">
        <v>78</v>
      </c>
      <c r="C17" s="29" t="s">
        <v>60</v>
      </c>
      <c r="D17" s="30">
        <v>45593</v>
      </c>
      <c r="E17" s="31" t="str">
        <f>IFERROR(VLOOKUP(D17,'Data '!P:R,3,1),"")</f>
        <v>25-w05</v>
      </c>
      <c r="F17" s="32" t="s">
        <v>70</v>
      </c>
      <c r="G17" s="32"/>
      <c r="H17" s="29"/>
      <c r="I17" s="32">
        <v>175215</v>
      </c>
      <c r="J17" s="33" t="str">
        <f>IFERROR(VLOOKUP(I17,'Data '!L17:N4996,2,FALSE),"")</f>
        <v>PunchBack Acoustic Backing 135gsm 2.1 x 1500m</v>
      </c>
      <c r="K17" s="32"/>
      <c r="L17" s="33" t="str">
        <f>IFERROR(VLOOKUP(I17,'Data '!L17:N4996,3,FALSE),"")</f>
        <v>ROLL</v>
      </c>
      <c r="M17" s="32" t="s">
        <v>146</v>
      </c>
      <c r="N17" s="32" t="s">
        <v>4782</v>
      </c>
      <c r="O17" s="32" t="s">
        <v>4783</v>
      </c>
      <c r="P17" s="32" t="s">
        <v>154</v>
      </c>
      <c r="Q17" s="32" t="s">
        <v>4839</v>
      </c>
      <c r="R17" s="30">
        <v>45593</v>
      </c>
      <c r="S17" s="29" t="s">
        <v>81</v>
      </c>
      <c r="T17" s="32" t="s">
        <v>4915</v>
      </c>
      <c r="U17" s="32"/>
      <c r="V17" s="29"/>
      <c r="W17" s="39"/>
      <c r="X17" s="28">
        <v>0</v>
      </c>
      <c r="Y17" s="28">
        <v>0</v>
      </c>
      <c r="Z17" s="39"/>
      <c r="AA17" s="29"/>
      <c r="AB17" s="31">
        <v>15</v>
      </c>
      <c r="AC17" s="28">
        <f t="shared" si="0"/>
        <v>0</v>
      </c>
      <c r="AD17" s="29"/>
      <c r="AE17" s="31">
        <v>22</v>
      </c>
      <c r="AF17" s="28">
        <f t="shared" si="1"/>
        <v>0</v>
      </c>
      <c r="AG17" s="28"/>
      <c r="AH17" s="39"/>
      <c r="AI17" s="28">
        <f t="shared" si="2"/>
        <v>0</v>
      </c>
      <c r="AJ17" s="29"/>
    </row>
    <row r="18" spans="1:37" ht="45" customHeight="1" x14ac:dyDescent="0.25">
      <c r="A18" s="38" t="s">
        <v>4955</v>
      </c>
      <c r="B18" s="34" t="s">
        <v>78</v>
      </c>
      <c r="C18" s="29" t="s">
        <v>68</v>
      </c>
      <c r="D18" s="30">
        <v>45597</v>
      </c>
      <c r="E18" s="31" t="str">
        <f>IFERROR(VLOOKUP(D18,'Data '!P:R,3,1),"")</f>
        <v>25-w05</v>
      </c>
      <c r="F18" s="32" t="s">
        <v>70</v>
      </c>
      <c r="G18" s="32"/>
      <c r="H18" s="29"/>
      <c r="I18" s="32">
        <v>170449</v>
      </c>
      <c r="J18" s="33" t="str">
        <f>IFERROR(VLOOKUP(I18,'Data '!L18:N4997,2,FALSE),"")</f>
        <v>PunchBack Acoustic Backing 100gsm 2.13 x 1450m</v>
      </c>
      <c r="K18" s="32">
        <v>6160</v>
      </c>
      <c r="L18" s="33" t="str">
        <f>IFERROR(VLOOKUP(I18,'Data '!L18:N4997,3,FALSE),"")</f>
        <v>SQ/MTR</v>
      </c>
      <c r="M18" s="32" t="s">
        <v>130</v>
      </c>
      <c r="N18" s="32" t="s">
        <v>4784</v>
      </c>
      <c r="O18" s="32" t="s">
        <v>4785</v>
      </c>
      <c r="P18" s="32" t="s">
        <v>154</v>
      </c>
      <c r="Q18" s="32" t="s">
        <v>4840</v>
      </c>
      <c r="R18" s="30">
        <v>45643</v>
      </c>
      <c r="S18" s="29" t="s">
        <v>81</v>
      </c>
      <c r="T18" s="32" t="s">
        <v>4916</v>
      </c>
      <c r="U18" s="32"/>
      <c r="V18" s="29"/>
      <c r="W18" s="39"/>
      <c r="X18" s="28">
        <v>0</v>
      </c>
      <c r="Y18" s="28">
        <v>0</v>
      </c>
      <c r="Z18" s="39"/>
      <c r="AA18" s="29"/>
      <c r="AB18" s="31">
        <v>15</v>
      </c>
      <c r="AC18" s="28">
        <f t="shared" si="0"/>
        <v>0</v>
      </c>
      <c r="AD18" s="29"/>
      <c r="AE18" s="31">
        <v>22</v>
      </c>
      <c r="AF18" s="28">
        <f t="shared" si="1"/>
        <v>0</v>
      </c>
      <c r="AG18" s="28"/>
      <c r="AH18" s="39"/>
      <c r="AI18" s="28">
        <f t="shared" si="2"/>
        <v>0</v>
      </c>
      <c r="AJ18" s="29"/>
    </row>
    <row r="19" spans="1:37" ht="45" customHeight="1" x14ac:dyDescent="0.25">
      <c r="A19" s="38" t="s">
        <v>4956</v>
      </c>
      <c r="B19" s="34" t="s">
        <v>78</v>
      </c>
      <c r="C19" s="29" t="s">
        <v>68</v>
      </c>
      <c r="D19" s="30">
        <v>45597</v>
      </c>
      <c r="E19" s="31" t="str">
        <f>IFERROR(VLOOKUP(D19,'Data '!P:R,3,1),"")</f>
        <v>25-w05</v>
      </c>
      <c r="F19" s="32" t="s">
        <v>70</v>
      </c>
      <c r="G19" s="32"/>
      <c r="H19" s="29"/>
      <c r="I19" s="32">
        <v>170449</v>
      </c>
      <c r="J19" s="33" t="str">
        <f>IFERROR(VLOOKUP(I19,'Data '!L19:N4998,2,FALSE),"")</f>
        <v>PunchBack Acoustic Backing 100gsm 2.13 x 1450m</v>
      </c>
      <c r="K19" s="32" t="s">
        <v>4997</v>
      </c>
      <c r="L19" s="33" t="str">
        <f>IFERROR(VLOOKUP(I19,'Data '!L19:N4998,3,FALSE),"")</f>
        <v>SQ/MTR</v>
      </c>
      <c r="M19" s="32" t="s">
        <v>145</v>
      </c>
      <c r="N19" s="32" t="s">
        <v>4786</v>
      </c>
      <c r="O19" s="32" t="s">
        <v>4787</v>
      </c>
      <c r="P19" s="32" t="s">
        <v>154</v>
      </c>
      <c r="Q19" s="32" t="s">
        <v>4841</v>
      </c>
      <c r="R19" s="30">
        <v>45643</v>
      </c>
      <c r="S19" s="29" t="s">
        <v>81</v>
      </c>
      <c r="T19" s="32" t="s">
        <v>4916</v>
      </c>
      <c r="U19" s="32"/>
      <c r="V19" s="29"/>
      <c r="W19" s="39"/>
      <c r="X19" s="28">
        <v>0</v>
      </c>
      <c r="Y19" s="28">
        <v>0</v>
      </c>
      <c r="Z19" s="39"/>
      <c r="AA19" s="29"/>
      <c r="AB19" s="31">
        <v>15</v>
      </c>
      <c r="AC19" s="28">
        <f t="shared" si="0"/>
        <v>0</v>
      </c>
      <c r="AD19" s="29"/>
      <c r="AE19" s="31">
        <v>22</v>
      </c>
      <c r="AF19" s="28">
        <f t="shared" si="1"/>
        <v>0</v>
      </c>
      <c r="AG19" s="28"/>
      <c r="AH19" s="39"/>
      <c r="AI19" s="28">
        <f t="shared" si="2"/>
        <v>0</v>
      </c>
      <c r="AJ19" s="29"/>
    </row>
    <row r="20" spans="1:37" ht="45" customHeight="1" x14ac:dyDescent="0.25">
      <c r="A20" s="38" t="s">
        <v>4957</v>
      </c>
      <c r="B20" s="34" t="s">
        <v>78</v>
      </c>
      <c r="C20" s="29" t="s">
        <v>60</v>
      </c>
      <c r="D20" s="30">
        <v>45600</v>
      </c>
      <c r="E20" s="31" t="str">
        <f>IFERROR(VLOOKUP(D20,'Data '!P:R,3,1),"")</f>
        <v>25-w06</v>
      </c>
      <c r="F20" s="32" t="s">
        <v>70</v>
      </c>
      <c r="G20" s="32"/>
      <c r="H20" s="29"/>
      <c r="I20" s="32">
        <v>170272</v>
      </c>
      <c r="J20" s="33" t="str">
        <f>IFERROR(VLOOKUP(I20,'Data '!L20:N4999,2,FALSE),"")</f>
        <v>SWS 2m Blue Terram Print I</v>
      </c>
      <c r="K20" s="32"/>
      <c r="L20" s="33" t="str">
        <f>IFERROR(VLOOKUP(I20,'Data '!L20:N4999,3,FALSE),"")</f>
        <v>L/MTR</v>
      </c>
      <c r="M20" s="32" t="s">
        <v>143</v>
      </c>
      <c r="N20" s="32" t="s">
        <v>4788</v>
      </c>
      <c r="O20" s="32" t="s">
        <v>4789</v>
      </c>
      <c r="P20" s="32" t="s">
        <v>32</v>
      </c>
      <c r="Q20" s="32" t="s">
        <v>4842</v>
      </c>
      <c r="R20" s="30">
        <v>45601</v>
      </c>
      <c r="S20" s="29" t="s">
        <v>81</v>
      </c>
      <c r="T20" s="32" t="s">
        <v>4917</v>
      </c>
      <c r="U20" s="32"/>
      <c r="V20" s="29"/>
      <c r="W20" s="39"/>
      <c r="X20" s="28">
        <v>0</v>
      </c>
      <c r="Y20" s="28">
        <v>0</v>
      </c>
      <c r="Z20" s="39"/>
      <c r="AA20" s="29"/>
      <c r="AB20" s="31">
        <v>15</v>
      </c>
      <c r="AC20" s="28">
        <f t="shared" si="0"/>
        <v>0</v>
      </c>
      <c r="AD20" s="29"/>
      <c r="AE20" s="31">
        <v>22</v>
      </c>
      <c r="AF20" s="28">
        <f t="shared" si="1"/>
        <v>0</v>
      </c>
      <c r="AG20" s="28"/>
      <c r="AH20" s="39"/>
      <c r="AI20" s="28">
        <f t="shared" si="2"/>
        <v>0</v>
      </c>
      <c r="AJ20" s="29"/>
    </row>
    <row r="21" spans="1:37" ht="45" customHeight="1" x14ac:dyDescent="0.25">
      <c r="A21" s="38" t="s">
        <v>4958</v>
      </c>
      <c r="B21" s="34" t="s">
        <v>78</v>
      </c>
      <c r="C21" s="29" t="s">
        <v>88</v>
      </c>
      <c r="D21" s="30">
        <v>45603</v>
      </c>
      <c r="E21" s="31" t="str">
        <f>IFERROR(VLOOKUP(D21,'Data '!P:R,3,1),"")</f>
        <v>25-w06</v>
      </c>
      <c r="F21" s="32" t="s">
        <v>70</v>
      </c>
      <c r="G21" s="32"/>
      <c r="H21" s="29">
        <v>67283</v>
      </c>
      <c r="I21" s="32">
        <v>169702</v>
      </c>
      <c r="J21" s="33" t="str">
        <f>IFERROR(VLOOKUP(I21,'Data '!L21:N5000,2,FALSE),"")</f>
        <v>NP1000 4.5m x 100m x 16 Frame</v>
      </c>
      <c r="K21" s="32">
        <v>1</v>
      </c>
      <c r="L21" s="33" t="str">
        <f>IFERROR(VLOOKUP(I21,'Data '!L21:N5000,3,FALSE),"")</f>
        <v>FRAME 16</v>
      </c>
      <c r="M21" s="32" t="s">
        <v>125</v>
      </c>
      <c r="N21" s="32" t="s">
        <v>4790</v>
      </c>
      <c r="O21" s="32" t="s">
        <v>4791</v>
      </c>
      <c r="P21" s="32" t="s">
        <v>88</v>
      </c>
      <c r="Q21" s="32" t="s">
        <v>4843</v>
      </c>
      <c r="R21" s="30">
        <v>45603</v>
      </c>
      <c r="S21" s="29" t="s">
        <v>81</v>
      </c>
      <c r="T21" s="32"/>
      <c r="U21" s="32"/>
      <c r="V21" s="29"/>
      <c r="W21" s="39"/>
      <c r="X21" s="28">
        <v>0</v>
      </c>
      <c r="Y21" s="28">
        <v>0</v>
      </c>
      <c r="Z21" s="39"/>
      <c r="AA21" s="29"/>
      <c r="AB21" s="31">
        <v>15</v>
      </c>
      <c r="AC21" s="28">
        <f t="shared" si="0"/>
        <v>0</v>
      </c>
      <c r="AD21" s="29"/>
      <c r="AE21" s="31">
        <v>22</v>
      </c>
      <c r="AF21" s="28">
        <f t="shared" si="1"/>
        <v>0</v>
      </c>
      <c r="AG21" s="28"/>
      <c r="AH21" s="39"/>
      <c r="AI21" s="28">
        <f t="shared" si="2"/>
        <v>0</v>
      </c>
      <c r="AJ21" s="29"/>
    </row>
    <row r="22" spans="1:37" ht="45" customHeight="1" x14ac:dyDescent="0.25">
      <c r="A22" s="38" t="s">
        <v>4959</v>
      </c>
      <c r="B22" s="34" t="s">
        <v>78</v>
      </c>
      <c r="C22" s="29" t="s">
        <v>88</v>
      </c>
      <c r="D22" s="30">
        <v>45607</v>
      </c>
      <c r="E22" s="31" t="str">
        <f>IFERROR(VLOOKUP(D22,'Data '!P:R,3,1),"")</f>
        <v>25-w07</v>
      </c>
      <c r="F22" s="32" t="s">
        <v>70</v>
      </c>
      <c r="G22" s="32"/>
      <c r="H22" s="29">
        <v>67251</v>
      </c>
      <c r="I22" s="32">
        <v>149315</v>
      </c>
      <c r="J22" s="33" t="str">
        <f>IFERROR(VLOOKUP(I22,'Data '!L22:N5001,2,FALSE),"")</f>
        <v>T1000.120.HT.Wht.4.5/100.PR.FR</v>
      </c>
      <c r="K22" s="32"/>
      <c r="L22" s="33" t="str">
        <f>IFERROR(VLOOKUP(I22,'Data '!L22:N5001,3,FALSE),"")</f>
        <v>FRAME 16</v>
      </c>
      <c r="M22" s="32" t="s">
        <v>145</v>
      </c>
      <c r="N22" s="32" t="s">
        <v>4792</v>
      </c>
      <c r="O22" s="32" t="s">
        <v>4793</v>
      </c>
      <c r="P22" s="32" t="s">
        <v>11</v>
      </c>
      <c r="Q22" s="32" t="s">
        <v>4844</v>
      </c>
      <c r="R22" s="30">
        <v>45608</v>
      </c>
      <c r="S22" s="29" t="s">
        <v>81</v>
      </c>
      <c r="T22" s="32" t="s">
        <v>4844</v>
      </c>
      <c r="U22" s="32"/>
      <c r="V22" s="29"/>
      <c r="W22" s="39"/>
      <c r="X22" s="28">
        <v>0</v>
      </c>
      <c r="Y22" s="28">
        <v>0</v>
      </c>
      <c r="Z22" s="39"/>
      <c r="AA22" s="29"/>
      <c r="AB22" s="31">
        <v>15</v>
      </c>
      <c r="AC22" s="28">
        <f t="shared" si="0"/>
        <v>0</v>
      </c>
      <c r="AD22" s="29"/>
      <c r="AE22" s="31">
        <v>22</v>
      </c>
      <c r="AF22" s="28">
        <f t="shared" si="1"/>
        <v>0</v>
      </c>
      <c r="AG22" s="28"/>
      <c r="AH22" s="39"/>
      <c r="AI22" s="28">
        <f t="shared" si="2"/>
        <v>0</v>
      </c>
      <c r="AJ22" s="29"/>
    </row>
    <row r="23" spans="1:37" ht="45" customHeight="1" x14ac:dyDescent="0.25">
      <c r="A23" s="38" t="s">
        <v>4960</v>
      </c>
      <c r="B23" s="34" t="s">
        <v>78</v>
      </c>
      <c r="C23" s="29" t="s">
        <v>68</v>
      </c>
      <c r="D23" s="30">
        <v>45609</v>
      </c>
      <c r="E23" s="31" t="str">
        <f>IFERROR(VLOOKUP(D23,'Data '!P:R,3,1),"")</f>
        <v>25-w07</v>
      </c>
      <c r="F23" s="32" t="s">
        <v>70</v>
      </c>
      <c r="G23" s="32"/>
      <c r="H23" s="29"/>
      <c r="I23" s="32" t="s">
        <v>16</v>
      </c>
      <c r="J23" s="33" t="str">
        <f>IFERROR(VLOOKUP(I23,'Data '!L23:N5002,2,FALSE),"")</f>
        <v>N/A</v>
      </c>
      <c r="K23" s="32"/>
      <c r="L23" s="33">
        <f>IFERROR(VLOOKUP(I23,'Data '!L23:N5002,3,FALSE),"")</f>
        <v>0</v>
      </c>
      <c r="M23" s="32" t="s">
        <v>126</v>
      </c>
      <c r="N23" s="32" t="s">
        <v>4794</v>
      </c>
      <c r="O23" s="32" t="s">
        <v>4795</v>
      </c>
      <c r="P23" s="32" t="s">
        <v>154</v>
      </c>
      <c r="Q23" s="32" t="s">
        <v>4845</v>
      </c>
      <c r="R23" s="30">
        <v>45610</v>
      </c>
      <c r="S23" s="29" t="s">
        <v>81</v>
      </c>
      <c r="T23" s="32" t="s">
        <v>4918</v>
      </c>
      <c r="U23" s="32"/>
      <c r="V23" s="29"/>
      <c r="W23" s="39"/>
      <c r="X23" s="28">
        <v>0</v>
      </c>
      <c r="Y23" s="28">
        <v>0</v>
      </c>
      <c r="Z23" s="39"/>
      <c r="AA23" s="29"/>
      <c r="AB23" s="31">
        <v>15</v>
      </c>
      <c r="AC23" s="28">
        <f t="shared" si="0"/>
        <v>0</v>
      </c>
      <c r="AD23" s="29"/>
      <c r="AE23" s="31">
        <v>22</v>
      </c>
      <c r="AF23" s="28">
        <f t="shared" si="1"/>
        <v>0</v>
      </c>
      <c r="AG23" s="28"/>
      <c r="AH23" s="39"/>
      <c r="AI23" s="28">
        <f t="shared" si="2"/>
        <v>0</v>
      </c>
      <c r="AJ23" s="29"/>
    </row>
    <row r="24" spans="1:37" ht="45" customHeight="1" x14ac:dyDescent="0.25">
      <c r="A24" s="38" t="s">
        <v>4961</v>
      </c>
      <c r="B24" s="34" t="s">
        <v>78</v>
      </c>
      <c r="C24" s="29" t="s">
        <v>107</v>
      </c>
      <c r="D24" s="30">
        <v>45609</v>
      </c>
      <c r="E24" s="31" t="str">
        <f>IFERROR(VLOOKUP(D24,'Data '!P:R,3,1),"")</f>
        <v>25-w07</v>
      </c>
      <c r="F24" s="32" t="s">
        <v>70</v>
      </c>
      <c r="G24" s="32"/>
      <c r="H24" s="29"/>
      <c r="I24" s="32" t="s">
        <v>16</v>
      </c>
      <c r="J24" s="33" t="str">
        <f>IFERROR(VLOOKUP(I24,'Data '!L24:N5003,2,FALSE),"")</f>
        <v>N/A</v>
      </c>
      <c r="K24" s="32"/>
      <c r="L24" s="33">
        <f>IFERROR(VLOOKUP(I24,'Data '!L24:N5003,3,FALSE),"")</f>
        <v>0</v>
      </c>
      <c r="M24" s="32" t="s">
        <v>127</v>
      </c>
      <c r="N24" s="32" t="s">
        <v>4796</v>
      </c>
      <c r="O24" s="32" t="s">
        <v>4797</v>
      </c>
      <c r="P24" s="32" t="s">
        <v>24</v>
      </c>
      <c r="Q24" s="32" t="s">
        <v>4846</v>
      </c>
      <c r="R24" s="30">
        <v>45611</v>
      </c>
      <c r="S24" s="29" t="s">
        <v>81</v>
      </c>
      <c r="T24" s="32"/>
      <c r="U24" s="32"/>
      <c r="V24" s="29"/>
      <c r="W24" s="39"/>
      <c r="X24" s="28">
        <v>0</v>
      </c>
      <c r="Y24" s="28">
        <v>0</v>
      </c>
      <c r="Z24" s="39"/>
      <c r="AA24" s="29"/>
      <c r="AB24" s="31">
        <v>15</v>
      </c>
      <c r="AC24" s="28">
        <f t="shared" si="0"/>
        <v>0</v>
      </c>
      <c r="AD24" s="29"/>
      <c r="AE24" s="31">
        <v>22</v>
      </c>
      <c r="AF24" s="28">
        <f t="shared" si="1"/>
        <v>0</v>
      </c>
      <c r="AG24" s="28"/>
      <c r="AH24" s="39"/>
      <c r="AI24" s="28">
        <f t="shared" si="2"/>
        <v>0</v>
      </c>
      <c r="AJ24" s="29"/>
    </row>
    <row r="25" spans="1:37" ht="45" customHeight="1" x14ac:dyDescent="0.25">
      <c r="A25" s="38" t="s">
        <v>4962</v>
      </c>
      <c r="B25" s="34" t="s">
        <v>105</v>
      </c>
      <c r="C25" s="29" t="s">
        <v>9</v>
      </c>
      <c r="D25" s="30">
        <v>45610</v>
      </c>
      <c r="E25" s="31" t="str">
        <f>IFERROR(VLOOKUP(D25,'Data '!P:R,3,1),"")</f>
        <v>25-w07</v>
      </c>
      <c r="F25" s="32" t="s">
        <v>120</v>
      </c>
      <c r="G25" s="32"/>
      <c r="H25" s="29" t="s">
        <v>4741</v>
      </c>
      <c r="I25" s="32">
        <v>175758</v>
      </c>
      <c r="J25" s="33" t="str">
        <f>IFERROR(VLOOKUP(I25,'Data '!L25:N5004,2,FALSE),"")</f>
        <v>Pond Liner Underlay 250gsm WHT 2.0 x 202m FR</v>
      </c>
      <c r="K25" s="32"/>
      <c r="L25" s="33" t="str">
        <f>IFERROR(VLOOKUP(I25,'Data '!L25:N5004,3,FALSE),"")</f>
        <v>FRAME 4</v>
      </c>
      <c r="M25" s="32" t="s">
        <v>130</v>
      </c>
      <c r="N25" s="32" t="s">
        <v>4798</v>
      </c>
      <c r="O25" s="32" t="s">
        <v>4799</v>
      </c>
      <c r="P25" s="32" t="s">
        <v>11</v>
      </c>
      <c r="Q25" s="32" t="s">
        <v>4847</v>
      </c>
      <c r="R25" s="30">
        <v>45611</v>
      </c>
      <c r="S25" s="29" t="s">
        <v>81</v>
      </c>
      <c r="T25" s="32"/>
      <c r="U25" s="32"/>
      <c r="V25" s="29"/>
      <c r="W25" s="39"/>
      <c r="X25" s="28">
        <v>0</v>
      </c>
      <c r="Y25" s="28">
        <v>22.8</v>
      </c>
      <c r="Z25" s="39"/>
      <c r="AA25" s="29">
        <v>4</v>
      </c>
      <c r="AB25" s="31">
        <v>15</v>
      </c>
      <c r="AC25" s="28">
        <f t="shared" si="0"/>
        <v>60</v>
      </c>
      <c r="AD25" s="29"/>
      <c r="AE25" s="31">
        <v>22</v>
      </c>
      <c r="AF25" s="28">
        <f t="shared" si="1"/>
        <v>0</v>
      </c>
      <c r="AG25" s="28"/>
      <c r="AH25" s="39"/>
      <c r="AI25" s="28">
        <f t="shared" si="2"/>
        <v>82.8</v>
      </c>
      <c r="AJ25" s="29" t="s">
        <v>5033</v>
      </c>
      <c r="AK25" s="11">
        <f>NETWORKDAYS.INTL(D25,R25)</f>
        <v>2</v>
      </c>
    </row>
    <row r="26" spans="1:37" ht="45" customHeight="1" x14ac:dyDescent="0.25">
      <c r="A26" s="38" t="s">
        <v>4963</v>
      </c>
      <c r="B26" s="34" t="s">
        <v>78</v>
      </c>
      <c r="C26" s="29" t="s">
        <v>95</v>
      </c>
      <c r="D26" s="30">
        <v>45610</v>
      </c>
      <c r="E26" s="31" t="str">
        <f>IFERROR(VLOOKUP(D26,'Data '!P:R,3,1),"")</f>
        <v>25-w07</v>
      </c>
      <c r="F26" s="32" t="s">
        <v>70</v>
      </c>
      <c r="G26" s="32"/>
      <c r="H26" s="29"/>
      <c r="I26" s="32">
        <v>170111</v>
      </c>
      <c r="J26" s="33" t="str">
        <f>IFERROR(VLOOKUP(I26,'Data '!L26:N5005,2,FALSE),"")</f>
        <v>T700GT.Whit.4.5.150.PR.FR</v>
      </c>
      <c r="K26" s="32"/>
      <c r="L26" s="33" t="str">
        <f>IFERROR(VLOOKUP(I26,'Data '!L26:N5005,3,FALSE),"")</f>
        <v>FRAME 16</v>
      </c>
      <c r="M26" s="32" t="s">
        <v>144</v>
      </c>
      <c r="N26" s="32" t="s">
        <v>4800</v>
      </c>
      <c r="O26" s="32" t="s">
        <v>4801</v>
      </c>
      <c r="P26" s="32" t="s">
        <v>154</v>
      </c>
      <c r="Q26" s="32" t="s">
        <v>4848</v>
      </c>
      <c r="R26" s="30">
        <v>45611</v>
      </c>
      <c r="S26" s="29" t="s">
        <v>81</v>
      </c>
      <c r="T26" s="32" t="s">
        <v>4919</v>
      </c>
      <c r="U26" s="32"/>
      <c r="V26" s="29"/>
      <c r="W26" s="39"/>
      <c r="X26" s="28">
        <v>0</v>
      </c>
      <c r="Y26" s="28">
        <v>0</v>
      </c>
      <c r="Z26" s="39"/>
      <c r="AA26" s="29"/>
      <c r="AB26" s="31">
        <v>15</v>
      </c>
      <c r="AC26" s="28">
        <f t="shared" si="0"/>
        <v>0</v>
      </c>
      <c r="AD26" s="29"/>
      <c r="AE26" s="31">
        <v>22</v>
      </c>
      <c r="AF26" s="28">
        <f t="shared" si="1"/>
        <v>0</v>
      </c>
      <c r="AG26" s="28"/>
      <c r="AH26" s="39"/>
      <c r="AI26" s="28">
        <f t="shared" si="2"/>
        <v>0</v>
      </c>
      <c r="AJ26" s="29"/>
    </row>
    <row r="27" spans="1:37" ht="45" customHeight="1" thickBot="1" x14ac:dyDescent="0.3">
      <c r="A27" s="38" t="s">
        <v>4964</v>
      </c>
      <c r="B27" s="34" t="s">
        <v>78</v>
      </c>
      <c r="C27" s="29" t="s">
        <v>95</v>
      </c>
      <c r="D27" s="30">
        <v>45610</v>
      </c>
      <c r="E27" s="31" t="str">
        <f>IFERROR(VLOOKUP(D27,'Data '!P:R,3,1),"")</f>
        <v>25-w07</v>
      </c>
      <c r="F27" s="32" t="s">
        <v>70</v>
      </c>
      <c r="G27" s="32"/>
      <c r="H27" s="29"/>
      <c r="I27" s="32">
        <v>170111</v>
      </c>
      <c r="J27" s="33" t="str">
        <f>IFERROR(VLOOKUP(I27,'Data '!L27:N5006,2,FALSE),"")</f>
        <v>T700GT.Whit.4.5.150.PR.FR</v>
      </c>
      <c r="K27" s="32">
        <v>2</v>
      </c>
      <c r="L27" s="33" t="str">
        <f>IFERROR(VLOOKUP(I27,'Data '!L27:N5006,3,FALSE),"")</f>
        <v>FRAME 16</v>
      </c>
      <c r="M27" s="32" t="s">
        <v>125</v>
      </c>
      <c r="N27" s="32" t="s">
        <v>4802</v>
      </c>
      <c r="O27" s="32" t="s">
        <v>4803</v>
      </c>
      <c r="P27" s="32" t="s">
        <v>154</v>
      </c>
      <c r="Q27" s="32" t="s">
        <v>4849</v>
      </c>
      <c r="R27" s="79">
        <v>45610</v>
      </c>
      <c r="S27" s="29" t="s">
        <v>81</v>
      </c>
      <c r="T27" s="32" t="s">
        <v>4920</v>
      </c>
      <c r="U27" s="32"/>
      <c r="V27" s="29"/>
      <c r="W27" s="39"/>
      <c r="X27" s="28">
        <v>0</v>
      </c>
      <c r="Y27" s="28">
        <v>0</v>
      </c>
      <c r="Z27" s="39"/>
      <c r="AA27" s="29"/>
      <c r="AB27" s="31">
        <v>15</v>
      </c>
      <c r="AC27" s="28">
        <f t="shared" si="0"/>
        <v>0</v>
      </c>
      <c r="AD27" s="29"/>
      <c r="AE27" s="31">
        <v>22</v>
      </c>
      <c r="AF27" s="28">
        <f t="shared" si="1"/>
        <v>0</v>
      </c>
      <c r="AG27" s="28"/>
      <c r="AH27" s="39"/>
      <c r="AI27" s="28">
        <f t="shared" si="2"/>
        <v>0</v>
      </c>
      <c r="AJ27" s="29"/>
    </row>
    <row r="28" spans="1:37" ht="45" customHeight="1" x14ac:dyDescent="0.25">
      <c r="A28" s="38" t="s">
        <v>4965</v>
      </c>
      <c r="B28" s="34" t="s">
        <v>78</v>
      </c>
      <c r="C28" s="29" t="s">
        <v>67</v>
      </c>
      <c r="D28" s="30">
        <v>45612</v>
      </c>
      <c r="E28" s="31" t="str">
        <f>IFERROR(VLOOKUP(D28,'Data '!P:R,3,1),"")</f>
        <v>25-w07</v>
      </c>
      <c r="F28" s="32" t="s">
        <v>70</v>
      </c>
      <c r="G28" s="32"/>
      <c r="H28" s="29"/>
      <c r="I28" s="32">
        <v>174058</v>
      </c>
      <c r="J28" s="33" t="str">
        <f>IFERROR(VLOOKUP(I28,'Data '!L28:N5007,2,FALSE),"")</f>
        <v xml:space="preserve">4 Way Heat Treated Pallets MAGB </v>
      </c>
      <c r="K28" s="32"/>
      <c r="L28" s="33" t="str">
        <f>IFERROR(VLOOKUP(I28,'Data '!L28:N5007,3,FALSE),"")</f>
        <v>EACH</v>
      </c>
      <c r="M28" s="32" t="s">
        <v>127</v>
      </c>
      <c r="N28" s="32" t="s">
        <v>4804</v>
      </c>
      <c r="O28" s="32" t="s">
        <v>4805</v>
      </c>
      <c r="P28" s="32" t="s">
        <v>32</v>
      </c>
      <c r="Q28" s="32" t="s">
        <v>4850</v>
      </c>
      <c r="R28" s="30">
        <v>45617</v>
      </c>
      <c r="S28" s="29" t="s">
        <v>81</v>
      </c>
      <c r="T28" s="32" t="s">
        <v>4921</v>
      </c>
      <c r="U28" s="32"/>
      <c r="V28" s="29"/>
      <c r="W28" s="39"/>
      <c r="X28" s="28">
        <v>0</v>
      </c>
      <c r="Y28" s="28">
        <v>0</v>
      </c>
      <c r="Z28" s="39"/>
      <c r="AA28" s="29"/>
      <c r="AB28" s="31">
        <v>15</v>
      </c>
      <c r="AC28" s="28">
        <f t="shared" si="0"/>
        <v>0</v>
      </c>
      <c r="AD28" s="29"/>
      <c r="AE28" s="31">
        <v>22</v>
      </c>
      <c r="AF28" s="28">
        <f t="shared" si="1"/>
        <v>0</v>
      </c>
      <c r="AG28" s="28"/>
      <c r="AH28" s="39"/>
      <c r="AI28" s="28">
        <f t="shared" si="2"/>
        <v>0</v>
      </c>
      <c r="AJ28" s="29"/>
    </row>
    <row r="29" spans="1:37" ht="45" customHeight="1" x14ac:dyDescent="0.25">
      <c r="A29" s="38" t="s">
        <v>4966</v>
      </c>
      <c r="B29" s="36" t="s">
        <v>78</v>
      </c>
      <c r="C29" s="36" t="s">
        <v>18</v>
      </c>
      <c r="D29" s="37">
        <v>45615</v>
      </c>
      <c r="E29" s="31" t="str">
        <f>IFERROR(VLOOKUP(D29,'Data '!P:R,3,1),"")</f>
        <v>25-w08</v>
      </c>
      <c r="F29" s="32" t="s">
        <v>70</v>
      </c>
      <c r="G29" s="32"/>
      <c r="H29" s="29"/>
      <c r="I29" s="32" t="s">
        <v>16</v>
      </c>
      <c r="J29" s="33" t="str">
        <f>IFERROR(VLOOKUP(I29,'Data '!L29:N5008,2,FALSE),"")</f>
        <v>N/A</v>
      </c>
      <c r="K29" s="32"/>
      <c r="L29" s="33">
        <f>IFERROR(VLOOKUP(I29,'Data '!L29:N5008,3,FALSE),"")</f>
        <v>0</v>
      </c>
      <c r="M29" s="32" t="s">
        <v>126</v>
      </c>
      <c r="N29" s="32" t="s">
        <v>4806</v>
      </c>
      <c r="O29" s="32" t="s">
        <v>4807</v>
      </c>
      <c r="P29" s="32" t="s">
        <v>154</v>
      </c>
      <c r="Q29" s="32" t="s">
        <v>4851</v>
      </c>
      <c r="R29" s="37">
        <v>45624</v>
      </c>
      <c r="S29" s="29" t="s">
        <v>81</v>
      </c>
      <c r="T29" s="32" t="s">
        <v>4922</v>
      </c>
      <c r="U29" s="32"/>
      <c r="V29" s="29"/>
      <c r="W29" s="39"/>
      <c r="X29" s="28">
        <v>0</v>
      </c>
      <c r="Y29" s="28">
        <v>0</v>
      </c>
      <c r="Z29" s="39"/>
      <c r="AA29" s="29"/>
      <c r="AB29" s="31">
        <v>15</v>
      </c>
      <c r="AC29" s="28">
        <f t="shared" si="0"/>
        <v>0</v>
      </c>
      <c r="AD29" s="29"/>
      <c r="AE29" s="31">
        <v>22</v>
      </c>
      <c r="AF29" s="28">
        <f t="shared" si="1"/>
        <v>0</v>
      </c>
      <c r="AG29" s="28"/>
      <c r="AH29" s="39"/>
      <c r="AI29" s="28">
        <f t="shared" si="2"/>
        <v>0</v>
      </c>
      <c r="AJ29" s="29"/>
    </row>
    <row r="30" spans="1:37" ht="45" customHeight="1" x14ac:dyDescent="0.25">
      <c r="A30" s="38" t="s">
        <v>4966</v>
      </c>
      <c r="B30" s="29" t="s">
        <v>78</v>
      </c>
      <c r="C30" s="29" t="s">
        <v>18</v>
      </c>
      <c r="D30" s="30">
        <v>45616</v>
      </c>
      <c r="E30" s="31" t="str">
        <f>IFERROR(VLOOKUP(D30,'Data '!P:R,3,1),"")</f>
        <v>25-w08</v>
      </c>
      <c r="F30" s="32" t="s">
        <v>70</v>
      </c>
      <c r="G30" s="32"/>
      <c r="H30" s="29">
        <v>67348</v>
      </c>
      <c r="I30" s="32" t="s">
        <v>16</v>
      </c>
      <c r="J30" s="33" t="str">
        <f>IFERROR(VLOOKUP(I30,'Data '!L30:N5009,2,FALSE),"")</f>
        <v>N/A</v>
      </c>
      <c r="K30" s="32"/>
      <c r="L30" s="33">
        <f>IFERROR(VLOOKUP(I30,'Data '!L30:N5009,3,FALSE),"")</f>
        <v>0</v>
      </c>
      <c r="M30" s="32" t="s">
        <v>126</v>
      </c>
      <c r="N30" s="32" t="s">
        <v>4808</v>
      </c>
      <c r="O30" s="32" t="s">
        <v>4809</v>
      </c>
      <c r="P30" s="32"/>
      <c r="Q30" s="32" t="s">
        <v>4852</v>
      </c>
      <c r="R30" s="30">
        <v>45617</v>
      </c>
      <c r="S30" s="29" t="s">
        <v>81</v>
      </c>
      <c r="T30" s="32" t="s">
        <v>4923</v>
      </c>
      <c r="U30" s="32"/>
      <c r="V30" s="29"/>
      <c r="W30" s="39"/>
      <c r="X30" s="28">
        <v>0</v>
      </c>
      <c r="Y30" s="28">
        <v>0</v>
      </c>
      <c r="Z30" s="39"/>
      <c r="AA30" s="29"/>
      <c r="AB30" s="31">
        <v>15</v>
      </c>
      <c r="AC30" s="28">
        <f t="shared" si="0"/>
        <v>0</v>
      </c>
      <c r="AD30" s="29"/>
      <c r="AE30" s="31">
        <v>22</v>
      </c>
      <c r="AF30" s="28">
        <f t="shared" si="1"/>
        <v>0</v>
      </c>
      <c r="AG30" s="28"/>
      <c r="AH30" s="39"/>
      <c r="AI30" s="28">
        <f t="shared" si="2"/>
        <v>0</v>
      </c>
      <c r="AJ30" s="29"/>
    </row>
    <row r="31" spans="1:37" ht="45" customHeight="1" x14ac:dyDescent="0.25">
      <c r="A31" s="38" t="s">
        <v>4967</v>
      </c>
      <c r="B31" s="36" t="s">
        <v>78</v>
      </c>
      <c r="C31" s="29" t="s">
        <v>90</v>
      </c>
      <c r="D31" s="30">
        <v>45619</v>
      </c>
      <c r="E31" s="31" t="str">
        <f>IFERROR(VLOOKUP(D31,'Data '!P:R,3,1),"")</f>
        <v>25-w08</v>
      </c>
      <c r="F31" s="32" t="s">
        <v>70</v>
      </c>
      <c r="G31" s="32"/>
      <c r="H31" s="29">
        <v>67365</v>
      </c>
      <c r="I31" s="32">
        <v>149315</v>
      </c>
      <c r="J31" s="33" t="str">
        <f>IFERROR(VLOOKUP(I31,'Data '!L31:N5010,2,FALSE),"")</f>
        <v>T1000.120.HT.Wht.4.5/100.PR.FR</v>
      </c>
      <c r="K31" s="32">
        <v>5</v>
      </c>
      <c r="L31" s="33" t="str">
        <f>IFERROR(VLOOKUP(I31,'Data '!L31:N5010,3,FALSE),"")</f>
        <v>FRAME 16</v>
      </c>
      <c r="M31" s="32" t="s">
        <v>145</v>
      </c>
      <c r="N31" s="32" t="s">
        <v>4810</v>
      </c>
      <c r="O31" s="32" t="s">
        <v>4811</v>
      </c>
      <c r="P31" s="32" t="s">
        <v>11</v>
      </c>
      <c r="Q31" s="32" t="s">
        <v>4853</v>
      </c>
      <c r="R31" s="30">
        <v>45645</v>
      </c>
      <c r="S31" s="29" t="s">
        <v>81</v>
      </c>
      <c r="T31" s="32" t="s">
        <v>4924</v>
      </c>
      <c r="U31" s="32"/>
      <c r="V31" s="29"/>
      <c r="W31" s="39"/>
      <c r="X31" s="28">
        <v>0</v>
      </c>
      <c r="Y31" s="28"/>
      <c r="Z31" s="39">
        <v>800</v>
      </c>
      <c r="AA31" s="29">
        <v>120</v>
      </c>
      <c r="AB31" s="31">
        <v>15</v>
      </c>
      <c r="AC31" s="28">
        <f t="shared" si="0"/>
        <v>1800</v>
      </c>
      <c r="AD31" s="29">
        <v>2</v>
      </c>
      <c r="AE31" s="31">
        <v>22</v>
      </c>
      <c r="AF31" s="28">
        <f t="shared" si="1"/>
        <v>44</v>
      </c>
      <c r="AG31" s="28"/>
      <c r="AH31" s="39"/>
      <c r="AI31" s="28">
        <f t="shared" si="2"/>
        <v>2644</v>
      </c>
      <c r="AJ31" s="29"/>
    </row>
    <row r="32" spans="1:37" ht="45" customHeight="1" x14ac:dyDescent="0.25">
      <c r="A32" s="38" t="s">
        <v>4968</v>
      </c>
      <c r="B32" s="29" t="s">
        <v>105</v>
      </c>
      <c r="C32" s="29" t="s">
        <v>154</v>
      </c>
      <c r="D32" s="30">
        <v>45615</v>
      </c>
      <c r="E32" s="31" t="str">
        <f>IFERROR(VLOOKUP(D32,'Data '!P:R,3,1),"")</f>
        <v>25-w08</v>
      </c>
      <c r="F32" s="32" t="s">
        <v>120</v>
      </c>
      <c r="G32" s="32"/>
      <c r="H32" s="29" t="s">
        <v>4741</v>
      </c>
      <c r="I32" s="32">
        <v>175758</v>
      </c>
      <c r="J32" s="33" t="str">
        <f>IFERROR(VLOOKUP(I32,'Data '!L31:N5010,2,FALSE),"")</f>
        <v>Pond Liner Underlay 250gsm WHT 2.0 x 202m FR</v>
      </c>
      <c r="K32" s="32"/>
      <c r="L32" s="33" t="str">
        <f>IFERROR(VLOOKUP(I32,'Data '!L32:N5011,3,FALSE),"")</f>
        <v>FRAME 4</v>
      </c>
      <c r="M32" s="32" t="s">
        <v>146</v>
      </c>
      <c r="N32" s="32" t="s">
        <v>4812</v>
      </c>
      <c r="O32" s="32" t="s">
        <v>4813</v>
      </c>
      <c r="P32" s="32" t="s">
        <v>11</v>
      </c>
      <c r="Q32" s="32" t="s">
        <v>4854</v>
      </c>
      <c r="R32" s="30">
        <v>45628</v>
      </c>
      <c r="S32" s="29" t="s">
        <v>81</v>
      </c>
      <c r="T32" s="32" t="s">
        <v>4925</v>
      </c>
      <c r="U32" s="32"/>
      <c r="V32" s="29"/>
      <c r="W32" s="39"/>
      <c r="X32" s="28">
        <v>0</v>
      </c>
      <c r="Y32" s="28">
        <v>6.84</v>
      </c>
      <c r="Z32" s="39"/>
      <c r="AA32" s="29">
        <v>2</v>
      </c>
      <c r="AB32" s="31">
        <v>15</v>
      </c>
      <c r="AC32" s="28">
        <f t="shared" si="0"/>
        <v>30</v>
      </c>
      <c r="AD32" s="29"/>
      <c r="AE32" s="31">
        <v>22</v>
      </c>
      <c r="AF32" s="28">
        <f t="shared" si="1"/>
        <v>0</v>
      </c>
      <c r="AG32" s="28"/>
      <c r="AH32" s="39"/>
      <c r="AI32" s="28">
        <f t="shared" si="2"/>
        <v>36.840000000000003</v>
      </c>
      <c r="AJ32" s="29" t="s">
        <v>5033</v>
      </c>
      <c r="AK32" s="11">
        <f>NETWORKDAYS.INTL(D32,R32)</f>
        <v>10</v>
      </c>
    </row>
    <row r="33" spans="1:37" ht="45" customHeight="1" x14ac:dyDescent="0.25">
      <c r="A33" s="38" t="s">
        <v>4969</v>
      </c>
      <c r="B33" s="29" t="s">
        <v>78</v>
      </c>
      <c r="C33" s="29" t="s">
        <v>60</v>
      </c>
      <c r="D33" s="30">
        <v>45622</v>
      </c>
      <c r="E33" s="31" t="str">
        <f>IFERROR(VLOOKUP(D33,'Data '!P:R,3,1),"")</f>
        <v>25-w09</v>
      </c>
      <c r="F33" s="32" t="s">
        <v>70</v>
      </c>
      <c r="G33" s="32"/>
      <c r="H33" s="29" t="s">
        <v>4742</v>
      </c>
      <c r="I33" s="32">
        <v>173310</v>
      </c>
      <c r="J33" s="33" t="str">
        <f>IFERROR(VLOOKUP(I33,'Data '!L33:N5012,2,FALSE),"")</f>
        <v>Gutterflow 1.02m x 103m</v>
      </c>
      <c r="K33" s="32"/>
      <c r="L33" s="33" t="str">
        <f>IFERROR(VLOOKUP(I33,'Data '!L33:N5012,3,FALSE),"")</f>
        <v>ROLL</v>
      </c>
      <c r="M33" s="32" t="s">
        <v>129</v>
      </c>
      <c r="N33" s="32" t="s">
        <v>4814</v>
      </c>
      <c r="O33" s="32" t="s">
        <v>4815</v>
      </c>
      <c r="P33" s="32" t="s">
        <v>32</v>
      </c>
      <c r="Q33" s="32" t="s">
        <v>4855</v>
      </c>
      <c r="R33" s="30">
        <v>45643</v>
      </c>
      <c r="S33" s="29" t="s">
        <v>81</v>
      </c>
      <c r="T33" s="32" t="s">
        <v>4926</v>
      </c>
      <c r="U33" s="32"/>
      <c r="V33" s="29"/>
      <c r="W33" s="39"/>
      <c r="X33" s="28">
        <v>0</v>
      </c>
      <c r="Y33" s="28">
        <v>0</v>
      </c>
      <c r="Z33" s="39"/>
      <c r="AA33" s="29"/>
      <c r="AB33" s="31">
        <v>15</v>
      </c>
      <c r="AC33" s="28">
        <f t="shared" si="0"/>
        <v>0</v>
      </c>
      <c r="AD33" s="29"/>
      <c r="AE33" s="31">
        <v>22</v>
      </c>
      <c r="AF33" s="28">
        <f t="shared" si="1"/>
        <v>0</v>
      </c>
      <c r="AG33" s="28"/>
      <c r="AH33" s="39"/>
      <c r="AI33" s="28">
        <f t="shared" si="2"/>
        <v>0</v>
      </c>
      <c r="AJ33" s="29"/>
    </row>
    <row r="34" spans="1:37" ht="66" customHeight="1" x14ac:dyDescent="0.25">
      <c r="A34" s="38" t="s">
        <v>4970</v>
      </c>
      <c r="B34" s="29" t="s">
        <v>78</v>
      </c>
      <c r="C34" s="29" t="s">
        <v>60</v>
      </c>
      <c r="D34" s="30">
        <v>45622</v>
      </c>
      <c r="E34" s="31" t="str">
        <f>IFERROR(VLOOKUP(D34,'Data '!P:R,3,1),"")</f>
        <v>25-w09</v>
      </c>
      <c r="F34" s="32" t="s">
        <v>70</v>
      </c>
      <c r="G34" s="32"/>
      <c r="H34" s="29" t="s">
        <v>4743</v>
      </c>
      <c r="I34" s="32">
        <v>155705</v>
      </c>
      <c r="J34" s="33" t="str">
        <f>IFERROR(VLOOKUP(I34,'Data '!L34:N5013,2,FALSE),"")</f>
        <v>1B1-LF.LE.WT.4.0/100.P</v>
      </c>
      <c r="K34" s="32">
        <v>16</v>
      </c>
      <c r="L34" s="33" t="str">
        <f>IFERROR(VLOOKUP(I34,'Data '!L34:N5013,3,FALSE),"")</f>
        <v>ROLL</v>
      </c>
      <c r="M34" s="32" t="s">
        <v>130</v>
      </c>
      <c r="N34" s="32" t="s">
        <v>5231</v>
      </c>
      <c r="O34" s="32" t="s">
        <v>4816</v>
      </c>
      <c r="P34" s="32" t="s">
        <v>5</v>
      </c>
      <c r="Q34" s="32" t="s">
        <v>5311</v>
      </c>
      <c r="R34" s="30">
        <v>45754</v>
      </c>
      <c r="S34" s="29" t="s">
        <v>81</v>
      </c>
      <c r="T34" s="32" t="s">
        <v>5247</v>
      </c>
      <c r="U34" s="32"/>
      <c r="V34" s="29">
        <v>16</v>
      </c>
      <c r="W34" s="39">
        <v>725.68</v>
      </c>
      <c r="X34" s="28">
        <f>V34*W34</f>
        <v>11610.88</v>
      </c>
      <c r="Y34" s="28">
        <v>0</v>
      </c>
      <c r="Z34" s="39"/>
      <c r="AA34" s="29"/>
      <c r="AB34" s="31">
        <v>15</v>
      </c>
      <c r="AC34" s="28">
        <f t="shared" ref="AC34:AC65" si="3">AA34*AB34</f>
        <v>0</v>
      </c>
      <c r="AD34" s="29"/>
      <c r="AE34" s="31">
        <v>22</v>
      </c>
      <c r="AF34" s="28">
        <f t="shared" ref="AF34:AF65" si="4">AD34*AE34</f>
        <v>0</v>
      </c>
      <c r="AG34" s="28"/>
      <c r="AH34" s="39"/>
      <c r="AI34" s="28">
        <f t="shared" ref="AI34:AI65" si="5">X34+Y34+Z34+AC34+AF34+AG34+AH34</f>
        <v>11610.88</v>
      </c>
      <c r="AJ34" s="29"/>
    </row>
    <row r="35" spans="1:37" ht="45" customHeight="1" x14ac:dyDescent="0.25">
      <c r="A35" s="38" t="s">
        <v>4971</v>
      </c>
      <c r="B35" s="29" t="s">
        <v>78</v>
      </c>
      <c r="C35" s="29" t="s">
        <v>95</v>
      </c>
      <c r="D35" s="30">
        <v>45615</v>
      </c>
      <c r="E35" s="31" t="str">
        <f>IFERROR(VLOOKUP(D35,'Data '!P:R,3,1),"")</f>
        <v>25-w08</v>
      </c>
      <c r="F35" s="32" t="s">
        <v>70</v>
      </c>
      <c r="G35" s="32"/>
      <c r="H35" s="29"/>
      <c r="I35" s="32" t="s">
        <v>16</v>
      </c>
      <c r="J35" s="33" t="str">
        <f>IFERROR(VLOOKUP(I35,'Data '!L35:N5014,2,FALSE),"")</f>
        <v>N/A</v>
      </c>
      <c r="K35" s="32"/>
      <c r="L35" s="33">
        <f>IFERROR(VLOOKUP(I35,'Data '!L35:N5014,3,FALSE),"")</f>
        <v>0</v>
      </c>
      <c r="M35" s="32" t="s">
        <v>126</v>
      </c>
      <c r="N35" s="32" t="s">
        <v>4817</v>
      </c>
      <c r="O35" s="32" t="s">
        <v>4818</v>
      </c>
      <c r="P35" s="32" t="s">
        <v>154</v>
      </c>
      <c r="Q35" s="32" t="s">
        <v>4856</v>
      </c>
      <c r="R35" s="30">
        <v>45630</v>
      </c>
      <c r="S35" s="29" t="s">
        <v>81</v>
      </c>
      <c r="T35" s="32"/>
      <c r="U35" s="32"/>
      <c r="V35" s="29"/>
      <c r="W35" s="39"/>
      <c r="X35" s="28">
        <v>0</v>
      </c>
      <c r="Y35" s="28">
        <v>0</v>
      </c>
      <c r="Z35" s="39"/>
      <c r="AA35" s="29"/>
      <c r="AB35" s="31">
        <v>15</v>
      </c>
      <c r="AC35" s="28">
        <f t="shared" si="3"/>
        <v>0</v>
      </c>
      <c r="AD35" s="29"/>
      <c r="AE35" s="31">
        <v>22</v>
      </c>
      <c r="AF35" s="28">
        <f t="shared" si="4"/>
        <v>0</v>
      </c>
      <c r="AG35" s="28"/>
      <c r="AH35" s="39"/>
      <c r="AI35" s="28">
        <f t="shared" si="5"/>
        <v>0</v>
      </c>
      <c r="AJ35" s="29"/>
    </row>
    <row r="36" spans="1:37" ht="45" customHeight="1" x14ac:dyDescent="0.25">
      <c r="A36" s="38" t="s">
        <v>4972</v>
      </c>
      <c r="B36" s="29" t="s">
        <v>78</v>
      </c>
      <c r="C36" s="29" t="s">
        <v>95</v>
      </c>
      <c r="D36" s="30">
        <v>45625</v>
      </c>
      <c r="E36" s="31" t="str">
        <f>IFERROR(VLOOKUP(D36,'Data '!P:R,3,1),"")</f>
        <v>25-w09</v>
      </c>
      <c r="F36" s="32" t="s">
        <v>70</v>
      </c>
      <c r="G36" s="32"/>
      <c r="H36" s="29" t="s">
        <v>4744</v>
      </c>
      <c r="I36" s="32">
        <v>149315</v>
      </c>
      <c r="J36" s="33" t="str">
        <f>IFERROR(VLOOKUP(I36,'Data '!L36:N5015,2,FALSE),"")</f>
        <v>T1000.120.HT.Wht.4.5/100.PR.FR</v>
      </c>
      <c r="K36" s="32">
        <v>2</v>
      </c>
      <c r="L36" s="33" t="str">
        <f>IFERROR(VLOOKUP(I36,'Data '!L36:N5015,3,FALSE),"")</f>
        <v>FRAME 16</v>
      </c>
      <c r="M36" s="32" t="s">
        <v>125</v>
      </c>
      <c r="N36" s="32" t="s">
        <v>4819</v>
      </c>
      <c r="O36" s="32" t="s">
        <v>4820</v>
      </c>
      <c r="P36" s="32" t="s">
        <v>95</v>
      </c>
      <c r="Q36" s="32" t="s">
        <v>4857</v>
      </c>
      <c r="R36" s="30">
        <v>45298</v>
      </c>
      <c r="S36" s="29" t="s">
        <v>81</v>
      </c>
      <c r="T36" s="32" t="s">
        <v>4927</v>
      </c>
      <c r="U36" s="32"/>
      <c r="V36" s="29">
        <v>1</v>
      </c>
      <c r="W36" s="39">
        <v>1916.72</v>
      </c>
      <c r="X36" s="28">
        <v>1916.72</v>
      </c>
      <c r="Y36" s="28">
        <v>0</v>
      </c>
      <c r="Z36" s="39"/>
      <c r="AA36" s="29">
        <v>2</v>
      </c>
      <c r="AB36" s="31">
        <v>15</v>
      </c>
      <c r="AC36" s="28">
        <f t="shared" si="3"/>
        <v>30</v>
      </c>
      <c r="AD36" s="29">
        <v>1</v>
      </c>
      <c r="AE36" s="31">
        <v>22</v>
      </c>
      <c r="AF36" s="28">
        <f t="shared" si="4"/>
        <v>22</v>
      </c>
      <c r="AG36" s="28"/>
      <c r="AH36" s="39"/>
      <c r="AI36" s="28">
        <f t="shared" si="5"/>
        <v>1968.72</v>
      </c>
      <c r="AJ36" s="29"/>
    </row>
    <row r="37" spans="1:37" ht="45" customHeight="1" x14ac:dyDescent="0.25">
      <c r="A37" s="38" t="s">
        <v>4973</v>
      </c>
      <c r="B37" s="29" t="s">
        <v>78</v>
      </c>
      <c r="C37" s="29" t="s">
        <v>95</v>
      </c>
      <c r="D37" s="30">
        <v>45625</v>
      </c>
      <c r="E37" s="31" t="str">
        <f>IFERROR(VLOOKUP(D37,'Data '!P:R,3,1),"")</f>
        <v>25-w09</v>
      </c>
      <c r="F37" s="32" t="s">
        <v>70</v>
      </c>
      <c r="G37" s="32"/>
      <c r="H37" s="29">
        <v>64609</v>
      </c>
      <c r="I37" s="32">
        <v>150182</v>
      </c>
      <c r="J37" s="33" t="str">
        <f>IFERROR(VLOOKUP(I37,'Data '!L37:N5016,2,FALSE),"")</f>
        <v>T1000.LE.WT.4.50/1200.A1</v>
      </c>
      <c r="K37" s="32">
        <v>7.55</v>
      </c>
      <c r="L37" s="33" t="str">
        <f>IFERROR(VLOOKUP(I37,'Data '!L37:N5016,3,FALSE),"")</f>
        <v>ROLL</v>
      </c>
      <c r="M37" s="32" t="s">
        <v>125</v>
      </c>
      <c r="N37" s="32" t="s">
        <v>4821</v>
      </c>
      <c r="O37" s="32" t="s">
        <v>4822</v>
      </c>
      <c r="P37" s="32" t="s">
        <v>154</v>
      </c>
      <c r="Q37" s="32" t="s">
        <v>4858</v>
      </c>
      <c r="R37" s="30">
        <v>45713</v>
      </c>
      <c r="S37" s="29" t="s">
        <v>81</v>
      </c>
      <c r="T37" s="32" t="s">
        <v>5190</v>
      </c>
      <c r="U37" s="32"/>
      <c r="V37" s="29"/>
      <c r="W37" s="39"/>
      <c r="X37" s="28">
        <v>0</v>
      </c>
      <c r="Y37" s="28">
        <v>0</v>
      </c>
      <c r="Z37" s="39"/>
      <c r="AA37" s="29"/>
      <c r="AB37" s="31">
        <v>15</v>
      </c>
      <c r="AC37" s="28">
        <f t="shared" si="3"/>
        <v>0</v>
      </c>
      <c r="AD37" s="29"/>
      <c r="AE37" s="31">
        <v>22</v>
      </c>
      <c r="AF37" s="28">
        <f t="shared" si="4"/>
        <v>0</v>
      </c>
      <c r="AG37" s="28"/>
      <c r="AH37" s="39"/>
      <c r="AI37" s="28">
        <f t="shared" si="5"/>
        <v>0</v>
      </c>
      <c r="AJ37" s="29"/>
    </row>
    <row r="38" spans="1:37" ht="45" customHeight="1" x14ac:dyDescent="0.25">
      <c r="A38" s="38" t="s">
        <v>4974</v>
      </c>
      <c r="B38" s="29" t="s">
        <v>78</v>
      </c>
      <c r="C38" s="29" t="s">
        <v>94</v>
      </c>
      <c r="D38" s="30">
        <v>45626</v>
      </c>
      <c r="E38" s="31" t="str">
        <f>IFERROR(VLOOKUP(D38,'Data '!P:R,3,1),"")</f>
        <v>25-w09</v>
      </c>
      <c r="F38" s="32" t="s">
        <v>70</v>
      </c>
      <c r="G38" s="32"/>
      <c r="H38" s="29" t="s">
        <v>4745</v>
      </c>
      <c r="I38" s="32">
        <v>153435</v>
      </c>
      <c r="J38" s="33" t="str">
        <f>IFERROR(VLOOKUP(I38,'Data '!L38:N5017,2,FALSE),"")</f>
        <v>PW4LA.GT.WT.3.8/25</v>
      </c>
      <c r="K38" s="32">
        <v>40</v>
      </c>
      <c r="L38" s="33" t="str">
        <f>IFERROR(VLOOKUP(I38,'Data '!L38:N5017,3,FALSE),"")</f>
        <v>ROLL</v>
      </c>
      <c r="M38" s="32" t="s">
        <v>127</v>
      </c>
      <c r="N38" s="32" t="s">
        <v>4823</v>
      </c>
      <c r="O38" s="32" t="s">
        <v>4822</v>
      </c>
      <c r="P38" s="32" t="s">
        <v>11</v>
      </c>
      <c r="Q38" s="32" t="s">
        <v>4859</v>
      </c>
      <c r="R38" s="30">
        <v>45712</v>
      </c>
      <c r="S38" s="29" t="s">
        <v>81</v>
      </c>
      <c r="T38" s="32" t="s">
        <v>4928</v>
      </c>
      <c r="U38" s="32"/>
      <c r="V38" s="29"/>
      <c r="W38" s="39"/>
      <c r="X38" s="28">
        <v>0</v>
      </c>
      <c r="Y38" s="28">
        <v>0</v>
      </c>
      <c r="Z38" s="39"/>
      <c r="AA38" s="29">
        <v>2</v>
      </c>
      <c r="AB38" s="31">
        <v>15</v>
      </c>
      <c r="AC38" s="28">
        <f t="shared" si="3"/>
        <v>30</v>
      </c>
      <c r="AD38" s="29"/>
      <c r="AE38" s="31">
        <v>22</v>
      </c>
      <c r="AF38" s="28">
        <f t="shared" si="4"/>
        <v>0</v>
      </c>
      <c r="AG38" s="28"/>
      <c r="AH38" s="39"/>
      <c r="AI38" s="28">
        <f t="shared" si="5"/>
        <v>30</v>
      </c>
      <c r="AJ38" s="29"/>
    </row>
    <row r="39" spans="1:37" ht="45" customHeight="1" x14ac:dyDescent="0.25">
      <c r="A39" s="38" t="s">
        <v>4975</v>
      </c>
      <c r="B39" s="29" t="s">
        <v>78</v>
      </c>
      <c r="C39" s="29" t="s">
        <v>88</v>
      </c>
      <c r="D39" s="30">
        <v>45627</v>
      </c>
      <c r="E39" s="31" t="str">
        <f>IFERROR(VLOOKUP(D39,'Data '!P:R,3,1),"")</f>
        <v>25-w09</v>
      </c>
      <c r="F39" s="32" t="s">
        <v>70</v>
      </c>
      <c r="G39" s="32"/>
      <c r="H39" s="29">
        <v>67523</v>
      </c>
      <c r="I39" s="32">
        <v>141630</v>
      </c>
      <c r="J39" s="33" t="str">
        <f>IFERROR(VLOOKUP(I39,'Data '!L39:N5018,2,FALSE),"")</f>
        <v>4.4dtex x 100mm PP HT/UV Nat</v>
      </c>
      <c r="K39" s="32">
        <v>4550</v>
      </c>
      <c r="L39" s="33" t="str">
        <f>IFERROR(VLOOKUP(I39,'Data '!L39:N5018,3,FALSE),"")</f>
        <v>KG</v>
      </c>
      <c r="M39" s="32" t="s">
        <v>129</v>
      </c>
      <c r="N39" s="32" t="s">
        <v>4824</v>
      </c>
      <c r="O39" s="32" t="s">
        <v>4825</v>
      </c>
      <c r="P39" s="32"/>
      <c r="Q39" s="32" t="s">
        <v>4860</v>
      </c>
      <c r="R39" s="30">
        <v>45629</v>
      </c>
      <c r="S39" s="29" t="s">
        <v>81</v>
      </c>
      <c r="T39" s="32" t="s">
        <v>4929</v>
      </c>
      <c r="U39" s="32"/>
      <c r="V39" s="29"/>
      <c r="W39" s="39"/>
      <c r="X39" s="28">
        <v>0</v>
      </c>
      <c r="Y39" s="28">
        <v>0</v>
      </c>
      <c r="Z39" s="39"/>
      <c r="AA39" s="29"/>
      <c r="AB39" s="31">
        <v>15</v>
      </c>
      <c r="AC39" s="28">
        <f t="shared" si="3"/>
        <v>0</v>
      </c>
      <c r="AD39" s="29"/>
      <c r="AE39" s="31">
        <v>22</v>
      </c>
      <c r="AF39" s="28">
        <f t="shared" si="4"/>
        <v>0</v>
      </c>
      <c r="AG39" s="28"/>
      <c r="AH39" s="39"/>
      <c r="AI39" s="28">
        <f t="shared" si="5"/>
        <v>0</v>
      </c>
      <c r="AJ39" s="29"/>
    </row>
    <row r="40" spans="1:37" ht="45" customHeight="1" x14ac:dyDescent="0.25">
      <c r="A40" s="38" t="s">
        <v>4976</v>
      </c>
      <c r="B40" s="29" t="s">
        <v>78</v>
      </c>
      <c r="C40" s="29" t="s">
        <v>95</v>
      </c>
      <c r="D40" s="30">
        <v>45628</v>
      </c>
      <c r="E40" s="31" t="str">
        <f>IFERROR(VLOOKUP(D40,'Data '!P:R,3,1),"")</f>
        <v>25-w10</v>
      </c>
      <c r="F40" s="32" t="s">
        <v>70</v>
      </c>
      <c r="G40" s="32"/>
      <c r="H40" s="29">
        <v>67518</v>
      </c>
      <c r="I40" s="32" t="s">
        <v>16</v>
      </c>
      <c r="J40" s="33" t="str">
        <f>IFERROR(VLOOKUP(I40,'Data '!L40:N5019,2,FALSE),"")</f>
        <v>N/A</v>
      </c>
      <c r="K40" s="32"/>
      <c r="L40" s="33">
        <f>IFERROR(VLOOKUP(I40,'Data '!L40:N5019,3,FALSE),"")</f>
        <v>0</v>
      </c>
      <c r="M40" s="32" t="s">
        <v>126</v>
      </c>
      <c r="N40" s="32" t="s">
        <v>4826</v>
      </c>
      <c r="O40" s="32" t="s">
        <v>4827</v>
      </c>
      <c r="P40" s="32" t="s">
        <v>154</v>
      </c>
      <c r="Q40" s="32" t="s">
        <v>4861</v>
      </c>
      <c r="R40" s="30">
        <v>45672</v>
      </c>
      <c r="S40" s="29" t="s">
        <v>81</v>
      </c>
      <c r="T40" s="32" t="s">
        <v>5009</v>
      </c>
      <c r="U40" s="32"/>
      <c r="V40" s="29"/>
      <c r="W40" s="39"/>
      <c r="X40" s="28">
        <v>0</v>
      </c>
      <c r="Y40" s="28">
        <v>0</v>
      </c>
      <c r="Z40" s="39"/>
      <c r="AA40" s="29"/>
      <c r="AB40" s="31">
        <v>15</v>
      </c>
      <c r="AC40" s="28">
        <f t="shared" si="3"/>
        <v>0</v>
      </c>
      <c r="AD40" s="29">
        <v>1</v>
      </c>
      <c r="AE40" s="31">
        <v>22</v>
      </c>
      <c r="AF40" s="28">
        <f t="shared" si="4"/>
        <v>22</v>
      </c>
      <c r="AG40" s="28"/>
      <c r="AH40" s="39"/>
      <c r="AI40" s="28">
        <f t="shared" si="5"/>
        <v>22</v>
      </c>
      <c r="AJ40" s="29"/>
    </row>
    <row r="41" spans="1:37" ht="45" customHeight="1" x14ac:dyDescent="0.25">
      <c r="A41" s="38" t="s">
        <v>4977</v>
      </c>
      <c r="B41" s="29" t="s">
        <v>78</v>
      </c>
      <c r="C41" s="29" t="s">
        <v>95</v>
      </c>
      <c r="D41" s="30">
        <v>45628</v>
      </c>
      <c r="E41" s="31" t="str">
        <f>IFERROR(VLOOKUP(D41,'Data '!P:R,3,1),"")</f>
        <v>25-w10</v>
      </c>
      <c r="F41" s="32" t="s">
        <v>70</v>
      </c>
      <c r="G41" s="32"/>
      <c r="H41" s="29">
        <v>67518</v>
      </c>
      <c r="I41" s="32">
        <v>149315</v>
      </c>
      <c r="J41" s="33" t="str">
        <f>IFERROR(VLOOKUP(I41,'Data '!L41:N5020,2,FALSE),"")</f>
        <v>T1000.120.HT.Wht.4.5/100.PR.FR</v>
      </c>
      <c r="K41" s="32">
        <v>1</v>
      </c>
      <c r="L41" s="33" t="str">
        <f>IFERROR(VLOOKUP(I41,'Data '!L41:N5020,3,FALSE),"")</f>
        <v>FRAME 16</v>
      </c>
      <c r="M41" s="32" t="s">
        <v>125</v>
      </c>
      <c r="N41" s="32" t="s">
        <v>4828</v>
      </c>
      <c r="O41" s="32" t="s">
        <v>4829</v>
      </c>
      <c r="P41" s="32" t="s">
        <v>95</v>
      </c>
      <c r="Q41" s="32"/>
      <c r="R41" s="30">
        <v>45635</v>
      </c>
      <c r="S41" s="29" t="s">
        <v>81</v>
      </c>
      <c r="T41" s="32" t="s">
        <v>4930</v>
      </c>
      <c r="U41" s="32"/>
      <c r="V41" s="29"/>
      <c r="W41" s="39"/>
      <c r="X41" s="28">
        <v>0</v>
      </c>
      <c r="Y41" s="28">
        <v>0</v>
      </c>
      <c r="Z41" s="39"/>
      <c r="AA41" s="29">
        <v>3</v>
      </c>
      <c r="AB41" s="31">
        <v>15</v>
      </c>
      <c r="AC41" s="28">
        <f t="shared" si="3"/>
        <v>45</v>
      </c>
      <c r="AD41" s="29"/>
      <c r="AE41" s="31">
        <v>22</v>
      </c>
      <c r="AF41" s="28">
        <f t="shared" si="4"/>
        <v>0</v>
      </c>
      <c r="AG41" s="28"/>
      <c r="AH41" s="39"/>
      <c r="AI41" s="28">
        <f t="shared" si="5"/>
        <v>45</v>
      </c>
      <c r="AJ41" s="29"/>
    </row>
    <row r="42" spans="1:37" ht="45" customHeight="1" x14ac:dyDescent="0.25">
      <c r="A42" s="38" t="s">
        <v>5019</v>
      </c>
      <c r="B42" s="29" t="s">
        <v>105</v>
      </c>
      <c r="C42" s="29" t="s">
        <v>3</v>
      </c>
      <c r="D42" s="30">
        <v>45628</v>
      </c>
      <c r="E42" s="31" t="str">
        <f>IFERROR(VLOOKUP(D42,'Data '!P:R,3,1),"")</f>
        <v>25-w10</v>
      </c>
      <c r="F42" s="32" t="s">
        <v>26</v>
      </c>
      <c r="G42" s="32">
        <v>38961</v>
      </c>
      <c r="H42" s="29">
        <v>168698</v>
      </c>
      <c r="I42" s="32">
        <v>69675</v>
      </c>
      <c r="J42" s="33" t="str">
        <f>IFERROR(VLOOKUP(I42,'Data '!L42:N5021,2,FALSE),"")</f>
        <v>BodPave®85 Markers WHITE</v>
      </c>
      <c r="K42" s="32">
        <v>1150</v>
      </c>
      <c r="L42" s="33" t="str">
        <f>IFERROR(VLOOKUP(I42,'Data '!L42:N5021,3,FALSE),"")</f>
        <v>EACH</v>
      </c>
      <c r="M42" s="32" t="s">
        <v>135</v>
      </c>
      <c r="N42" s="32" t="s">
        <v>5020</v>
      </c>
      <c r="O42" s="32" t="s">
        <v>5021</v>
      </c>
      <c r="P42" s="32" t="s">
        <v>5</v>
      </c>
      <c r="Q42" s="32" t="s">
        <v>5022</v>
      </c>
      <c r="R42" s="30">
        <v>45630</v>
      </c>
      <c r="S42" s="29" t="s">
        <v>81</v>
      </c>
      <c r="T42" s="42" t="s">
        <v>5023</v>
      </c>
      <c r="U42" s="42"/>
      <c r="V42" s="29"/>
      <c r="W42" s="39"/>
      <c r="X42" s="28">
        <v>307.05</v>
      </c>
      <c r="Y42" s="28">
        <v>0</v>
      </c>
      <c r="Z42" s="39"/>
      <c r="AA42" s="29"/>
      <c r="AB42" s="31">
        <v>15</v>
      </c>
      <c r="AC42" s="28">
        <f t="shared" si="3"/>
        <v>0</v>
      </c>
      <c r="AD42" s="29">
        <v>1</v>
      </c>
      <c r="AE42" s="31">
        <v>22</v>
      </c>
      <c r="AF42" s="28">
        <f t="shared" si="4"/>
        <v>22</v>
      </c>
      <c r="AG42" s="28"/>
      <c r="AH42" s="39"/>
      <c r="AI42" s="28">
        <f t="shared" si="5"/>
        <v>329.05</v>
      </c>
      <c r="AJ42" s="29" t="s">
        <v>5034</v>
      </c>
      <c r="AK42" s="11">
        <f>NETWORKDAYS.INTL(D42,R42)</f>
        <v>3</v>
      </c>
    </row>
    <row r="43" spans="1:37" ht="117" customHeight="1" x14ac:dyDescent="0.25">
      <c r="A43" s="38" t="s">
        <v>4978</v>
      </c>
      <c r="B43" s="29" t="s">
        <v>78</v>
      </c>
      <c r="C43" s="29" t="s">
        <v>67</v>
      </c>
      <c r="D43" s="30">
        <v>45630</v>
      </c>
      <c r="E43" s="31" t="str">
        <f>IFERROR(VLOOKUP(D43,'Data '!P:R,3,1),"")</f>
        <v>25-w10</v>
      </c>
      <c r="F43" s="32" t="s">
        <v>70</v>
      </c>
      <c r="G43" s="32"/>
      <c r="H43" s="29">
        <v>67467</v>
      </c>
      <c r="I43" s="32">
        <v>170449</v>
      </c>
      <c r="J43" s="33" t="str">
        <f>IFERROR(VLOOKUP(I43,'Data '!L42:N5021,2,FALSE),"")</f>
        <v>PunchBack Acoustic Backing 100gsm 2.13 x 1450m</v>
      </c>
      <c r="K43" s="32">
        <v>15442.5</v>
      </c>
      <c r="L43" s="33" t="str">
        <f>IFERROR(VLOOKUP(I43,'Data '!L42:N5021,3,FALSE),"")</f>
        <v>SQ/MTR</v>
      </c>
      <c r="M43" s="32" t="s">
        <v>144</v>
      </c>
      <c r="N43" s="32" t="s">
        <v>4862</v>
      </c>
      <c r="O43" s="32" t="s">
        <v>4863</v>
      </c>
      <c r="P43" s="32" t="s">
        <v>154</v>
      </c>
      <c r="Q43" s="32" t="s">
        <v>4894</v>
      </c>
      <c r="R43" s="30">
        <v>45708</v>
      </c>
      <c r="S43" s="29" t="s">
        <v>81</v>
      </c>
      <c r="T43" s="74" t="s">
        <v>5158</v>
      </c>
      <c r="U43" s="32"/>
      <c r="V43" s="29"/>
      <c r="W43" s="39"/>
      <c r="X43" s="28">
        <v>0</v>
      </c>
      <c r="Y43" s="28">
        <v>0</v>
      </c>
      <c r="Z43" s="39"/>
      <c r="AA43" s="29"/>
      <c r="AB43" s="31">
        <v>15</v>
      </c>
      <c r="AC43" s="28">
        <f t="shared" si="3"/>
        <v>0</v>
      </c>
      <c r="AD43" s="29">
        <v>0.5</v>
      </c>
      <c r="AE43" s="31">
        <v>22</v>
      </c>
      <c r="AF43" s="28">
        <f t="shared" si="4"/>
        <v>11</v>
      </c>
      <c r="AG43" s="28"/>
      <c r="AH43" s="39"/>
      <c r="AI43" s="28">
        <f t="shared" si="5"/>
        <v>11</v>
      </c>
      <c r="AJ43" s="29"/>
    </row>
    <row r="44" spans="1:37" ht="45" customHeight="1" x14ac:dyDescent="0.25">
      <c r="A44" s="38" t="s">
        <v>4979</v>
      </c>
      <c r="B44" s="29" t="s">
        <v>106</v>
      </c>
      <c r="C44" s="29" t="s">
        <v>71</v>
      </c>
      <c r="D44" s="30">
        <v>45631</v>
      </c>
      <c r="E44" s="31" t="str">
        <f>IFERROR(VLOOKUP(D44,'Data '!P:R,3,1),"")</f>
        <v>25-w10</v>
      </c>
      <c r="F44" s="32" t="s">
        <v>13</v>
      </c>
      <c r="G44" s="32"/>
      <c r="H44" s="29" t="s">
        <v>4746</v>
      </c>
      <c r="I44" s="32">
        <v>141630</v>
      </c>
      <c r="J44" s="33" t="str">
        <f>IFERROR(VLOOKUP(I44,'Data '!L43:N5022,2,FALSE),"")</f>
        <v>4.4dtex x 100mm PP HT/UV Nat</v>
      </c>
      <c r="K44" s="41">
        <v>24000</v>
      </c>
      <c r="L44" s="33" t="str">
        <f>IFERROR(VLOOKUP(I44,'Data '!L43:N5022,3,FALSE),"")</f>
        <v>KG</v>
      </c>
      <c r="M44" s="32" t="s">
        <v>142</v>
      </c>
      <c r="N44" s="32" t="s">
        <v>4864</v>
      </c>
      <c r="O44" s="32" t="s">
        <v>4865</v>
      </c>
      <c r="P44" s="32" t="s">
        <v>32</v>
      </c>
      <c r="Q44" s="32"/>
      <c r="R44" s="30">
        <v>45643</v>
      </c>
      <c r="S44" s="29" t="s">
        <v>81</v>
      </c>
      <c r="T44" s="32" t="s">
        <v>4931</v>
      </c>
      <c r="U44" s="32"/>
      <c r="V44" s="29"/>
      <c r="W44" s="39"/>
      <c r="X44" s="28">
        <v>0</v>
      </c>
      <c r="Y44" s="28">
        <v>0</v>
      </c>
      <c r="Z44" s="39"/>
      <c r="AA44" s="29">
        <v>1</v>
      </c>
      <c r="AB44" s="31">
        <v>15</v>
      </c>
      <c r="AC44" s="28">
        <f t="shared" si="3"/>
        <v>15</v>
      </c>
      <c r="AD44" s="29"/>
      <c r="AE44" s="31">
        <v>22</v>
      </c>
      <c r="AF44" s="28">
        <f t="shared" si="4"/>
        <v>0</v>
      </c>
      <c r="AG44" s="28"/>
      <c r="AH44" s="39"/>
      <c r="AI44" s="28">
        <f t="shared" si="5"/>
        <v>15</v>
      </c>
      <c r="AJ44" s="29"/>
    </row>
    <row r="45" spans="1:37" ht="45" customHeight="1" x14ac:dyDescent="0.25">
      <c r="A45" s="38" t="s">
        <v>4980</v>
      </c>
      <c r="B45" s="29" t="s">
        <v>78</v>
      </c>
      <c r="C45" s="29" t="s">
        <v>95</v>
      </c>
      <c r="D45" s="30">
        <v>45633</v>
      </c>
      <c r="E45" s="31" t="str">
        <f>IFERROR(VLOOKUP(D45,'Data '!P:R,3,1),"")</f>
        <v>25-w10</v>
      </c>
      <c r="F45" s="32" t="s">
        <v>70</v>
      </c>
      <c r="G45" s="32"/>
      <c r="H45" s="29">
        <v>67570</v>
      </c>
      <c r="I45" s="32" t="s">
        <v>16</v>
      </c>
      <c r="J45" s="33" t="str">
        <f>IFERROR(VLOOKUP(I45,'Data '!L44:N5023,2,FALSE),"")</f>
        <v>N/A</v>
      </c>
      <c r="K45" s="32"/>
      <c r="L45" s="33">
        <f>IFERROR(VLOOKUP(I45,'Data '!L44:N5023,3,FALSE),"")</f>
        <v>0</v>
      </c>
      <c r="M45" s="32" t="s">
        <v>126</v>
      </c>
      <c r="N45" s="32" t="s">
        <v>4866</v>
      </c>
      <c r="O45" s="32" t="s">
        <v>4867</v>
      </c>
      <c r="P45" s="32" t="s">
        <v>95</v>
      </c>
      <c r="Q45" s="32" t="s">
        <v>4895</v>
      </c>
      <c r="R45" s="30">
        <v>45633</v>
      </c>
      <c r="S45" s="29" t="s">
        <v>81</v>
      </c>
      <c r="T45" s="32" t="s">
        <v>4932</v>
      </c>
      <c r="U45" s="32"/>
      <c r="V45" s="29"/>
      <c r="W45" s="39"/>
      <c r="X45" s="28">
        <v>0</v>
      </c>
      <c r="Y45" s="28">
        <v>0</v>
      </c>
      <c r="Z45" s="39"/>
      <c r="AA45" s="29"/>
      <c r="AB45" s="31">
        <v>15</v>
      </c>
      <c r="AC45" s="28">
        <f t="shared" si="3"/>
        <v>0</v>
      </c>
      <c r="AD45" s="29"/>
      <c r="AE45" s="31">
        <v>22</v>
      </c>
      <c r="AF45" s="28">
        <f t="shared" si="4"/>
        <v>0</v>
      </c>
      <c r="AG45" s="28"/>
      <c r="AH45" s="39"/>
      <c r="AI45" s="28">
        <f t="shared" si="5"/>
        <v>0</v>
      </c>
      <c r="AJ45" s="29"/>
    </row>
    <row r="46" spans="1:37" ht="63.75" customHeight="1" x14ac:dyDescent="0.25">
      <c r="A46" s="38" t="s">
        <v>4981</v>
      </c>
      <c r="B46" s="29" t="s">
        <v>78</v>
      </c>
      <c r="C46" s="29" t="s">
        <v>95</v>
      </c>
      <c r="D46" s="30">
        <v>45636</v>
      </c>
      <c r="E46" s="31" t="str">
        <f>IFERROR(VLOOKUP(D46,'Data '!P:R,3,1),"")</f>
        <v>25-w11</v>
      </c>
      <c r="F46" s="32" t="s">
        <v>70</v>
      </c>
      <c r="G46" s="32"/>
      <c r="H46" s="29">
        <v>67525</v>
      </c>
      <c r="I46" s="32">
        <v>149315</v>
      </c>
      <c r="J46" s="33" t="str">
        <f>IFERROR(VLOOKUP(I46,'Data '!L45:N5024,2,FALSE),"")</f>
        <v>T1000.120.HT.Wht.4.5/100.PR.FR</v>
      </c>
      <c r="K46" s="32">
        <v>4</v>
      </c>
      <c r="L46" s="33" t="str">
        <f>IFERROR(VLOOKUP(I46,'Data '!L45:N5024,3,FALSE),"")</f>
        <v>FRAME 16</v>
      </c>
      <c r="M46" s="32" t="s">
        <v>125</v>
      </c>
      <c r="N46" s="32" t="s">
        <v>4868</v>
      </c>
      <c r="O46" s="32" t="s">
        <v>4869</v>
      </c>
      <c r="P46" s="32" t="s">
        <v>11</v>
      </c>
      <c r="Q46" s="32"/>
      <c r="R46" s="30">
        <v>45664</v>
      </c>
      <c r="S46" s="29" t="s">
        <v>81</v>
      </c>
      <c r="T46" s="42" t="s">
        <v>5042</v>
      </c>
      <c r="U46" s="32"/>
      <c r="V46" s="29">
        <v>1</v>
      </c>
      <c r="W46" s="39">
        <v>1916</v>
      </c>
      <c r="X46" s="28">
        <v>1916</v>
      </c>
      <c r="Y46" s="28">
        <v>0</v>
      </c>
      <c r="Z46" s="39"/>
      <c r="AA46" s="29">
        <v>1</v>
      </c>
      <c r="AB46" s="31">
        <v>15</v>
      </c>
      <c r="AC46" s="28">
        <f t="shared" si="3"/>
        <v>15</v>
      </c>
      <c r="AD46" s="29">
        <v>1</v>
      </c>
      <c r="AE46" s="31">
        <v>22</v>
      </c>
      <c r="AF46" s="28">
        <f t="shared" si="4"/>
        <v>22</v>
      </c>
      <c r="AG46" s="28"/>
      <c r="AH46" s="39"/>
      <c r="AI46" s="28">
        <f t="shared" si="5"/>
        <v>1953</v>
      </c>
      <c r="AJ46" s="29"/>
    </row>
    <row r="47" spans="1:37" ht="45" customHeight="1" x14ac:dyDescent="0.25">
      <c r="A47" s="38" t="s">
        <v>4982</v>
      </c>
      <c r="B47" s="29" t="s">
        <v>78</v>
      </c>
      <c r="C47" s="29" t="s">
        <v>39</v>
      </c>
      <c r="D47" s="30">
        <v>45637</v>
      </c>
      <c r="E47" s="31" t="str">
        <f>IFERROR(VLOOKUP(D47,'Data '!P:R,3,1),"")</f>
        <v>25-w11</v>
      </c>
      <c r="F47" s="32" t="s">
        <v>70</v>
      </c>
      <c r="G47" s="32"/>
      <c r="H47" s="29">
        <v>67524</v>
      </c>
      <c r="I47" s="32">
        <v>155026</v>
      </c>
      <c r="J47" s="33" t="str">
        <f>IFERROR(VLOOKUP(I47,'Data '!L46:N5025,2,FALSE),"")</f>
        <v>T1000.GT.OR.4.50/100.C1.F</v>
      </c>
      <c r="K47" s="32">
        <v>1</v>
      </c>
      <c r="L47" s="33" t="str">
        <f>IFERROR(VLOOKUP(I47,'Data '!L46:N5025,3,FALSE),"")</f>
        <v>FRAME 16</v>
      </c>
      <c r="M47" s="32" t="s">
        <v>125</v>
      </c>
      <c r="N47" s="32" t="s">
        <v>4870</v>
      </c>
      <c r="O47" s="32" t="s">
        <v>4871</v>
      </c>
      <c r="P47" s="32" t="s">
        <v>11</v>
      </c>
      <c r="Q47" s="32" t="s">
        <v>4896</v>
      </c>
      <c r="R47" s="30">
        <v>45671</v>
      </c>
      <c r="S47" s="29" t="s">
        <v>81</v>
      </c>
      <c r="T47" s="32" t="s">
        <v>4933</v>
      </c>
      <c r="U47" s="32"/>
      <c r="V47" s="29">
        <v>1</v>
      </c>
      <c r="W47" s="39">
        <v>2340</v>
      </c>
      <c r="X47" s="28">
        <v>2340</v>
      </c>
      <c r="Y47" s="28">
        <v>0</v>
      </c>
      <c r="Z47" s="39"/>
      <c r="AA47" s="29">
        <v>1</v>
      </c>
      <c r="AB47" s="31">
        <v>15</v>
      </c>
      <c r="AC47" s="28">
        <f t="shared" si="3"/>
        <v>15</v>
      </c>
      <c r="AD47" s="29">
        <v>1</v>
      </c>
      <c r="AE47" s="31">
        <v>22</v>
      </c>
      <c r="AF47" s="28">
        <f t="shared" si="4"/>
        <v>22</v>
      </c>
      <c r="AG47" s="28"/>
      <c r="AH47" s="39"/>
      <c r="AI47" s="28">
        <f t="shared" si="5"/>
        <v>2377</v>
      </c>
      <c r="AJ47" s="29"/>
    </row>
    <row r="48" spans="1:37" ht="108" customHeight="1" x14ac:dyDescent="0.25">
      <c r="A48" s="38" t="s">
        <v>4983</v>
      </c>
      <c r="B48" s="29" t="s">
        <v>106</v>
      </c>
      <c r="C48" s="29" t="s">
        <v>94</v>
      </c>
      <c r="D48" s="37">
        <v>45638</v>
      </c>
      <c r="E48" s="31" t="str">
        <f>IFERROR(VLOOKUP(D48,'Data '!P:R,3,1),"")</f>
        <v>25-w11</v>
      </c>
      <c r="F48" s="32" t="s">
        <v>110</v>
      </c>
      <c r="G48" s="32"/>
      <c r="H48" s="29" t="s">
        <v>4747</v>
      </c>
      <c r="I48" s="32">
        <v>174065</v>
      </c>
      <c r="J48" s="33" t="str">
        <f>IFERROR(VLOOKUP(I48,'Data '!L47:N5026,2,FALSE),"")</f>
        <v>Terram Geocell TG356.100 (W2.56m x L6.52m) I</v>
      </c>
      <c r="K48" s="32">
        <v>320</v>
      </c>
      <c r="L48" s="33" t="str">
        <f>IFERROR(VLOOKUP(I48,'Data '!L47:N5026,3,FALSE),"")</f>
        <v>EACH</v>
      </c>
      <c r="M48" s="32" t="s">
        <v>127</v>
      </c>
      <c r="N48" s="32" t="s">
        <v>4872</v>
      </c>
      <c r="O48" s="32" t="s">
        <v>4873</v>
      </c>
      <c r="P48" s="32" t="s">
        <v>32</v>
      </c>
      <c r="Q48" s="32" t="s">
        <v>5205</v>
      </c>
      <c r="R48" s="30">
        <v>45716</v>
      </c>
      <c r="S48" s="29" t="s">
        <v>81</v>
      </c>
      <c r="T48" s="32" t="s">
        <v>5206</v>
      </c>
      <c r="U48" s="32"/>
      <c r="V48" s="29"/>
      <c r="W48" s="39"/>
      <c r="X48" s="28">
        <v>0</v>
      </c>
      <c r="Y48" s="28">
        <v>0</v>
      </c>
      <c r="Z48" s="39"/>
      <c r="AA48" s="29">
        <v>1</v>
      </c>
      <c r="AB48" s="31">
        <v>15</v>
      </c>
      <c r="AC48" s="28">
        <f t="shared" si="3"/>
        <v>15</v>
      </c>
      <c r="AD48" s="29"/>
      <c r="AE48" s="31">
        <v>22</v>
      </c>
      <c r="AF48" s="28">
        <f t="shared" si="4"/>
        <v>0</v>
      </c>
      <c r="AG48" s="28"/>
      <c r="AH48" s="39"/>
      <c r="AI48" s="28">
        <f t="shared" si="5"/>
        <v>15</v>
      </c>
      <c r="AJ48" s="29"/>
    </row>
    <row r="49" spans="1:37" ht="45" customHeight="1" x14ac:dyDescent="0.25">
      <c r="A49" s="38" t="s">
        <v>4984</v>
      </c>
      <c r="B49" s="36" t="s">
        <v>105</v>
      </c>
      <c r="C49" s="36" t="s">
        <v>3</v>
      </c>
      <c r="D49" s="37">
        <v>45638</v>
      </c>
      <c r="E49" s="31" t="str">
        <f>IFERROR(VLOOKUP(D49,'Data '!P:R,3,1),"")</f>
        <v>25-w11</v>
      </c>
      <c r="F49" s="32" t="s">
        <v>156</v>
      </c>
      <c r="G49" s="32"/>
      <c r="H49" s="29" t="s">
        <v>4748</v>
      </c>
      <c r="I49" s="32">
        <v>152957</v>
      </c>
      <c r="J49" s="33" t="str">
        <f>IFERROR(VLOOKUP(I49,'Data '!L48:N5027,2,FALSE),"")</f>
        <v>1E1.F.Whit.2.0/25</v>
      </c>
      <c r="K49" s="32">
        <v>3</v>
      </c>
      <c r="L49" s="33" t="str">
        <f>IFERROR(VLOOKUP(I49,'Data '!L48:N5027,3,FALSE),"")</f>
        <v>ROLL</v>
      </c>
      <c r="M49" s="32" t="s">
        <v>130</v>
      </c>
      <c r="N49" s="32" t="s">
        <v>4874</v>
      </c>
      <c r="O49" s="32" t="s">
        <v>4875</v>
      </c>
      <c r="P49" s="32" t="s">
        <v>3</v>
      </c>
      <c r="Q49" s="32" t="s">
        <v>4897</v>
      </c>
      <c r="R49" s="37">
        <v>45639</v>
      </c>
      <c r="S49" s="29" t="s">
        <v>81</v>
      </c>
      <c r="T49" s="32" t="s">
        <v>4934</v>
      </c>
      <c r="U49" s="32"/>
      <c r="V49" s="29"/>
      <c r="W49" s="39"/>
      <c r="X49" s="28">
        <v>0</v>
      </c>
      <c r="Y49" s="28">
        <v>721</v>
      </c>
      <c r="Z49" s="39"/>
      <c r="AA49" s="29"/>
      <c r="AB49" s="31">
        <v>15</v>
      </c>
      <c r="AC49" s="28">
        <f t="shared" si="3"/>
        <v>0</v>
      </c>
      <c r="AD49" s="29"/>
      <c r="AE49" s="31">
        <v>23</v>
      </c>
      <c r="AF49" s="28">
        <f t="shared" si="4"/>
        <v>0</v>
      </c>
      <c r="AG49" s="28"/>
      <c r="AH49" s="39"/>
      <c r="AI49" s="28">
        <f t="shared" si="5"/>
        <v>721</v>
      </c>
      <c r="AJ49" s="29" t="s">
        <v>5033</v>
      </c>
      <c r="AK49" s="11">
        <f>NETWORKDAYS.INTL(D49,R49)</f>
        <v>2</v>
      </c>
    </row>
    <row r="50" spans="1:37" ht="45" customHeight="1" x14ac:dyDescent="0.25">
      <c r="A50" s="38" t="s">
        <v>4985</v>
      </c>
      <c r="B50" s="29" t="s">
        <v>78</v>
      </c>
      <c r="C50" s="29" t="s">
        <v>68</v>
      </c>
      <c r="D50" s="30">
        <v>45642</v>
      </c>
      <c r="E50" s="31" t="str">
        <f>IFERROR(VLOOKUP(D50,'Data '!P:R,3,1),"")</f>
        <v>25-w12</v>
      </c>
      <c r="F50" s="32" t="s">
        <v>70</v>
      </c>
      <c r="G50" s="32"/>
      <c r="H50" s="29" t="s">
        <v>4749</v>
      </c>
      <c r="I50" s="32">
        <v>175758</v>
      </c>
      <c r="J50" s="33" t="str">
        <f>IFERROR(VLOOKUP(I50,'Data '!L49:N5028,2,FALSE),"")</f>
        <v>Pond Liner Underlay 250gsm WHT 2.0 x 202m FR</v>
      </c>
      <c r="K50" s="32">
        <v>5</v>
      </c>
      <c r="L50" s="33" t="str">
        <f>IFERROR(VLOOKUP(I50,'Data '!L49:N5028,3,FALSE),"")</f>
        <v>FRAME 4</v>
      </c>
      <c r="M50" s="32" t="s">
        <v>133</v>
      </c>
      <c r="N50" s="32" t="s">
        <v>4876</v>
      </c>
      <c r="O50" s="32" t="s">
        <v>4877</v>
      </c>
      <c r="P50" s="32" t="s">
        <v>154</v>
      </c>
      <c r="Q50" s="32" t="s">
        <v>5405</v>
      </c>
      <c r="R50" s="29"/>
      <c r="S50" s="29" t="s">
        <v>80</v>
      </c>
      <c r="T50" s="77" t="s">
        <v>4935</v>
      </c>
      <c r="U50" s="32"/>
      <c r="V50" s="29"/>
      <c r="W50" s="39"/>
      <c r="X50" s="28">
        <v>0</v>
      </c>
      <c r="Y50" s="28">
        <v>0</v>
      </c>
      <c r="Z50" s="39"/>
      <c r="AA50" s="29"/>
      <c r="AB50" s="31">
        <v>15</v>
      </c>
      <c r="AC50" s="28">
        <f t="shared" si="3"/>
        <v>0</v>
      </c>
      <c r="AD50" s="29"/>
      <c r="AE50" s="31">
        <v>22</v>
      </c>
      <c r="AF50" s="28">
        <f t="shared" si="4"/>
        <v>0</v>
      </c>
      <c r="AG50" s="28"/>
      <c r="AH50" s="39"/>
      <c r="AI50" s="28">
        <f t="shared" si="5"/>
        <v>0</v>
      </c>
      <c r="AJ50" s="29"/>
    </row>
    <row r="51" spans="1:37" ht="45" customHeight="1" x14ac:dyDescent="0.25">
      <c r="A51" s="38" t="s">
        <v>4986</v>
      </c>
      <c r="B51" s="29" t="s">
        <v>78</v>
      </c>
      <c r="C51" s="29" t="s">
        <v>68</v>
      </c>
      <c r="D51" s="30">
        <v>45642</v>
      </c>
      <c r="E51" s="31" t="str">
        <f>IFERROR(VLOOKUP(D51,'Data '!P:R,3,1),"")</f>
        <v>25-w12</v>
      </c>
      <c r="F51" s="32" t="s">
        <v>70</v>
      </c>
      <c r="G51" s="32"/>
      <c r="H51" s="29" t="s">
        <v>4750</v>
      </c>
      <c r="I51" s="32">
        <v>175741</v>
      </c>
      <c r="J51" s="33" t="str">
        <f>IFERROR(VLOOKUP(I51,'Data '!L50:N5029,2,FALSE),"")</f>
        <v>Pond Liner Underlay 250gsm BLK 2.0 x 202m FR</v>
      </c>
      <c r="K51" s="32">
        <v>2</v>
      </c>
      <c r="L51" s="33" t="str">
        <f>IFERROR(VLOOKUP(I51,'Data '!L50:N5029,3,FALSE),"")</f>
        <v>FRAME 4</v>
      </c>
      <c r="M51" s="32" t="s">
        <v>133</v>
      </c>
      <c r="N51" s="32" t="s">
        <v>4878</v>
      </c>
      <c r="O51" s="32" t="s">
        <v>4879</v>
      </c>
      <c r="P51" s="32" t="s">
        <v>154</v>
      </c>
      <c r="Q51" s="32" t="s">
        <v>4898</v>
      </c>
      <c r="R51" s="29"/>
      <c r="S51" s="29" t="s">
        <v>80</v>
      </c>
      <c r="T51" s="77" t="s">
        <v>4935</v>
      </c>
      <c r="U51" s="32"/>
      <c r="V51" s="29"/>
      <c r="W51" s="39"/>
      <c r="X51" s="28">
        <v>0</v>
      </c>
      <c r="Y51" s="28">
        <v>0</v>
      </c>
      <c r="Z51" s="39"/>
      <c r="AA51" s="29"/>
      <c r="AB51" s="31">
        <v>15</v>
      </c>
      <c r="AC51" s="28">
        <f t="shared" si="3"/>
        <v>0</v>
      </c>
      <c r="AD51" s="29"/>
      <c r="AE51" s="31">
        <v>22</v>
      </c>
      <c r="AF51" s="28">
        <f t="shared" si="4"/>
        <v>0</v>
      </c>
      <c r="AG51" s="28"/>
      <c r="AH51" s="39"/>
      <c r="AI51" s="28">
        <f t="shared" si="5"/>
        <v>0</v>
      </c>
      <c r="AJ51" s="29"/>
    </row>
    <row r="52" spans="1:37" ht="87.6" customHeight="1" x14ac:dyDescent="0.25">
      <c r="A52" s="38" t="s">
        <v>4987</v>
      </c>
      <c r="B52" s="29" t="s">
        <v>105</v>
      </c>
      <c r="C52" s="29" t="s">
        <v>122</v>
      </c>
      <c r="D52" s="30">
        <v>45642</v>
      </c>
      <c r="E52" s="31" t="str">
        <f>IFERROR(VLOOKUP(D52,'Data '!P:R,3,1),"")</f>
        <v>25-w12</v>
      </c>
      <c r="F52" s="32" t="s">
        <v>120</v>
      </c>
      <c r="G52" s="32"/>
      <c r="H52" s="29" t="s">
        <v>4998</v>
      </c>
      <c r="I52" s="32">
        <v>175765</v>
      </c>
      <c r="J52" s="33" t="str">
        <f>IFERROR(VLOOKUP(I52,'Data '!L51:N5030,2,FALSE),"")</f>
        <v>Pond Liner Underlay 150gsm WHT 2.0 x 202m FR</v>
      </c>
      <c r="K52" s="32">
        <v>3</v>
      </c>
      <c r="L52" s="33" t="str">
        <f>IFERROR(VLOOKUP(I52,'Data '!L51:N5030,3,FALSE),"")</f>
        <v>FRAME 4</v>
      </c>
      <c r="M52" s="32" t="s">
        <v>157</v>
      </c>
      <c r="N52" s="32" t="s">
        <v>5000</v>
      </c>
      <c r="O52" s="32" t="s">
        <v>4880</v>
      </c>
      <c r="P52" s="32" t="s">
        <v>11</v>
      </c>
      <c r="Q52" s="32"/>
      <c r="R52" s="30">
        <v>45713</v>
      </c>
      <c r="S52" s="29" t="s">
        <v>81</v>
      </c>
      <c r="T52" s="32" t="s">
        <v>5191</v>
      </c>
      <c r="U52" s="32"/>
      <c r="V52" s="29"/>
      <c r="W52" s="39"/>
      <c r="X52" s="28">
        <v>0</v>
      </c>
      <c r="Y52" s="28">
        <v>0</v>
      </c>
      <c r="Z52" s="39"/>
      <c r="AA52" s="29"/>
      <c r="AB52" s="31">
        <v>15</v>
      </c>
      <c r="AC52" s="28">
        <f t="shared" si="3"/>
        <v>0</v>
      </c>
      <c r="AD52" s="29"/>
      <c r="AE52" s="31">
        <v>22</v>
      </c>
      <c r="AF52" s="28">
        <f t="shared" si="4"/>
        <v>0</v>
      </c>
      <c r="AG52" s="28"/>
      <c r="AH52" s="39"/>
      <c r="AI52" s="28">
        <f t="shared" si="5"/>
        <v>0</v>
      </c>
      <c r="AJ52" s="29" t="s">
        <v>5033</v>
      </c>
      <c r="AK52" s="11">
        <f>NETWORKDAYS.INTL(D52,R52)</f>
        <v>52</v>
      </c>
    </row>
    <row r="53" spans="1:37" ht="45" customHeight="1" x14ac:dyDescent="0.25">
      <c r="A53" s="38" t="s">
        <v>4988</v>
      </c>
      <c r="B53" s="29" t="s">
        <v>78</v>
      </c>
      <c r="C53" s="29" t="s">
        <v>95</v>
      </c>
      <c r="D53" s="30">
        <v>45643</v>
      </c>
      <c r="E53" s="31" t="str">
        <f>IFERROR(VLOOKUP(D53,'Data '!P:R,3,1),"")</f>
        <v>25-w12</v>
      </c>
      <c r="F53" s="32" t="s">
        <v>70</v>
      </c>
      <c r="G53" s="32"/>
      <c r="H53" s="29" t="s">
        <v>4751</v>
      </c>
      <c r="I53" s="32">
        <v>175758</v>
      </c>
      <c r="J53" s="33" t="str">
        <f>IFERROR(VLOOKUP(I53,'Data '!L52:N5031,2,FALSE),"")</f>
        <v>Pond Liner Underlay 250gsm WHT 2.0 x 202m FR</v>
      </c>
      <c r="K53" s="32">
        <v>1</v>
      </c>
      <c r="L53" s="33" t="str">
        <f>IFERROR(VLOOKUP(I53,'Data '!L52:N5031,3,FALSE),"")</f>
        <v>FRAME 4</v>
      </c>
      <c r="M53" s="32" t="s">
        <v>133</v>
      </c>
      <c r="N53" s="32" t="s">
        <v>4881</v>
      </c>
      <c r="O53" s="32" t="s">
        <v>4882</v>
      </c>
      <c r="P53" s="32" t="s">
        <v>154</v>
      </c>
      <c r="Q53" s="32" t="s">
        <v>4899</v>
      </c>
      <c r="R53" s="30">
        <v>45785</v>
      </c>
      <c r="S53" s="29" t="s">
        <v>81</v>
      </c>
      <c r="T53" s="32" t="s">
        <v>5406</v>
      </c>
      <c r="U53" s="32"/>
      <c r="V53" s="29"/>
      <c r="W53" s="39"/>
      <c r="X53" s="28">
        <v>0</v>
      </c>
      <c r="Y53" s="28">
        <v>0</v>
      </c>
      <c r="Z53" s="39"/>
      <c r="AA53" s="29"/>
      <c r="AB53" s="31">
        <v>15</v>
      </c>
      <c r="AC53" s="28">
        <f t="shared" si="3"/>
        <v>0</v>
      </c>
      <c r="AD53" s="29"/>
      <c r="AE53" s="31">
        <v>22</v>
      </c>
      <c r="AF53" s="28">
        <f t="shared" si="4"/>
        <v>0</v>
      </c>
      <c r="AG53" s="28"/>
      <c r="AH53" s="39"/>
      <c r="AI53" s="28">
        <f t="shared" si="5"/>
        <v>0</v>
      </c>
      <c r="AJ53" s="29"/>
    </row>
    <row r="54" spans="1:37" ht="81" customHeight="1" x14ac:dyDescent="0.25">
      <c r="A54" s="38" t="s">
        <v>4989</v>
      </c>
      <c r="B54" s="29" t="s">
        <v>78</v>
      </c>
      <c r="C54" s="29" t="s">
        <v>28</v>
      </c>
      <c r="D54" s="30">
        <v>45644</v>
      </c>
      <c r="E54" s="31" t="str">
        <f>IFERROR(VLOOKUP(D54,'Data '!P:R,3,1),"")</f>
        <v>25-w12</v>
      </c>
      <c r="F54" s="32" t="s">
        <v>70</v>
      </c>
      <c r="G54" s="32"/>
      <c r="H54" s="29" t="s">
        <v>4749</v>
      </c>
      <c r="I54" s="32">
        <v>175758</v>
      </c>
      <c r="J54" s="33" t="str">
        <f>IFERROR(VLOOKUP(I54,'Data '!L53:N5032,2,FALSE),"")</f>
        <v>Pond Liner Underlay 250gsm WHT 2.0 x 202m FR</v>
      </c>
      <c r="K54" s="32">
        <v>6</v>
      </c>
      <c r="L54" s="33" t="str">
        <f>IFERROR(VLOOKUP(I54,'Data '!L53:N5032,3,FALSE),"")</f>
        <v>FRAME 4</v>
      </c>
      <c r="M54" s="32" t="s">
        <v>127</v>
      </c>
      <c r="N54" s="32" t="s">
        <v>4883</v>
      </c>
      <c r="O54" s="32" t="s">
        <v>4884</v>
      </c>
      <c r="P54" s="32" t="s">
        <v>11</v>
      </c>
      <c r="Q54" s="32" t="s">
        <v>4900</v>
      </c>
      <c r="R54" s="30">
        <v>45678</v>
      </c>
      <c r="S54" s="29" t="s">
        <v>81</v>
      </c>
      <c r="T54" s="32" t="s">
        <v>5076</v>
      </c>
      <c r="U54" s="32"/>
      <c r="V54" s="29"/>
      <c r="W54" s="39"/>
      <c r="X54" s="28">
        <v>0</v>
      </c>
      <c r="Y54" s="28">
        <v>0</v>
      </c>
      <c r="Z54" s="39"/>
      <c r="AA54" s="29"/>
      <c r="AB54" s="31">
        <v>15</v>
      </c>
      <c r="AC54" s="28">
        <f t="shared" si="3"/>
        <v>0</v>
      </c>
      <c r="AD54" s="29">
        <v>0.5</v>
      </c>
      <c r="AE54" s="31">
        <v>22</v>
      </c>
      <c r="AF54" s="28">
        <f t="shared" si="4"/>
        <v>11</v>
      </c>
      <c r="AG54" s="28"/>
      <c r="AH54" s="39"/>
      <c r="AI54" s="28">
        <f t="shared" si="5"/>
        <v>11</v>
      </c>
      <c r="AJ54" s="29"/>
    </row>
    <row r="55" spans="1:37" ht="45" customHeight="1" x14ac:dyDescent="0.25">
      <c r="A55" s="38" t="s">
        <v>4990</v>
      </c>
      <c r="B55" s="29" t="s">
        <v>78</v>
      </c>
      <c r="C55" s="29" t="s">
        <v>39</v>
      </c>
      <c r="D55" s="30">
        <v>45644</v>
      </c>
      <c r="E55" s="31" t="str">
        <f>IFERROR(VLOOKUP(D55,'Data '!P:R,3,1),"")</f>
        <v>25-w12</v>
      </c>
      <c r="F55" s="32" t="s">
        <v>70</v>
      </c>
      <c r="G55" s="32"/>
      <c r="H55" s="29" t="s">
        <v>4752</v>
      </c>
      <c r="I55" s="32">
        <v>170135</v>
      </c>
      <c r="J55" s="33" t="str">
        <f>IFERROR(VLOOKUP(I55,'Data '!L54:N5033,2,FALSE),"")</f>
        <v>T1500.GT.WT.4.50/100.A1.P.F</v>
      </c>
      <c r="K55" s="32">
        <v>2</v>
      </c>
      <c r="L55" s="33" t="str">
        <f>IFERROR(VLOOKUP(I55,'Data '!L54:N5033,3,FALSE),"")</f>
        <v>FRAME 9</v>
      </c>
      <c r="M55" s="32" t="s">
        <v>125</v>
      </c>
      <c r="N55" s="32" t="s">
        <v>4885</v>
      </c>
      <c r="O55" s="32" t="s">
        <v>4886</v>
      </c>
      <c r="P55" s="32" t="s">
        <v>11</v>
      </c>
      <c r="Q55" s="32" t="s">
        <v>4901</v>
      </c>
      <c r="R55" s="30">
        <v>46009</v>
      </c>
      <c r="S55" s="29" t="s">
        <v>81</v>
      </c>
      <c r="T55" s="32" t="s">
        <v>4936</v>
      </c>
      <c r="U55" s="32"/>
      <c r="V55" s="29"/>
      <c r="W55" s="39"/>
      <c r="X55" s="28">
        <v>0</v>
      </c>
      <c r="Y55" s="28">
        <v>0</v>
      </c>
      <c r="Z55" s="39"/>
      <c r="AA55" s="29"/>
      <c r="AB55" s="31">
        <v>15</v>
      </c>
      <c r="AC55" s="28">
        <f t="shared" si="3"/>
        <v>0</v>
      </c>
      <c r="AD55" s="29"/>
      <c r="AE55" s="31">
        <v>22</v>
      </c>
      <c r="AF55" s="28">
        <f t="shared" si="4"/>
        <v>0</v>
      </c>
      <c r="AG55" s="28"/>
      <c r="AH55" s="39"/>
      <c r="AI55" s="28">
        <f t="shared" si="5"/>
        <v>0</v>
      </c>
      <c r="AJ55" s="29"/>
    </row>
    <row r="56" spans="1:37" ht="45" customHeight="1" x14ac:dyDescent="0.25">
      <c r="A56" s="38" t="s">
        <v>4991</v>
      </c>
      <c r="B56" s="29" t="s">
        <v>78</v>
      </c>
      <c r="C56" s="29" t="s">
        <v>39</v>
      </c>
      <c r="D56" s="30">
        <v>45644</v>
      </c>
      <c r="E56" s="31" t="str">
        <f>IFERROR(VLOOKUP(D56,'Data '!P:R,3,1),"")</f>
        <v>25-w12</v>
      </c>
      <c r="F56" s="32" t="s">
        <v>70</v>
      </c>
      <c r="G56" s="32"/>
      <c r="H56" s="29" t="s">
        <v>4752</v>
      </c>
      <c r="I56" s="32">
        <v>170135</v>
      </c>
      <c r="J56" s="33" t="str">
        <f>IFERROR(VLOOKUP(I56,'Data '!L55:N5034,2,FALSE),"")</f>
        <v>T1500.GT.WT.4.50/100.A1.P.F</v>
      </c>
      <c r="K56" s="32">
        <v>1</v>
      </c>
      <c r="L56" s="33" t="str">
        <f>IFERROR(VLOOKUP(I56,'Data '!L55:N5034,3,FALSE),"")</f>
        <v>FRAME 9</v>
      </c>
      <c r="M56" s="32" t="s">
        <v>125</v>
      </c>
      <c r="N56" s="32" t="s">
        <v>4887</v>
      </c>
      <c r="O56" s="32" t="s">
        <v>4888</v>
      </c>
      <c r="P56" s="32" t="s">
        <v>11</v>
      </c>
      <c r="Q56" s="32" t="s">
        <v>4901</v>
      </c>
      <c r="R56" s="30">
        <v>46009</v>
      </c>
      <c r="S56" s="29" t="s">
        <v>81</v>
      </c>
      <c r="T56" s="32" t="s">
        <v>4936</v>
      </c>
      <c r="U56" s="32"/>
      <c r="V56" s="29"/>
      <c r="W56" s="39"/>
      <c r="X56" s="28">
        <v>0</v>
      </c>
      <c r="Y56" s="28">
        <v>0</v>
      </c>
      <c r="Z56" s="39"/>
      <c r="AA56" s="29"/>
      <c r="AB56" s="31">
        <v>15</v>
      </c>
      <c r="AC56" s="28">
        <f t="shared" si="3"/>
        <v>0</v>
      </c>
      <c r="AD56" s="29"/>
      <c r="AE56" s="31">
        <v>22</v>
      </c>
      <c r="AF56" s="28">
        <f t="shared" si="4"/>
        <v>0</v>
      </c>
      <c r="AG56" s="28"/>
      <c r="AH56" s="39"/>
      <c r="AI56" s="28">
        <f t="shared" si="5"/>
        <v>0</v>
      </c>
      <c r="AJ56" s="29"/>
    </row>
    <row r="57" spans="1:37" ht="45" customHeight="1" x14ac:dyDescent="0.25">
      <c r="A57" s="38" t="s">
        <v>4992</v>
      </c>
      <c r="B57" s="29" t="s">
        <v>78</v>
      </c>
      <c r="C57" s="29" t="s">
        <v>95</v>
      </c>
      <c r="D57" s="30">
        <v>45647</v>
      </c>
      <c r="E57" s="31" t="str">
        <f>IFERROR(VLOOKUP(D57,'Data '!P:R,3,1),"")</f>
        <v>25-w12</v>
      </c>
      <c r="F57" s="32" t="s">
        <v>70</v>
      </c>
      <c r="G57" s="32"/>
      <c r="H57" s="29" t="s">
        <v>4753</v>
      </c>
      <c r="I57" s="32" t="s">
        <v>16</v>
      </c>
      <c r="J57" s="33" t="str">
        <f>IFERROR(VLOOKUP(I57,'Data '!L56:N5035,2,FALSE),"")</f>
        <v>N/A</v>
      </c>
      <c r="K57" s="32"/>
      <c r="L57" s="33">
        <f>IFERROR(VLOOKUP(I57,'Data '!L56:N5035,3,FALSE),"")</f>
        <v>0</v>
      </c>
      <c r="M57" s="32" t="s">
        <v>126</v>
      </c>
      <c r="N57" s="32" t="s">
        <v>4889</v>
      </c>
      <c r="O57" s="32" t="s">
        <v>4890</v>
      </c>
      <c r="P57" s="32" t="s">
        <v>154</v>
      </c>
      <c r="Q57" s="32" t="s">
        <v>4902</v>
      </c>
      <c r="R57" s="30">
        <v>46013</v>
      </c>
      <c r="S57" s="29" t="s">
        <v>81</v>
      </c>
      <c r="T57" s="32" t="s">
        <v>4937</v>
      </c>
      <c r="U57" s="32"/>
      <c r="V57" s="29"/>
      <c r="W57" s="39"/>
      <c r="X57" s="28">
        <v>0</v>
      </c>
      <c r="Y57" s="28">
        <v>0</v>
      </c>
      <c r="Z57" s="39"/>
      <c r="AA57" s="29"/>
      <c r="AB57" s="31">
        <v>15</v>
      </c>
      <c r="AC57" s="28">
        <f t="shared" si="3"/>
        <v>0</v>
      </c>
      <c r="AD57" s="29"/>
      <c r="AE57" s="31">
        <v>22</v>
      </c>
      <c r="AF57" s="28">
        <f t="shared" si="4"/>
        <v>0</v>
      </c>
      <c r="AG57" s="28"/>
      <c r="AH57" s="39"/>
      <c r="AI57" s="28">
        <f t="shared" si="5"/>
        <v>0</v>
      </c>
      <c r="AJ57" s="29"/>
    </row>
    <row r="58" spans="1:37" ht="45" customHeight="1" x14ac:dyDescent="0.25">
      <c r="A58" s="38" t="s">
        <v>4993</v>
      </c>
      <c r="B58" s="29" t="s">
        <v>78</v>
      </c>
      <c r="C58" s="29" t="s">
        <v>88</v>
      </c>
      <c r="D58" s="30">
        <v>45663</v>
      </c>
      <c r="E58" s="31" t="str">
        <f>IFERROR(VLOOKUP(D58,'Data '!P:R,3,1),"")</f>
        <v>25-w15</v>
      </c>
      <c r="F58" s="32" t="s">
        <v>70</v>
      </c>
      <c r="G58" s="32"/>
      <c r="H58" s="29" t="s">
        <v>4754</v>
      </c>
      <c r="I58" s="32">
        <v>167906</v>
      </c>
      <c r="J58" s="33" t="str">
        <f>IFERROR(VLOOKUP(I58,'Data '!L57:N5036,2,FALSE),"")</f>
        <v>US1000 4.5m x 100m FR16 KL I</v>
      </c>
      <c r="K58" s="32">
        <v>1</v>
      </c>
      <c r="L58" s="33" t="str">
        <f>IFERROR(VLOOKUP(I58,'Data '!L57:N5036,3,FALSE),"")</f>
        <v>FRAME 16</v>
      </c>
      <c r="M58" s="32" t="s">
        <v>125</v>
      </c>
      <c r="N58" s="32" t="s">
        <v>4891</v>
      </c>
      <c r="O58" s="32"/>
      <c r="P58" s="32" t="s">
        <v>11</v>
      </c>
      <c r="Q58" s="32" t="s">
        <v>4903</v>
      </c>
      <c r="R58" s="30">
        <v>45663</v>
      </c>
      <c r="S58" s="29" t="s">
        <v>81</v>
      </c>
      <c r="T58" s="32" t="s">
        <v>4938</v>
      </c>
      <c r="U58" s="32"/>
      <c r="V58" s="29"/>
      <c r="W58" s="39"/>
      <c r="X58" s="28">
        <v>0</v>
      </c>
      <c r="Y58" s="28">
        <v>0</v>
      </c>
      <c r="Z58" s="39"/>
      <c r="AA58" s="29"/>
      <c r="AB58" s="31">
        <v>15</v>
      </c>
      <c r="AC58" s="28">
        <f t="shared" si="3"/>
        <v>0</v>
      </c>
      <c r="AD58" s="29"/>
      <c r="AE58" s="31">
        <v>22</v>
      </c>
      <c r="AF58" s="28">
        <f t="shared" si="4"/>
        <v>0</v>
      </c>
      <c r="AG58" s="28"/>
      <c r="AH58" s="39"/>
      <c r="AI58" s="28">
        <f t="shared" si="5"/>
        <v>0</v>
      </c>
      <c r="AJ58" s="29"/>
    </row>
    <row r="59" spans="1:37" ht="45" customHeight="1" x14ac:dyDescent="0.25">
      <c r="A59" s="38" t="s">
        <v>4994</v>
      </c>
      <c r="B59" s="29" t="s">
        <v>78</v>
      </c>
      <c r="C59" s="29" t="s">
        <v>18</v>
      </c>
      <c r="D59" s="30">
        <v>45672</v>
      </c>
      <c r="E59" s="31" t="str">
        <f>IFERROR(VLOOKUP(D59,'Data '!P:R,3,1),"")</f>
        <v>25-w16</v>
      </c>
      <c r="F59" s="32" t="s">
        <v>70</v>
      </c>
      <c r="G59" s="32"/>
      <c r="H59" s="29" t="s">
        <v>4755</v>
      </c>
      <c r="I59" s="32">
        <v>141630</v>
      </c>
      <c r="J59" s="33" t="str">
        <f>IFERROR(VLOOKUP(I59,'Data '!L58:N5037,2,FALSE),"")</f>
        <v>4.4dtex x 100mm PP HT/UV Nat</v>
      </c>
      <c r="K59" s="32"/>
      <c r="L59" s="33" t="str">
        <f>IFERROR(VLOOKUP(I59,'Data '!L58:N5037,3,FALSE),"")</f>
        <v>KG</v>
      </c>
      <c r="M59" s="32" t="s">
        <v>129</v>
      </c>
      <c r="N59" s="32" t="s">
        <v>4892</v>
      </c>
      <c r="O59" s="32" t="s">
        <v>4893</v>
      </c>
      <c r="P59" s="32" t="s">
        <v>11</v>
      </c>
      <c r="Q59" s="32" t="s">
        <v>4904</v>
      </c>
      <c r="R59" s="30">
        <v>45672</v>
      </c>
      <c r="S59" s="29" t="s">
        <v>81</v>
      </c>
      <c r="T59" s="32"/>
      <c r="U59" s="32"/>
      <c r="V59" s="29"/>
      <c r="W59" s="39"/>
      <c r="X59" s="28">
        <v>0</v>
      </c>
      <c r="Y59" s="28">
        <v>0</v>
      </c>
      <c r="Z59" s="39"/>
      <c r="AA59" s="29"/>
      <c r="AB59" s="31">
        <v>15</v>
      </c>
      <c r="AC59" s="28">
        <f t="shared" si="3"/>
        <v>0</v>
      </c>
      <c r="AD59" s="29"/>
      <c r="AE59" s="31">
        <v>22</v>
      </c>
      <c r="AF59" s="28">
        <f t="shared" si="4"/>
        <v>0</v>
      </c>
      <c r="AG59" s="28"/>
      <c r="AH59" s="39"/>
      <c r="AI59" s="28">
        <f t="shared" si="5"/>
        <v>0</v>
      </c>
      <c r="AJ59" s="29"/>
    </row>
    <row r="60" spans="1:37" ht="58.35" customHeight="1" x14ac:dyDescent="0.25">
      <c r="A60" s="38" t="s">
        <v>5001</v>
      </c>
      <c r="B60" s="29" t="s">
        <v>105</v>
      </c>
      <c r="C60" s="29" t="s">
        <v>122</v>
      </c>
      <c r="D60" s="30">
        <v>45673</v>
      </c>
      <c r="E60" s="31" t="str">
        <f>IFERROR(VLOOKUP(D60,'Data '!P:R,3,1),"")</f>
        <v>25-w16</v>
      </c>
      <c r="F60" s="32" t="s">
        <v>120</v>
      </c>
      <c r="G60" s="32"/>
      <c r="H60" s="29" t="s">
        <v>5002</v>
      </c>
      <c r="I60" s="32">
        <v>175765</v>
      </c>
      <c r="J60" s="33" t="str">
        <f>IFERROR(VLOOKUP(I60,'Data '!L59:N5038,2,FALSE),"")</f>
        <v>Pond Liner Underlay 150gsm WHT 2.0 x 202m FR</v>
      </c>
      <c r="K60" s="32">
        <v>7</v>
      </c>
      <c r="L60" s="33" t="str">
        <f>IFERROR(VLOOKUP(I60,'Data '!L59:N5038,3,FALSE),"")</f>
        <v>FRAME 4</v>
      </c>
      <c r="M60" s="32" t="s">
        <v>134</v>
      </c>
      <c r="N60" s="32" t="s">
        <v>5003</v>
      </c>
      <c r="O60" s="32" t="s">
        <v>5004</v>
      </c>
      <c r="P60" s="29" t="s">
        <v>28</v>
      </c>
      <c r="Q60" s="29" t="s">
        <v>5010</v>
      </c>
      <c r="R60" s="30">
        <v>45674</v>
      </c>
      <c r="S60" s="29" t="s">
        <v>81</v>
      </c>
      <c r="T60" s="29"/>
      <c r="U60" s="29"/>
      <c r="V60" s="29"/>
      <c r="W60" s="39"/>
      <c r="X60" s="28">
        <v>0</v>
      </c>
      <c r="Y60" s="28">
        <v>0</v>
      </c>
      <c r="Z60" s="39"/>
      <c r="AA60" s="29">
        <v>1.5</v>
      </c>
      <c r="AB60" s="31">
        <v>15</v>
      </c>
      <c r="AC60" s="28">
        <f t="shared" si="3"/>
        <v>22.5</v>
      </c>
      <c r="AD60" s="29"/>
      <c r="AE60" s="31">
        <v>22</v>
      </c>
      <c r="AF60" s="28">
        <f t="shared" si="4"/>
        <v>0</v>
      </c>
      <c r="AG60" s="28"/>
      <c r="AH60" s="39"/>
      <c r="AI60" s="28">
        <f t="shared" si="5"/>
        <v>22.5</v>
      </c>
      <c r="AJ60" s="29" t="s">
        <v>5034</v>
      </c>
      <c r="AK60" s="11">
        <f>NETWORKDAYS.INTL(D60,R60)</f>
        <v>2</v>
      </c>
    </row>
    <row r="61" spans="1:37" ht="45" customHeight="1" x14ac:dyDescent="0.25">
      <c r="A61" s="38" t="s">
        <v>5007</v>
      </c>
      <c r="B61" s="29" t="s">
        <v>78</v>
      </c>
      <c r="C61" s="29" t="s">
        <v>67</v>
      </c>
      <c r="D61" s="30">
        <v>45673</v>
      </c>
      <c r="E61" s="31" t="s">
        <v>4693</v>
      </c>
      <c r="F61" s="32" t="s">
        <v>70</v>
      </c>
      <c r="G61" s="32"/>
      <c r="H61" s="29">
        <v>67780</v>
      </c>
      <c r="I61" s="32">
        <v>170449</v>
      </c>
      <c r="J61" s="33" t="str">
        <f>IFERROR(VLOOKUP(I61,'Data '!L60:N5039,2,FALSE),"")</f>
        <v>PunchBack Acoustic Backing 100gsm 2.13 x 1450m</v>
      </c>
      <c r="K61" s="32">
        <v>6177</v>
      </c>
      <c r="L61" s="33" t="str">
        <f>IFERROR(VLOOKUP(I61,'Data '!L60:N5039,3,FALSE),"")</f>
        <v>SQ/MTR</v>
      </c>
      <c r="M61" s="32" t="s">
        <v>125</v>
      </c>
      <c r="N61" s="29" t="s">
        <v>5005</v>
      </c>
      <c r="O61" s="32" t="s">
        <v>5006</v>
      </c>
      <c r="P61" s="29" t="s">
        <v>5</v>
      </c>
      <c r="Q61" s="29" t="s">
        <v>5008</v>
      </c>
      <c r="R61" s="29"/>
      <c r="S61" s="29" t="s">
        <v>81</v>
      </c>
      <c r="T61" s="77" t="s">
        <v>5403</v>
      </c>
      <c r="U61" s="32"/>
      <c r="V61" s="29">
        <v>6177</v>
      </c>
      <c r="W61" s="39">
        <v>0.30299999999999999</v>
      </c>
      <c r="X61" s="28">
        <f>V61*W61</f>
        <v>1871.6309999999999</v>
      </c>
      <c r="Y61" s="28">
        <v>0</v>
      </c>
      <c r="Z61" s="39"/>
      <c r="AA61" s="29"/>
      <c r="AB61" s="31">
        <v>15</v>
      </c>
      <c r="AC61" s="28">
        <f t="shared" si="3"/>
        <v>0</v>
      </c>
      <c r="AD61" s="29"/>
      <c r="AE61" s="31">
        <v>22</v>
      </c>
      <c r="AF61" s="28">
        <f t="shared" si="4"/>
        <v>0</v>
      </c>
      <c r="AG61" s="28"/>
      <c r="AH61" s="39"/>
      <c r="AI61" s="28">
        <f t="shared" si="5"/>
        <v>1871.6309999999999</v>
      </c>
      <c r="AJ61" s="29"/>
    </row>
    <row r="62" spans="1:37" ht="45" customHeight="1" x14ac:dyDescent="0.25">
      <c r="A62" s="38" t="s">
        <v>5024</v>
      </c>
      <c r="B62" s="29" t="s">
        <v>78</v>
      </c>
      <c r="C62" s="29" t="s">
        <v>88</v>
      </c>
      <c r="D62" s="30">
        <v>45674</v>
      </c>
      <c r="E62" s="31" t="str">
        <f>IFERROR(VLOOKUP(D62,'Data '!P:R,3,1),"")</f>
        <v>25-w16</v>
      </c>
      <c r="F62" s="32" t="s">
        <v>70</v>
      </c>
      <c r="G62" s="32"/>
      <c r="H62" s="29">
        <v>67922</v>
      </c>
      <c r="I62" s="32">
        <v>167906</v>
      </c>
      <c r="J62" s="33" t="str">
        <f>IFERROR(VLOOKUP(I62,'Data '!L61:N5040,2,FALSE),"")</f>
        <v>US1000 4.5m x 100m FR16 KL I</v>
      </c>
      <c r="K62" s="32">
        <v>1</v>
      </c>
      <c r="L62" s="33" t="str">
        <f>IFERROR(VLOOKUP(I62,'Data '!L61:N5040,3,FALSE),"")</f>
        <v>FRAME 16</v>
      </c>
      <c r="M62" s="32" t="s">
        <v>125</v>
      </c>
      <c r="N62" s="29" t="s">
        <v>5025</v>
      </c>
      <c r="O62" s="42" t="s">
        <v>5026</v>
      </c>
      <c r="P62" s="29" t="s">
        <v>60</v>
      </c>
      <c r="Q62" s="43" t="s">
        <v>5027</v>
      </c>
      <c r="R62" s="30">
        <v>45675</v>
      </c>
      <c r="S62" s="29" t="s">
        <v>81</v>
      </c>
      <c r="T62" s="29" t="s">
        <v>5028</v>
      </c>
      <c r="U62" s="29"/>
      <c r="V62" s="29"/>
      <c r="W62" s="39"/>
      <c r="X62" s="28">
        <v>0</v>
      </c>
      <c r="Y62" s="28">
        <v>0</v>
      </c>
      <c r="Z62" s="39"/>
      <c r="AA62" s="29"/>
      <c r="AB62" s="31">
        <v>15</v>
      </c>
      <c r="AC62" s="28">
        <f t="shared" si="3"/>
        <v>0</v>
      </c>
      <c r="AD62" s="29"/>
      <c r="AE62" s="31">
        <v>22</v>
      </c>
      <c r="AF62" s="28">
        <f t="shared" si="4"/>
        <v>0</v>
      </c>
      <c r="AG62" s="28"/>
      <c r="AH62" s="39"/>
      <c r="AI62" s="28">
        <f t="shared" si="5"/>
        <v>0</v>
      </c>
      <c r="AJ62" s="29"/>
    </row>
    <row r="63" spans="1:37" ht="45" customHeight="1" x14ac:dyDescent="0.25">
      <c r="A63" s="38" t="s">
        <v>5035</v>
      </c>
      <c r="B63" s="29" t="s">
        <v>78</v>
      </c>
      <c r="C63" s="29" t="s">
        <v>95</v>
      </c>
      <c r="D63" s="30">
        <v>45675</v>
      </c>
      <c r="E63" s="31" t="str">
        <f>IFERROR(VLOOKUP(D63,'Data '!P:R,3,1),"")</f>
        <v>25-w16</v>
      </c>
      <c r="F63" s="32" t="s">
        <v>70</v>
      </c>
      <c r="G63" s="32"/>
      <c r="H63" s="29">
        <v>67924</v>
      </c>
      <c r="I63" s="32">
        <v>169702</v>
      </c>
      <c r="J63" s="33" t="str">
        <f>IFERROR(VLOOKUP(I63,'Data '!L62:N5041,2,FALSE),"")</f>
        <v>NP1000 4.5m x 100m x 16 Frame</v>
      </c>
      <c r="K63" s="32">
        <v>1</v>
      </c>
      <c r="L63" s="33" t="str">
        <f>IFERROR(VLOOKUP(I63,'Data '!L62:N5041,3,FALSE),"")</f>
        <v>FRAME 16</v>
      </c>
      <c r="M63" s="32" t="s">
        <v>125</v>
      </c>
      <c r="N63" s="29" t="s">
        <v>5037</v>
      </c>
      <c r="O63" s="32" t="s">
        <v>5026</v>
      </c>
      <c r="P63" s="29" t="s">
        <v>5</v>
      </c>
      <c r="Q63" s="29" t="s">
        <v>4901</v>
      </c>
      <c r="R63" s="30">
        <v>45675</v>
      </c>
      <c r="S63" s="29" t="s">
        <v>81</v>
      </c>
      <c r="T63" s="29" t="s">
        <v>5041</v>
      </c>
      <c r="U63" s="29"/>
      <c r="V63" s="29"/>
      <c r="W63" s="39"/>
      <c r="X63" s="28">
        <v>0</v>
      </c>
      <c r="Y63" s="28">
        <v>0</v>
      </c>
      <c r="Z63" s="39"/>
      <c r="AA63" s="29"/>
      <c r="AB63" s="31">
        <v>15</v>
      </c>
      <c r="AC63" s="28">
        <f t="shared" si="3"/>
        <v>0</v>
      </c>
      <c r="AD63" s="29"/>
      <c r="AE63" s="31">
        <v>22</v>
      </c>
      <c r="AF63" s="28">
        <f t="shared" si="4"/>
        <v>0</v>
      </c>
      <c r="AG63" s="28"/>
      <c r="AH63" s="39"/>
      <c r="AI63" s="28">
        <f t="shared" si="5"/>
        <v>0</v>
      </c>
      <c r="AJ63" s="29"/>
    </row>
    <row r="64" spans="1:37" ht="45" customHeight="1" x14ac:dyDescent="0.25">
      <c r="A64" s="38" t="s">
        <v>5036</v>
      </c>
      <c r="B64" s="29" t="s">
        <v>78</v>
      </c>
      <c r="C64" s="29" t="s">
        <v>89</v>
      </c>
      <c r="D64" s="30">
        <v>45676</v>
      </c>
      <c r="E64" s="31" t="str">
        <f>IFERROR(VLOOKUP(D64,'Data '!P:R,3,1),"")</f>
        <v>25-w16</v>
      </c>
      <c r="F64" s="32" t="s">
        <v>70</v>
      </c>
      <c r="G64" s="32"/>
      <c r="H64" s="29">
        <v>67906</v>
      </c>
      <c r="I64" s="32">
        <v>150182</v>
      </c>
      <c r="J64" s="33" t="str">
        <f>IFERROR(VLOOKUP(I64,'Data '!L63:N5042,2,FALSE),"")</f>
        <v>T1000.LE.WT.4.50/1200.A1</v>
      </c>
      <c r="K64" s="32">
        <v>5</v>
      </c>
      <c r="L64" s="33" t="str">
        <f>IFERROR(VLOOKUP(I64,'Data '!L63:N5042,3,FALSE),"")</f>
        <v>ROLL</v>
      </c>
      <c r="M64" s="32" t="s">
        <v>125</v>
      </c>
      <c r="N64" s="32" t="s">
        <v>5038</v>
      </c>
      <c r="O64" s="32" t="s">
        <v>5039</v>
      </c>
      <c r="P64" s="29" t="s">
        <v>5</v>
      </c>
      <c r="Q64" s="32" t="s">
        <v>5040</v>
      </c>
      <c r="R64" s="30">
        <v>45723</v>
      </c>
      <c r="S64" s="29" t="s">
        <v>81</v>
      </c>
      <c r="T64" s="29" t="s">
        <v>5232</v>
      </c>
      <c r="U64" s="29"/>
      <c r="V64" s="29"/>
      <c r="W64" s="39"/>
      <c r="X64" s="28">
        <v>0</v>
      </c>
      <c r="Y64" s="28">
        <v>0</v>
      </c>
      <c r="Z64" s="39"/>
      <c r="AA64" s="29"/>
      <c r="AB64" s="31">
        <v>15</v>
      </c>
      <c r="AC64" s="28">
        <f t="shared" si="3"/>
        <v>0</v>
      </c>
      <c r="AD64" s="29"/>
      <c r="AE64" s="31">
        <v>22</v>
      </c>
      <c r="AF64" s="28">
        <f t="shared" si="4"/>
        <v>0</v>
      </c>
      <c r="AG64" s="28"/>
      <c r="AH64" s="39"/>
      <c r="AI64" s="28">
        <f t="shared" si="5"/>
        <v>0</v>
      </c>
      <c r="AJ64" s="29"/>
    </row>
    <row r="65" spans="1:36" ht="45" customHeight="1" x14ac:dyDescent="0.25">
      <c r="A65" s="38" t="s">
        <v>5043</v>
      </c>
      <c r="B65" s="29" t="s">
        <v>78</v>
      </c>
      <c r="C65" s="29" t="s">
        <v>94</v>
      </c>
      <c r="D65" s="30">
        <v>45678</v>
      </c>
      <c r="E65" s="31" t="str">
        <f>IFERROR(VLOOKUP(D65,'Data '!P:R,3,1),"")</f>
        <v>25-w17</v>
      </c>
      <c r="F65" s="32" t="s">
        <v>123</v>
      </c>
      <c r="G65" s="32"/>
      <c r="H65" s="29" t="s">
        <v>5045</v>
      </c>
      <c r="I65" s="32">
        <v>167630</v>
      </c>
      <c r="J65" s="33" t="str">
        <f>IFERROR(VLOOKUP(I65,'Data '!L64:N5043,2,FALSE),"")</f>
        <v>GrassProtecta® NEW 2mx20m Lite</v>
      </c>
      <c r="K65" s="32">
        <v>1</v>
      </c>
      <c r="L65" s="33" t="str">
        <f>IFERROR(VLOOKUP(I65,'Data '!L64:N5043,3,FALSE),"")</f>
        <v>EACH</v>
      </c>
      <c r="M65" s="32" t="s">
        <v>127</v>
      </c>
      <c r="N65" s="29" t="s">
        <v>5046</v>
      </c>
      <c r="O65" s="32" t="s">
        <v>5047</v>
      </c>
      <c r="P65" s="29" t="s">
        <v>11</v>
      </c>
      <c r="Q65" s="29"/>
      <c r="R65" s="30">
        <v>45678</v>
      </c>
      <c r="S65" s="29" t="s">
        <v>81</v>
      </c>
      <c r="T65" s="29"/>
      <c r="U65" s="29"/>
      <c r="V65" s="29">
        <v>1</v>
      </c>
      <c r="W65" s="39">
        <v>88</v>
      </c>
      <c r="X65" s="28">
        <v>88</v>
      </c>
      <c r="Y65" s="28">
        <v>0</v>
      </c>
      <c r="Z65" s="39"/>
      <c r="AA65" s="29"/>
      <c r="AB65" s="31">
        <v>15</v>
      </c>
      <c r="AC65" s="28">
        <f t="shared" si="3"/>
        <v>0</v>
      </c>
      <c r="AD65" s="29"/>
      <c r="AE65" s="31">
        <v>22</v>
      </c>
      <c r="AF65" s="28">
        <f t="shared" si="4"/>
        <v>0</v>
      </c>
      <c r="AG65" s="28"/>
      <c r="AH65" s="39"/>
      <c r="AI65" s="28">
        <f t="shared" si="5"/>
        <v>88</v>
      </c>
      <c r="AJ65" s="29"/>
    </row>
    <row r="66" spans="1:36" ht="45" customHeight="1" x14ac:dyDescent="0.25">
      <c r="A66" s="38" t="s">
        <v>5044</v>
      </c>
      <c r="B66" s="29" t="s">
        <v>78</v>
      </c>
      <c r="C66" s="29" t="s">
        <v>95</v>
      </c>
      <c r="D66" s="30">
        <v>45679</v>
      </c>
      <c r="E66" s="31" t="str">
        <f>IFERROR(VLOOKUP(D66,'Data '!P:R,3,1),"")</f>
        <v>25-w17</v>
      </c>
      <c r="F66" s="32" t="s">
        <v>70</v>
      </c>
      <c r="G66" s="32"/>
      <c r="H66" s="29" t="s">
        <v>5048</v>
      </c>
      <c r="I66" s="32">
        <v>173181</v>
      </c>
      <c r="J66" s="33" t="str">
        <f>IFERROR(VLOOKUP(I66,'Data '!L65:N5044,2,FALSE),"")</f>
        <v>BEDRAIN VGV 3plus 2m x 50m</v>
      </c>
      <c r="K66" s="32"/>
      <c r="L66" s="33" t="str">
        <f>IFERROR(VLOOKUP(I66,'Data '!L65:N5044,3,FALSE),"")</f>
        <v>ROLL</v>
      </c>
      <c r="M66" s="32" t="s">
        <v>125</v>
      </c>
      <c r="N66" s="32" t="s">
        <v>5049</v>
      </c>
      <c r="O66" s="32" t="s">
        <v>5050</v>
      </c>
      <c r="P66" s="29" t="s">
        <v>5</v>
      </c>
      <c r="Q66" s="32" t="s">
        <v>5051</v>
      </c>
      <c r="R66" s="30">
        <v>45705</v>
      </c>
      <c r="S66" s="29" t="s">
        <v>81</v>
      </c>
      <c r="T66" s="32" t="s">
        <v>5130</v>
      </c>
      <c r="U66" s="29"/>
      <c r="V66" s="29"/>
      <c r="W66" s="39"/>
      <c r="X66" s="28">
        <v>0</v>
      </c>
      <c r="Y66" s="28">
        <v>0</v>
      </c>
      <c r="Z66" s="39"/>
      <c r="AA66" s="29"/>
      <c r="AB66" s="31">
        <v>15</v>
      </c>
      <c r="AC66" s="28">
        <f t="shared" ref="AC66:AC97" si="6">AA66*AB66</f>
        <v>0</v>
      </c>
      <c r="AD66" s="29"/>
      <c r="AE66" s="31">
        <v>22</v>
      </c>
      <c r="AF66" s="28">
        <f t="shared" ref="AF66:AF97" si="7">AD66*AE66</f>
        <v>0</v>
      </c>
      <c r="AG66" s="28"/>
      <c r="AH66" s="39"/>
      <c r="AI66" s="28">
        <f t="shared" ref="AI66:AI97" si="8">X66+Y66+Z66+AC66+AF66+AG66+AH66</f>
        <v>0</v>
      </c>
      <c r="AJ66" s="29"/>
    </row>
    <row r="67" spans="1:36" ht="45" customHeight="1" x14ac:dyDescent="0.25">
      <c r="A67" s="38" t="s">
        <v>5056</v>
      </c>
      <c r="B67" s="29" t="s">
        <v>78</v>
      </c>
      <c r="C67" s="29" t="s">
        <v>95</v>
      </c>
      <c r="D67" s="30">
        <v>45681</v>
      </c>
      <c r="E67" s="31" t="str">
        <f>IFERROR(VLOOKUP(D67,'Data '!P:R,3,1),"")</f>
        <v>25-w17</v>
      </c>
      <c r="F67" s="32" t="s">
        <v>70</v>
      </c>
      <c r="G67" s="32"/>
      <c r="H67" s="29">
        <v>67907</v>
      </c>
      <c r="I67" s="32">
        <v>170449</v>
      </c>
      <c r="J67" s="33" t="str">
        <f>IFERROR(VLOOKUP(I67,'Data '!L66:N5045,2,FALSE),"")</f>
        <v>PunchBack Acoustic Backing 100gsm 2.13 x 1450m</v>
      </c>
      <c r="K67" s="32">
        <v>3088</v>
      </c>
      <c r="L67" s="33" t="str">
        <f>IFERROR(VLOOKUP(I67,'Data '!L66:N5045,3,FALSE),"")</f>
        <v>SQ/MTR</v>
      </c>
      <c r="M67" s="32" t="s">
        <v>133</v>
      </c>
      <c r="N67" s="32" t="s">
        <v>5058</v>
      </c>
      <c r="O67" s="32" t="s">
        <v>5059</v>
      </c>
      <c r="P67" s="29" t="s">
        <v>95</v>
      </c>
      <c r="Q67" s="32" t="s">
        <v>5061</v>
      </c>
      <c r="R67" s="30">
        <v>45681</v>
      </c>
      <c r="S67" s="29" t="s">
        <v>81</v>
      </c>
      <c r="T67" s="32" t="s">
        <v>5063</v>
      </c>
      <c r="U67" s="29"/>
      <c r="V67" s="29"/>
      <c r="W67" s="39"/>
      <c r="X67" s="28">
        <v>0</v>
      </c>
      <c r="Y67" s="28">
        <v>0</v>
      </c>
      <c r="Z67" s="39"/>
      <c r="AA67" s="29">
        <v>1.5</v>
      </c>
      <c r="AB67" s="31">
        <v>15</v>
      </c>
      <c r="AC67" s="28">
        <f t="shared" si="6"/>
        <v>22.5</v>
      </c>
      <c r="AD67" s="29">
        <v>1</v>
      </c>
      <c r="AE67" s="31">
        <v>22</v>
      </c>
      <c r="AF67" s="28">
        <f t="shared" si="7"/>
        <v>22</v>
      </c>
      <c r="AG67" s="28"/>
      <c r="AH67" s="39"/>
      <c r="AI67" s="28">
        <f t="shared" si="8"/>
        <v>44.5</v>
      </c>
      <c r="AJ67" s="29"/>
    </row>
    <row r="68" spans="1:36" ht="45" customHeight="1" x14ac:dyDescent="0.25">
      <c r="A68" s="38" t="s">
        <v>5057</v>
      </c>
      <c r="B68" s="29" t="s">
        <v>78</v>
      </c>
      <c r="C68" s="29" t="s">
        <v>95</v>
      </c>
      <c r="D68" s="30">
        <v>45681</v>
      </c>
      <c r="E68" s="31" t="str">
        <f>IFERROR(VLOOKUP(D68,'Data '!P:R,3,1),"")</f>
        <v>25-w17</v>
      </c>
      <c r="F68" s="32" t="s">
        <v>70</v>
      </c>
      <c r="G68" s="32"/>
      <c r="H68" s="29">
        <v>67907</v>
      </c>
      <c r="I68" s="32">
        <v>170449</v>
      </c>
      <c r="J68" s="33" t="str">
        <f>IFERROR(VLOOKUP(I68,'Data '!L67:N5046,2,FALSE),"")</f>
        <v>PunchBack Acoustic Backing 100gsm 2.13 x 1450m</v>
      </c>
      <c r="K68" s="32">
        <v>3088</v>
      </c>
      <c r="L68" s="33" t="str">
        <f>IFERROR(VLOOKUP(I68,'Data '!L67:N5046,3,FALSE),"")</f>
        <v>SQ/MTR</v>
      </c>
      <c r="M68" s="32" t="s">
        <v>133</v>
      </c>
      <c r="N68" s="32" t="s">
        <v>5060</v>
      </c>
      <c r="O68" s="32" t="s">
        <v>5059</v>
      </c>
      <c r="P68" s="29" t="s">
        <v>95</v>
      </c>
      <c r="Q68" s="32" t="s">
        <v>5062</v>
      </c>
      <c r="R68" s="30">
        <v>45681</v>
      </c>
      <c r="S68" s="29" t="s">
        <v>81</v>
      </c>
      <c r="T68" s="32" t="s">
        <v>5064</v>
      </c>
      <c r="U68" s="29"/>
      <c r="V68" s="29"/>
      <c r="W68" s="39"/>
      <c r="X68" s="28">
        <v>0</v>
      </c>
      <c r="Y68" s="28">
        <v>0</v>
      </c>
      <c r="Z68" s="39"/>
      <c r="AA68" s="29">
        <v>1</v>
      </c>
      <c r="AB68" s="31">
        <v>15</v>
      </c>
      <c r="AC68" s="28">
        <f t="shared" si="6"/>
        <v>15</v>
      </c>
      <c r="AD68" s="29">
        <v>0.5</v>
      </c>
      <c r="AE68" s="31">
        <v>22</v>
      </c>
      <c r="AF68" s="28">
        <f t="shared" si="7"/>
        <v>11</v>
      </c>
      <c r="AG68" s="28"/>
      <c r="AH68" s="39"/>
      <c r="AI68" s="28">
        <f t="shared" si="8"/>
        <v>26</v>
      </c>
      <c r="AJ68" s="29"/>
    </row>
    <row r="69" spans="1:36" ht="45" customHeight="1" x14ac:dyDescent="0.25">
      <c r="A69" s="38" t="s">
        <v>5066</v>
      </c>
      <c r="B69" s="29" t="s">
        <v>78</v>
      </c>
      <c r="C69" s="29" t="s">
        <v>94</v>
      </c>
      <c r="D69" s="30">
        <v>45685</v>
      </c>
      <c r="E69" s="31" t="str">
        <f>IFERROR(VLOOKUP(D69,'Data '!P:R,3,1),"")</f>
        <v>25-w18</v>
      </c>
      <c r="F69" s="32" t="s">
        <v>70</v>
      </c>
      <c r="G69" s="32"/>
      <c r="H69" s="32" t="s">
        <v>5067</v>
      </c>
      <c r="I69" s="32">
        <v>170449</v>
      </c>
      <c r="J69" s="33" t="str">
        <f>IFERROR(VLOOKUP(I69,'Data '!L68:N5047,2,FALSE),"")</f>
        <v>PunchBack Acoustic Backing 100gsm 2.13 x 1450m</v>
      </c>
      <c r="K69" s="32">
        <v>6177</v>
      </c>
      <c r="L69" s="33" t="str">
        <f>IFERROR(VLOOKUP(I69,'Data '!L68:N5047,3,FALSE),"")</f>
        <v>SQ/MTR</v>
      </c>
      <c r="M69" s="32" t="s">
        <v>143</v>
      </c>
      <c r="N69" s="32" t="s">
        <v>5068</v>
      </c>
      <c r="O69" s="32" t="s">
        <v>5069</v>
      </c>
      <c r="P69" s="29" t="s">
        <v>60</v>
      </c>
      <c r="Q69" s="32" t="s">
        <v>5070</v>
      </c>
      <c r="R69" s="30">
        <v>45686</v>
      </c>
      <c r="S69" s="29" t="s">
        <v>81</v>
      </c>
      <c r="T69" s="29"/>
      <c r="U69" s="29"/>
      <c r="V69" s="29"/>
      <c r="W69" s="39"/>
      <c r="X69" s="28">
        <f t="shared" ref="X69:X100" si="9">V69*W69</f>
        <v>0</v>
      </c>
      <c r="Y69" s="28">
        <v>0</v>
      </c>
      <c r="Z69" s="39"/>
      <c r="AA69" s="29"/>
      <c r="AB69" s="31">
        <v>15</v>
      </c>
      <c r="AC69" s="28">
        <f t="shared" si="6"/>
        <v>0</v>
      </c>
      <c r="AD69" s="29">
        <v>1</v>
      </c>
      <c r="AE69" s="31">
        <v>22</v>
      </c>
      <c r="AF69" s="28">
        <f t="shared" si="7"/>
        <v>22</v>
      </c>
      <c r="AG69" s="28"/>
      <c r="AH69" s="39"/>
      <c r="AI69" s="28">
        <f t="shared" si="8"/>
        <v>22</v>
      </c>
      <c r="AJ69" s="29"/>
    </row>
    <row r="70" spans="1:36" ht="45" customHeight="1" x14ac:dyDescent="0.25">
      <c r="A70" s="38" t="s">
        <v>5071</v>
      </c>
      <c r="B70" s="29" t="s">
        <v>78</v>
      </c>
      <c r="C70" s="29" t="s">
        <v>95</v>
      </c>
      <c r="D70" s="30">
        <v>45690</v>
      </c>
      <c r="E70" s="31" t="str">
        <f>IFERROR(VLOOKUP(D70,'Data '!P:R,3,1),"")</f>
        <v>25-w18</v>
      </c>
      <c r="F70" s="32" t="s">
        <v>70</v>
      </c>
      <c r="G70" s="32"/>
      <c r="H70" s="29" t="s">
        <v>5072</v>
      </c>
      <c r="I70" s="32">
        <v>169702</v>
      </c>
      <c r="J70" s="33" t="str">
        <f>IFERROR(VLOOKUP(I70,'Data '!L69:N5048,2,FALSE),"")</f>
        <v>NP1000 4.5m x 100m x 16 Frame</v>
      </c>
      <c r="K70" s="32">
        <v>1</v>
      </c>
      <c r="L70" s="33" t="str">
        <f>IFERROR(VLOOKUP(I70,'Data '!L69:N5048,3,FALSE),"")</f>
        <v>FRAME 16</v>
      </c>
      <c r="M70" s="32" t="s">
        <v>125</v>
      </c>
      <c r="N70" s="29" t="s">
        <v>5073</v>
      </c>
      <c r="O70" s="32" t="s">
        <v>5074</v>
      </c>
      <c r="P70" s="29" t="s">
        <v>95</v>
      </c>
      <c r="Q70" s="32" t="s">
        <v>5075</v>
      </c>
      <c r="R70" s="30">
        <v>45690</v>
      </c>
      <c r="S70" s="29" t="s">
        <v>81</v>
      </c>
      <c r="T70" s="29" t="s">
        <v>5082</v>
      </c>
      <c r="U70" s="29"/>
      <c r="V70" s="29"/>
      <c r="W70" s="39"/>
      <c r="X70" s="28">
        <f t="shared" si="9"/>
        <v>0</v>
      </c>
      <c r="Y70" s="28">
        <v>0</v>
      </c>
      <c r="Z70" s="39"/>
      <c r="AA70" s="29">
        <v>0.75</v>
      </c>
      <c r="AB70" s="31">
        <v>15</v>
      </c>
      <c r="AC70" s="28">
        <f t="shared" si="6"/>
        <v>11.25</v>
      </c>
      <c r="AD70" s="29">
        <v>0.75</v>
      </c>
      <c r="AE70" s="31">
        <v>22</v>
      </c>
      <c r="AF70" s="28">
        <f t="shared" si="7"/>
        <v>16.5</v>
      </c>
      <c r="AG70" s="28"/>
      <c r="AH70" s="39"/>
      <c r="AI70" s="28">
        <f t="shared" si="8"/>
        <v>27.75</v>
      </c>
      <c r="AJ70" s="29"/>
    </row>
    <row r="71" spans="1:36" ht="45" customHeight="1" x14ac:dyDescent="0.25">
      <c r="A71" s="38" t="s">
        <v>5077</v>
      </c>
      <c r="B71" s="29" t="s">
        <v>78</v>
      </c>
      <c r="C71" s="29" t="s">
        <v>91</v>
      </c>
      <c r="D71" s="30">
        <v>45691</v>
      </c>
      <c r="E71" s="31" t="str">
        <f>IFERROR(VLOOKUP(D71,'Data '!P:R,3,1),"")</f>
        <v>25-w19</v>
      </c>
      <c r="F71" s="32" t="s">
        <v>70</v>
      </c>
      <c r="G71" s="32"/>
      <c r="H71" s="29" t="s">
        <v>5078</v>
      </c>
      <c r="I71" s="32">
        <v>161430</v>
      </c>
      <c r="J71" s="33" t="str">
        <f>IFERROR(VLOOKUP(I71,'Data '!L70:N5049,2,FALSE),"")</f>
        <v>PW9.MB.WT.4.0.25.A2</v>
      </c>
      <c r="K71" s="32">
        <v>1</v>
      </c>
      <c r="L71" s="33" t="str">
        <f>IFERROR(VLOOKUP(I71,'Data '!L70:N5049,3,FALSE),"")</f>
        <v>ROLL</v>
      </c>
      <c r="M71" s="32" t="s">
        <v>125</v>
      </c>
      <c r="N71" s="29" t="s">
        <v>5079</v>
      </c>
      <c r="O71" s="32" t="s">
        <v>5080</v>
      </c>
      <c r="P71" s="29" t="s">
        <v>39</v>
      </c>
      <c r="Q71" s="29" t="s">
        <v>5081</v>
      </c>
      <c r="R71" s="30">
        <v>45691</v>
      </c>
      <c r="S71" s="29" t="s">
        <v>81</v>
      </c>
      <c r="T71" s="29" t="s">
        <v>5082</v>
      </c>
      <c r="U71" s="29"/>
      <c r="V71" s="29"/>
      <c r="W71" s="39"/>
      <c r="X71" s="28">
        <f t="shared" si="9"/>
        <v>0</v>
      </c>
      <c r="Y71" s="28">
        <v>0</v>
      </c>
      <c r="Z71" s="39"/>
      <c r="AA71" s="29"/>
      <c r="AB71" s="31">
        <v>15</v>
      </c>
      <c r="AC71" s="28">
        <f t="shared" si="6"/>
        <v>0</v>
      </c>
      <c r="AD71" s="29"/>
      <c r="AE71" s="31">
        <v>22</v>
      </c>
      <c r="AF71" s="28">
        <f t="shared" si="7"/>
        <v>0</v>
      </c>
      <c r="AG71" s="28"/>
      <c r="AH71" s="39"/>
      <c r="AI71" s="28">
        <f t="shared" si="8"/>
        <v>0</v>
      </c>
      <c r="AJ71" s="29"/>
    </row>
    <row r="72" spans="1:36" ht="45" customHeight="1" x14ac:dyDescent="0.25">
      <c r="A72" s="38" t="s">
        <v>5099</v>
      </c>
      <c r="B72" s="29" t="s">
        <v>78</v>
      </c>
      <c r="C72" s="29" t="s">
        <v>95</v>
      </c>
      <c r="D72" s="30">
        <v>45699</v>
      </c>
      <c r="E72" s="31" t="str">
        <f>IFERROR(VLOOKUP(D72,'Data '!P:R,3,1),"")</f>
        <v>25-w20</v>
      </c>
      <c r="F72" s="32" t="s">
        <v>70</v>
      </c>
      <c r="G72" s="32"/>
      <c r="H72" s="29" t="s">
        <v>5135</v>
      </c>
      <c r="I72" s="32">
        <v>150182</v>
      </c>
      <c r="J72" s="33" t="str">
        <f>IFERROR(VLOOKUP(I72,'Data '!L71:N5050,2,FALSE),"")</f>
        <v>T1000.LE.WT.4.50/1200.A1</v>
      </c>
      <c r="K72" s="32">
        <v>1</v>
      </c>
      <c r="L72" s="33" t="str">
        <f>IFERROR(VLOOKUP(I72,'Data '!L71:N5050,3,FALSE),"")</f>
        <v>ROLL</v>
      </c>
      <c r="M72" s="32" t="s">
        <v>133</v>
      </c>
      <c r="N72" s="32" t="s">
        <v>5100</v>
      </c>
      <c r="O72" s="32" t="s">
        <v>5107</v>
      </c>
      <c r="P72" s="29" t="s">
        <v>95</v>
      </c>
      <c r="Q72" s="29" t="s">
        <v>5101</v>
      </c>
      <c r="R72" s="30">
        <v>45709</v>
      </c>
      <c r="S72" s="29" t="s">
        <v>81</v>
      </c>
      <c r="T72" s="75"/>
      <c r="U72" s="29"/>
      <c r="V72" s="29">
        <v>1</v>
      </c>
      <c r="W72" s="39">
        <v>125.68</v>
      </c>
      <c r="X72" s="28">
        <f t="shared" si="9"/>
        <v>125.68</v>
      </c>
      <c r="Y72" s="28">
        <v>0</v>
      </c>
      <c r="Z72" s="39"/>
      <c r="AA72" s="29"/>
      <c r="AB72" s="31">
        <v>15</v>
      </c>
      <c r="AC72" s="28">
        <f t="shared" si="6"/>
        <v>0</v>
      </c>
      <c r="AD72" s="29"/>
      <c r="AE72" s="31">
        <v>22</v>
      </c>
      <c r="AF72" s="28">
        <f t="shared" si="7"/>
        <v>0</v>
      </c>
      <c r="AG72" s="28"/>
      <c r="AH72" s="39"/>
      <c r="AI72" s="28">
        <f t="shared" si="8"/>
        <v>125.68</v>
      </c>
      <c r="AJ72" s="29"/>
    </row>
    <row r="73" spans="1:36" ht="65.25" customHeight="1" x14ac:dyDescent="0.25">
      <c r="A73" s="38" t="s">
        <v>5102</v>
      </c>
      <c r="B73" s="29" t="s">
        <v>78</v>
      </c>
      <c r="C73" s="29" t="s">
        <v>5103</v>
      </c>
      <c r="D73" s="30">
        <v>45699</v>
      </c>
      <c r="E73" s="31" t="str">
        <f>IFERROR(VLOOKUP(D73,'Data '!P:R,3,1),"")</f>
        <v>25-w20</v>
      </c>
      <c r="F73" s="32" t="s">
        <v>123</v>
      </c>
      <c r="G73" s="32"/>
      <c r="H73" s="29" t="s">
        <v>5104</v>
      </c>
      <c r="I73" s="32">
        <v>173181</v>
      </c>
      <c r="J73" s="33" t="str">
        <f>IFERROR(VLOOKUP(I73,'Data '!L72:N5051,2,FALSE),"")</f>
        <v>BEDRAIN VGV 3plus 2m x 50m</v>
      </c>
      <c r="K73" s="32">
        <v>48</v>
      </c>
      <c r="L73" s="33" t="str">
        <f>IFERROR(VLOOKUP(I73,'Data '!L72:N5051,3,FALSE),"")</f>
        <v>ROLL</v>
      </c>
      <c r="M73" s="32" t="s">
        <v>5105</v>
      </c>
      <c r="N73" s="32" t="s">
        <v>5106</v>
      </c>
      <c r="O73" s="32" t="s">
        <v>5108</v>
      </c>
      <c r="P73" s="29" t="s">
        <v>94</v>
      </c>
      <c r="Q73" s="32" t="s">
        <v>5109</v>
      </c>
      <c r="R73" s="30">
        <v>45705</v>
      </c>
      <c r="S73" s="29" t="s">
        <v>81</v>
      </c>
      <c r="T73" s="32" t="s">
        <v>5129</v>
      </c>
      <c r="U73" s="29"/>
      <c r="V73" s="29"/>
      <c r="W73" s="39"/>
      <c r="X73" s="28">
        <f t="shared" si="9"/>
        <v>0</v>
      </c>
      <c r="Y73" s="28">
        <v>0</v>
      </c>
      <c r="Z73" s="39"/>
      <c r="AA73" s="29">
        <v>1</v>
      </c>
      <c r="AB73" s="31">
        <v>15</v>
      </c>
      <c r="AC73" s="28">
        <f t="shared" si="6"/>
        <v>15</v>
      </c>
      <c r="AD73" s="29"/>
      <c r="AE73" s="31">
        <v>22</v>
      </c>
      <c r="AF73" s="28">
        <f t="shared" si="7"/>
        <v>0</v>
      </c>
      <c r="AG73" s="28"/>
      <c r="AH73" s="39"/>
      <c r="AI73" s="28">
        <f t="shared" si="8"/>
        <v>15</v>
      </c>
      <c r="AJ73" s="29"/>
    </row>
    <row r="74" spans="1:36" ht="45" customHeight="1" x14ac:dyDescent="0.25">
      <c r="A74" s="38" t="s">
        <v>5110</v>
      </c>
      <c r="B74" s="29" t="s">
        <v>78</v>
      </c>
      <c r="C74" s="29" t="s">
        <v>88</v>
      </c>
      <c r="D74" s="30">
        <v>45702</v>
      </c>
      <c r="E74" s="31" t="str">
        <f>IFERROR(VLOOKUP(D74,'Data '!P:R,3,1),"")</f>
        <v>25-w20</v>
      </c>
      <c r="F74" s="32" t="s">
        <v>70</v>
      </c>
      <c r="G74" s="32"/>
      <c r="H74" s="29">
        <v>67788</v>
      </c>
      <c r="I74" s="32">
        <v>165148</v>
      </c>
      <c r="J74" s="33" t="str">
        <f>IFERROR(VLOOKUP(I74,'Data '!L73:N5052,2,FALSE),"")</f>
        <v>DRAIN 2F 2x25m</v>
      </c>
      <c r="K74" s="32">
        <v>1</v>
      </c>
      <c r="L74" s="33" t="str">
        <f>IFERROR(VLOOKUP(I74,'Data '!L73:N5052,3,FALSE),"")</f>
        <v>ROLL</v>
      </c>
      <c r="M74" s="32" t="s">
        <v>125</v>
      </c>
      <c r="N74" s="32" t="s">
        <v>5111</v>
      </c>
      <c r="O74" s="32" t="s">
        <v>5112</v>
      </c>
      <c r="P74" s="29" t="s">
        <v>5</v>
      </c>
      <c r="Q74" s="29" t="s">
        <v>5207</v>
      </c>
      <c r="R74" s="30">
        <v>45720</v>
      </c>
      <c r="S74" s="29" t="s">
        <v>81</v>
      </c>
      <c r="T74" s="29" t="s">
        <v>5219</v>
      </c>
      <c r="U74" s="29"/>
      <c r="V74" s="29"/>
      <c r="W74" s="39"/>
      <c r="X74" s="28">
        <f t="shared" si="9"/>
        <v>0</v>
      </c>
      <c r="Y74" s="28">
        <v>0</v>
      </c>
      <c r="Z74" s="39"/>
      <c r="AA74" s="29"/>
      <c r="AB74" s="31">
        <v>15</v>
      </c>
      <c r="AC74" s="28">
        <f t="shared" si="6"/>
        <v>0</v>
      </c>
      <c r="AD74" s="29"/>
      <c r="AE74" s="31">
        <v>22</v>
      </c>
      <c r="AF74" s="28">
        <f t="shared" si="7"/>
        <v>0</v>
      </c>
      <c r="AG74" s="28"/>
      <c r="AH74" s="39"/>
      <c r="AI74" s="28">
        <f t="shared" si="8"/>
        <v>0</v>
      </c>
      <c r="AJ74" s="29"/>
    </row>
    <row r="75" spans="1:36" ht="45" customHeight="1" x14ac:dyDescent="0.25">
      <c r="A75" s="38" t="s">
        <v>5113</v>
      </c>
      <c r="B75" s="29" t="s">
        <v>78</v>
      </c>
      <c r="C75" s="29" t="s">
        <v>95</v>
      </c>
      <c r="D75" s="30">
        <v>45704</v>
      </c>
      <c r="E75" s="31" t="str">
        <f>IFERROR(VLOOKUP(D75,'Data '!P:R,3,1),"")</f>
        <v>25-w20</v>
      </c>
      <c r="F75" s="32" t="s">
        <v>70</v>
      </c>
      <c r="G75" s="32"/>
      <c r="H75" s="29" t="s">
        <v>5126</v>
      </c>
      <c r="I75" s="32">
        <v>150182</v>
      </c>
      <c r="J75" s="33" t="str">
        <f>IFERROR(VLOOKUP(I75,'Data '!L74:N5053,2,FALSE),"")</f>
        <v>T1000.LE.WT.4.50/1200.A1</v>
      </c>
      <c r="K75" s="32">
        <v>1</v>
      </c>
      <c r="L75" s="33" t="str">
        <f>IFERROR(VLOOKUP(I75,'Data '!L74:N5053,3,FALSE),"")</f>
        <v>ROLL</v>
      </c>
      <c r="M75" s="32" t="s">
        <v>133</v>
      </c>
      <c r="N75" s="32" t="s">
        <v>5127</v>
      </c>
      <c r="O75" s="32" t="s">
        <v>5128</v>
      </c>
      <c r="P75" s="29" t="s">
        <v>5</v>
      </c>
      <c r="Q75" s="29"/>
      <c r="R75" s="30">
        <v>45713</v>
      </c>
      <c r="S75" s="29" t="s">
        <v>81</v>
      </c>
      <c r="T75" s="29" t="s">
        <v>5188</v>
      </c>
      <c r="U75" s="29"/>
      <c r="V75" s="29">
        <v>12</v>
      </c>
      <c r="W75" s="39">
        <v>193.11218</v>
      </c>
      <c r="X75" s="28">
        <f t="shared" si="9"/>
        <v>2317.3461600000001</v>
      </c>
      <c r="Y75" s="28">
        <v>0</v>
      </c>
      <c r="Z75" s="39"/>
      <c r="AA75" s="29"/>
      <c r="AB75" s="31">
        <v>15</v>
      </c>
      <c r="AC75" s="28">
        <f t="shared" si="6"/>
        <v>0</v>
      </c>
      <c r="AD75" s="29"/>
      <c r="AE75" s="31">
        <v>22</v>
      </c>
      <c r="AF75" s="28">
        <f t="shared" si="7"/>
        <v>0</v>
      </c>
      <c r="AG75" s="28"/>
      <c r="AH75" s="39"/>
      <c r="AI75" s="28">
        <f t="shared" si="8"/>
        <v>2317.3461600000001</v>
      </c>
      <c r="AJ75" s="29"/>
    </row>
    <row r="76" spans="1:36" ht="45" customHeight="1" x14ac:dyDescent="0.25">
      <c r="A76" s="38" t="s">
        <v>5114</v>
      </c>
      <c r="B76" s="29" t="s">
        <v>78</v>
      </c>
      <c r="C76" s="29" t="s">
        <v>94</v>
      </c>
      <c r="D76" s="30">
        <v>45705</v>
      </c>
      <c r="E76" s="31" t="str">
        <f>IFERROR(VLOOKUP(D76,'Data '!P:R,3,1),"")</f>
        <v>25-w21</v>
      </c>
      <c r="F76" s="32" t="s">
        <v>97</v>
      </c>
      <c r="G76" s="32"/>
      <c r="H76" s="29" t="s">
        <v>5131</v>
      </c>
      <c r="I76" s="32">
        <v>174485</v>
      </c>
      <c r="J76" s="33" t="str">
        <f>IFERROR(VLOOKUP(I76,'Data '!L75:N5054,2,FALSE),"")</f>
        <v>PW9.MB.WT.2.0.25.FR</v>
      </c>
      <c r="K76" s="32">
        <v>6</v>
      </c>
      <c r="L76" s="33" t="str">
        <f>IFERROR(VLOOKUP(I76,'Data '!L75:N5054,3,FALSE),"")</f>
        <v>FRAME 9</v>
      </c>
      <c r="M76" s="32" t="s">
        <v>134</v>
      </c>
      <c r="N76" s="29" t="s">
        <v>5132</v>
      </c>
      <c r="O76" s="32" t="s">
        <v>5133</v>
      </c>
      <c r="P76" s="29" t="s">
        <v>28</v>
      </c>
      <c r="Q76" s="32" t="s">
        <v>5134</v>
      </c>
      <c r="R76" s="30">
        <v>45705</v>
      </c>
      <c r="S76" s="29" t="s">
        <v>81</v>
      </c>
      <c r="T76" s="29"/>
      <c r="U76" s="29"/>
      <c r="V76" s="29"/>
      <c r="W76" s="39"/>
      <c r="X76" s="28">
        <f t="shared" si="9"/>
        <v>0</v>
      </c>
      <c r="Y76" s="28">
        <v>0</v>
      </c>
      <c r="Z76" s="39"/>
      <c r="AA76" s="29"/>
      <c r="AB76" s="31">
        <v>15</v>
      </c>
      <c r="AC76" s="28">
        <f t="shared" si="6"/>
        <v>0</v>
      </c>
      <c r="AD76" s="29"/>
      <c r="AE76" s="31">
        <v>22</v>
      </c>
      <c r="AF76" s="28">
        <f t="shared" si="7"/>
        <v>0</v>
      </c>
      <c r="AG76" s="28"/>
      <c r="AH76" s="39"/>
      <c r="AI76" s="28">
        <f t="shared" si="8"/>
        <v>0</v>
      </c>
      <c r="AJ76" s="29"/>
    </row>
    <row r="77" spans="1:36" ht="45" customHeight="1" x14ac:dyDescent="0.25">
      <c r="A77" s="38" t="s">
        <v>5115</v>
      </c>
      <c r="B77" s="29" t="s">
        <v>78</v>
      </c>
      <c r="C77" s="29" t="s">
        <v>32</v>
      </c>
      <c r="D77" s="30">
        <v>45706</v>
      </c>
      <c r="E77" s="31" t="str">
        <f>IFERROR(VLOOKUP(D77,'Data '!P:R,3,1),"")</f>
        <v>25-w21</v>
      </c>
      <c r="F77" s="32" t="s">
        <v>123</v>
      </c>
      <c r="G77" s="32"/>
      <c r="H77" s="29" t="s">
        <v>5136</v>
      </c>
      <c r="I77" s="32">
        <v>160235</v>
      </c>
      <c r="J77" s="33" t="str">
        <f>IFERROR(VLOOKUP(I77,'Data '!L76:N5055,2,FALSE),"")</f>
        <v>HDPE Compound Green (Yield 2)</v>
      </c>
      <c r="K77" s="32" t="s">
        <v>5137</v>
      </c>
      <c r="L77" s="33" t="s">
        <v>5141</v>
      </c>
      <c r="M77" s="32" t="s">
        <v>142</v>
      </c>
      <c r="N77" s="32" t="s">
        <v>5138</v>
      </c>
      <c r="O77" s="32" t="s">
        <v>5139</v>
      </c>
      <c r="P77" s="29" t="s">
        <v>94</v>
      </c>
      <c r="Q77" s="32" t="s">
        <v>5189</v>
      </c>
      <c r="R77" s="30">
        <v>45713</v>
      </c>
      <c r="S77" s="29" t="s">
        <v>81</v>
      </c>
      <c r="T77" s="29" t="s">
        <v>5140</v>
      </c>
      <c r="U77" s="29"/>
      <c r="V77" s="29"/>
      <c r="W77" s="39"/>
      <c r="X77" s="28">
        <f t="shared" si="9"/>
        <v>0</v>
      </c>
      <c r="Y77" s="28">
        <v>0</v>
      </c>
      <c r="Z77" s="39">
        <f>585*2</f>
        <v>1170</v>
      </c>
      <c r="AA77" s="29">
        <v>0.5</v>
      </c>
      <c r="AB77" s="31">
        <v>15</v>
      </c>
      <c r="AC77" s="28">
        <f t="shared" si="6"/>
        <v>7.5</v>
      </c>
      <c r="AD77" s="29"/>
      <c r="AE77" s="31">
        <v>22</v>
      </c>
      <c r="AF77" s="28">
        <f t="shared" si="7"/>
        <v>0</v>
      </c>
      <c r="AG77" s="28"/>
      <c r="AH77" s="39"/>
      <c r="AI77" s="28">
        <f t="shared" si="8"/>
        <v>1177.5</v>
      </c>
      <c r="AJ77" s="29"/>
    </row>
    <row r="78" spans="1:36" ht="72.75" customHeight="1" x14ac:dyDescent="0.25">
      <c r="A78" s="38" t="s">
        <v>5116</v>
      </c>
      <c r="B78" s="29" t="s">
        <v>106</v>
      </c>
      <c r="C78" s="29" t="s">
        <v>32</v>
      </c>
      <c r="D78" s="30">
        <v>45707</v>
      </c>
      <c r="E78" s="31" t="str">
        <f>IFERROR(VLOOKUP(D78,'Data '!P:R,3,1),"")</f>
        <v>25-w21</v>
      </c>
      <c r="F78" s="32" t="s">
        <v>5142</v>
      </c>
      <c r="G78" s="32"/>
      <c r="H78" s="29" t="s">
        <v>5143</v>
      </c>
      <c r="I78" s="32">
        <v>175819</v>
      </c>
      <c r="J78" s="33" t="s">
        <v>5144</v>
      </c>
      <c r="K78" s="32">
        <v>10029</v>
      </c>
      <c r="L78" s="33" t="s">
        <v>192</v>
      </c>
      <c r="M78" s="32" t="s">
        <v>129</v>
      </c>
      <c r="N78" s="32" t="s">
        <v>5145</v>
      </c>
      <c r="O78" s="32" t="s">
        <v>5148</v>
      </c>
      <c r="P78" s="29" t="s">
        <v>32</v>
      </c>
      <c r="Q78" s="32" t="s">
        <v>5149</v>
      </c>
      <c r="R78" s="30">
        <v>45707</v>
      </c>
      <c r="S78" s="29" t="s">
        <v>81</v>
      </c>
      <c r="T78" s="29" t="s">
        <v>5146</v>
      </c>
      <c r="U78" s="29" t="s">
        <v>5203</v>
      </c>
      <c r="V78" s="29"/>
      <c r="W78" s="39"/>
      <c r="X78" s="28">
        <f t="shared" si="9"/>
        <v>0</v>
      </c>
      <c r="Y78" s="28">
        <v>0</v>
      </c>
      <c r="Z78" s="39">
        <v>0</v>
      </c>
      <c r="AA78" s="29"/>
      <c r="AB78" s="31">
        <v>15</v>
      </c>
      <c r="AC78" s="28">
        <f t="shared" si="6"/>
        <v>0</v>
      </c>
      <c r="AD78" s="29"/>
      <c r="AE78" s="31">
        <v>22</v>
      </c>
      <c r="AF78" s="28">
        <f t="shared" si="7"/>
        <v>0</v>
      </c>
      <c r="AG78" s="28"/>
      <c r="AH78" s="39"/>
      <c r="AI78" s="28">
        <f t="shared" si="8"/>
        <v>0</v>
      </c>
      <c r="AJ78" s="29" t="s">
        <v>5034</v>
      </c>
    </row>
    <row r="79" spans="1:36" ht="45" customHeight="1" x14ac:dyDescent="0.25">
      <c r="A79" s="38" t="s">
        <v>5117</v>
      </c>
      <c r="B79" s="29" t="s">
        <v>78</v>
      </c>
      <c r="C79" s="29" t="s">
        <v>95</v>
      </c>
      <c r="D79" s="30">
        <v>45708</v>
      </c>
      <c r="E79" s="31" t="str">
        <f>IFERROR(VLOOKUP(D79,'Data '!P:R,3,1),"")</f>
        <v>25-w21</v>
      </c>
      <c r="F79" s="32" t="s">
        <v>70</v>
      </c>
      <c r="G79" s="32"/>
      <c r="H79" s="29">
        <v>68231</v>
      </c>
      <c r="I79" s="32">
        <v>153435</v>
      </c>
      <c r="J79" s="33" t="str">
        <f>IFERROR(VLOOKUP(I79,'Data '!L78:N5057,2,FALSE),"")</f>
        <v>PW4LA.GT.WT.3.8/25</v>
      </c>
      <c r="K79" s="32">
        <v>1</v>
      </c>
      <c r="L79" s="33" t="str">
        <f>IFERROR(VLOOKUP(I79,'Data '!L78:N5057,3,FALSE),"")</f>
        <v>ROLL</v>
      </c>
      <c r="M79" s="32" t="s">
        <v>129</v>
      </c>
      <c r="N79" s="32" t="s">
        <v>5151</v>
      </c>
      <c r="O79" s="32" t="s">
        <v>5150</v>
      </c>
      <c r="P79" s="29" t="s">
        <v>5</v>
      </c>
      <c r="Q79" s="85" t="s">
        <v>5187</v>
      </c>
      <c r="R79" s="30">
        <v>45691</v>
      </c>
      <c r="S79" s="29" t="s">
        <v>81</v>
      </c>
      <c r="T79" s="85" t="s">
        <v>5208</v>
      </c>
      <c r="U79" s="29"/>
      <c r="V79" s="29"/>
      <c r="W79" s="39"/>
      <c r="X79" s="28">
        <f t="shared" si="9"/>
        <v>0</v>
      </c>
      <c r="Y79" s="28">
        <v>0</v>
      </c>
      <c r="Z79" s="39"/>
      <c r="AA79" s="29">
        <v>0.5</v>
      </c>
      <c r="AB79" s="31">
        <v>15</v>
      </c>
      <c r="AC79" s="28">
        <f t="shared" si="6"/>
        <v>7.5</v>
      </c>
      <c r="AD79" s="29"/>
      <c r="AE79" s="31">
        <v>22</v>
      </c>
      <c r="AF79" s="28">
        <f t="shared" si="7"/>
        <v>0</v>
      </c>
      <c r="AG79" s="28"/>
      <c r="AH79" s="39"/>
      <c r="AI79" s="28">
        <f t="shared" si="8"/>
        <v>7.5</v>
      </c>
      <c r="AJ79" s="29"/>
    </row>
    <row r="80" spans="1:36" ht="76.5" customHeight="1" x14ac:dyDescent="0.25">
      <c r="A80" s="38" t="s">
        <v>5118</v>
      </c>
      <c r="B80" s="29" t="s">
        <v>78</v>
      </c>
      <c r="C80" s="29" t="s">
        <v>95</v>
      </c>
      <c r="D80" s="30">
        <v>45708</v>
      </c>
      <c r="E80" s="31" t="str">
        <f>IFERROR(VLOOKUP(D80,'Data '!P:R,3,1),"")</f>
        <v>25-w21</v>
      </c>
      <c r="F80" s="32" t="s">
        <v>70</v>
      </c>
      <c r="G80" s="32"/>
      <c r="H80" s="29">
        <v>68231</v>
      </c>
      <c r="I80" s="32">
        <v>153435</v>
      </c>
      <c r="J80" s="33" t="str">
        <f>IFERROR(VLOOKUP(I80,'Data '!L79:N5058,2,FALSE),"")</f>
        <v>PW4LA.GT.WT.3.8/25</v>
      </c>
      <c r="K80" s="32">
        <v>1</v>
      </c>
      <c r="L80" s="33" t="str">
        <f>IFERROR(VLOOKUP(I80,'Data '!L79:N5058,3,FALSE),"")</f>
        <v>ROLL</v>
      </c>
      <c r="M80" s="32" t="s">
        <v>126</v>
      </c>
      <c r="N80" s="32" t="s">
        <v>5152</v>
      </c>
      <c r="O80" s="32" t="s">
        <v>5153</v>
      </c>
      <c r="P80" s="29" t="s">
        <v>5</v>
      </c>
      <c r="Q80" s="32" t="s">
        <v>5156</v>
      </c>
      <c r="R80" s="30">
        <v>45709</v>
      </c>
      <c r="S80" s="29" t="s">
        <v>81</v>
      </c>
      <c r="T80" s="29"/>
      <c r="U80" s="29"/>
      <c r="V80" s="29"/>
      <c r="W80" s="39"/>
      <c r="X80" s="28">
        <f t="shared" si="9"/>
        <v>0</v>
      </c>
      <c r="Y80" s="28">
        <v>0</v>
      </c>
      <c r="Z80" s="39"/>
      <c r="AA80" s="29"/>
      <c r="AB80" s="31">
        <v>15</v>
      </c>
      <c r="AC80" s="28">
        <f t="shared" si="6"/>
        <v>0</v>
      </c>
      <c r="AD80" s="29"/>
      <c r="AE80" s="31">
        <v>22</v>
      </c>
      <c r="AF80" s="28">
        <f t="shared" si="7"/>
        <v>0</v>
      </c>
      <c r="AG80" s="28"/>
      <c r="AH80" s="39"/>
      <c r="AI80" s="28">
        <f t="shared" si="8"/>
        <v>0</v>
      </c>
      <c r="AJ80" s="29"/>
    </row>
    <row r="81" spans="1:37" ht="45" customHeight="1" x14ac:dyDescent="0.25">
      <c r="A81" s="38" t="s">
        <v>5119</v>
      </c>
      <c r="B81" s="29" t="s">
        <v>78</v>
      </c>
      <c r="C81" s="29" t="s">
        <v>91</v>
      </c>
      <c r="D81" s="30">
        <v>45709</v>
      </c>
      <c r="E81" s="31" t="str">
        <f>IFERROR(VLOOKUP(D81,'Data '!P:R,3,1),"")</f>
        <v>25-w21</v>
      </c>
      <c r="F81" s="32" t="s">
        <v>70</v>
      </c>
      <c r="G81" s="32"/>
      <c r="H81" s="29">
        <v>68312</v>
      </c>
      <c r="I81" s="32">
        <v>176021</v>
      </c>
      <c r="J81" s="33" t="str">
        <f>IFERROR(VLOOKUP(I81,'Data '!L80:N5059,2,FALSE),"")</f>
        <v>PW4LA WH 3.8m x 25m FR</v>
      </c>
      <c r="K81" s="32">
        <v>1.1599999999999999</v>
      </c>
      <c r="L81" s="33" t="str">
        <f>IFERROR(VLOOKUP(I81,'Data '!L80:N5059,3,FALSE),"")</f>
        <v>FRAME 6</v>
      </c>
      <c r="M81" s="32" t="s">
        <v>125</v>
      </c>
      <c r="N81" s="29" t="s">
        <v>5154</v>
      </c>
      <c r="O81" s="32" t="s">
        <v>5157</v>
      </c>
      <c r="P81" s="29" t="s">
        <v>91</v>
      </c>
      <c r="Q81" s="29" t="s">
        <v>5186</v>
      </c>
      <c r="R81" s="30">
        <v>45723</v>
      </c>
      <c r="S81" s="29" t="s">
        <v>81</v>
      </c>
      <c r="T81" s="29" t="s">
        <v>5233</v>
      </c>
      <c r="U81" s="29"/>
      <c r="V81" s="29"/>
      <c r="W81" s="39"/>
      <c r="X81" s="28">
        <f t="shared" si="9"/>
        <v>0</v>
      </c>
      <c r="Y81" s="28">
        <v>0</v>
      </c>
      <c r="Z81" s="39"/>
      <c r="AA81" s="29">
        <v>0.5</v>
      </c>
      <c r="AB81" s="31">
        <v>15</v>
      </c>
      <c r="AC81" s="28">
        <f t="shared" si="6"/>
        <v>7.5</v>
      </c>
      <c r="AD81" s="29"/>
      <c r="AE81" s="31">
        <v>22</v>
      </c>
      <c r="AF81" s="28">
        <f t="shared" si="7"/>
        <v>0</v>
      </c>
      <c r="AG81" s="28"/>
      <c r="AH81" s="39"/>
      <c r="AI81" s="28">
        <f t="shared" si="8"/>
        <v>7.5</v>
      </c>
      <c r="AJ81" s="29"/>
    </row>
    <row r="82" spans="1:37" ht="45" customHeight="1" x14ac:dyDescent="0.25">
      <c r="A82" s="38" t="s">
        <v>5120</v>
      </c>
      <c r="B82" s="29" t="s">
        <v>78</v>
      </c>
      <c r="C82" s="29" t="s">
        <v>5</v>
      </c>
      <c r="D82" s="30">
        <v>45709</v>
      </c>
      <c r="E82" s="31" t="str">
        <f>IFERROR(VLOOKUP(D82,'Data '!P:R,3,1),"")</f>
        <v>25-w21</v>
      </c>
      <c r="F82" s="32" t="s">
        <v>70</v>
      </c>
      <c r="G82" s="32"/>
      <c r="H82" s="29">
        <v>64609</v>
      </c>
      <c r="I82" s="32">
        <v>150182</v>
      </c>
      <c r="J82" s="33" t="str">
        <f>IFERROR(VLOOKUP(I82,'Data '!L81:N5060,2,FALSE),"")</f>
        <v>T1000.LE.WT.4.50/1200.A1</v>
      </c>
      <c r="K82" s="32">
        <v>25</v>
      </c>
      <c r="L82" s="33" t="str">
        <f>IFERROR(VLOOKUP(I82,'Data '!L81:N5060,3,FALSE),"")</f>
        <v>ROLL</v>
      </c>
      <c r="M82" s="32" t="s">
        <v>133</v>
      </c>
      <c r="N82" s="32" t="s">
        <v>5294</v>
      </c>
      <c r="O82" s="32" t="s">
        <v>5295</v>
      </c>
      <c r="P82" s="29" t="s">
        <v>112</v>
      </c>
      <c r="Q82" s="32" t="s">
        <v>5204</v>
      </c>
      <c r="R82" s="30"/>
      <c r="S82" s="29" t="s">
        <v>81</v>
      </c>
      <c r="T82" s="32" t="s">
        <v>5296</v>
      </c>
      <c r="U82" s="29"/>
      <c r="V82" s="29">
        <v>5.6</v>
      </c>
      <c r="W82" s="39">
        <v>1832</v>
      </c>
      <c r="X82" s="28">
        <f t="shared" si="9"/>
        <v>10259.199999999999</v>
      </c>
      <c r="Y82" s="28">
        <v>0</v>
      </c>
      <c r="Z82" s="39"/>
      <c r="AA82" s="29">
        <v>80</v>
      </c>
      <c r="AB82" s="31">
        <v>15</v>
      </c>
      <c r="AC82" s="28">
        <f t="shared" si="6"/>
        <v>1200</v>
      </c>
      <c r="AD82" s="29"/>
      <c r="AE82" s="31">
        <v>22</v>
      </c>
      <c r="AF82" s="28">
        <f t="shared" si="7"/>
        <v>0</v>
      </c>
      <c r="AG82" s="28"/>
      <c r="AH82" s="39"/>
      <c r="AI82" s="28">
        <f t="shared" si="8"/>
        <v>11459.199999999999</v>
      </c>
      <c r="AJ82" s="29"/>
    </row>
    <row r="83" spans="1:37" ht="45" customHeight="1" x14ac:dyDescent="0.25">
      <c r="A83" s="38" t="s">
        <v>5121</v>
      </c>
      <c r="B83" s="29" t="s">
        <v>78</v>
      </c>
      <c r="C83" s="29" t="s">
        <v>91</v>
      </c>
      <c r="D83" s="30">
        <v>45709</v>
      </c>
      <c r="E83" s="31" t="str">
        <f>IFERROR(VLOOKUP(D83,'Data '!P:R,3,1),"")</f>
        <v>25-w21</v>
      </c>
      <c r="F83" s="32" t="s">
        <v>70</v>
      </c>
      <c r="G83" s="32"/>
      <c r="H83" s="29">
        <v>68305</v>
      </c>
      <c r="I83" s="32">
        <v>150182</v>
      </c>
      <c r="J83" s="33" t="str">
        <f>IFERROR(VLOOKUP(I83,'Data '!L82:N5061,2,FALSE),"")</f>
        <v>T1000.LE.WT.4.50/1200.A1</v>
      </c>
      <c r="K83" s="32">
        <v>2</v>
      </c>
      <c r="L83" s="33" t="str">
        <f>IFERROR(VLOOKUP(I83,'Data '!L82:N5061,3,FALSE),"")</f>
        <v>ROLL</v>
      </c>
      <c r="M83" s="32" t="s">
        <v>125</v>
      </c>
      <c r="N83" s="29" t="s">
        <v>5164</v>
      </c>
      <c r="O83" s="32" t="s">
        <v>5159</v>
      </c>
      <c r="P83" s="29" t="s">
        <v>37</v>
      </c>
      <c r="Q83" s="32" t="s">
        <v>5160</v>
      </c>
      <c r="R83" s="30">
        <v>45714</v>
      </c>
      <c r="S83" s="29" t="s">
        <v>81</v>
      </c>
      <c r="T83" s="29" t="s">
        <v>5201</v>
      </c>
      <c r="U83" s="29"/>
      <c r="V83" s="29"/>
      <c r="W83" s="39"/>
      <c r="X83" s="28">
        <f t="shared" si="9"/>
        <v>0</v>
      </c>
      <c r="Y83" s="28">
        <v>0</v>
      </c>
      <c r="Z83" s="39"/>
      <c r="AA83" s="29"/>
      <c r="AB83" s="31">
        <v>15</v>
      </c>
      <c r="AC83" s="28">
        <f t="shared" si="6"/>
        <v>0</v>
      </c>
      <c r="AD83" s="29">
        <v>1</v>
      </c>
      <c r="AE83" s="31">
        <v>22</v>
      </c>
      <c r="AF83" s="28">
        <f t="shared" si="7"/>
        <v>22</v>
      </c>
      <c r="AG83" s="28"/>
      <c r="AH83" s="39"/>
      <c r="AI83" s="28">
        <f t="shared" si="8"/>
        <v>22</v>
      </c>
      <c r="AJ83" s="29"/>
    </row>
    <row r="84" spans="1:37" ht="45" customHeight="1" x14ac:dyDescent="0.25">
      <c r="A84" s="38" t="s">
        <v>5122</v>
      </c>
      <c r="B84" s="29" t="s">
        <v>78</v>
      </c>
      <c r="C84" s="29" t="s">
        <v>91</v>
      </c>
      <c r="D84" s="30">
        <v>45709</v>
      </c>
      <c r="E84" s="31" t="str">
        <f>IFERROR(VLOOKUP(D84,'Data '!P:R,3,1),"")</f>
        <v>25-w21</v>
      </c>
      <c r="F84" s="32" t="s">
        <v>70</v>
      </c>
      <c r="G84" s="32"/>
      <c r="H84" s="29">
        <v>68305</v>
      </c>
      <c r="I84" s="32">
        <v>150182</v>
      </c>
      <c r="J84" s="33" t="str">
        <f>IFERROR(VLOOKUP(I84,'Data '!L83:N5062,2,FALSE),"")</f>
        <v>T1000.LE.WT.4.50/1200.A1</v>
      </c>
      <c r="K84" s="32">
        <v>2</v>
      </c>
      <c r="L84" s="33" t="str">
        <f>IFERROR(VLOOKUP(I84,'Data '!L83:N5062,3,FALSE),"")</f>
        <v>ROLL</v>
      </c>
      <c r="M84" s="32" t="s">
        <v>125</v>
      </c>
      <c r="N84" s="29" t="s">
        <v>5165</v>
      </c>
      <c r="O84" s="32" t="s">
        <v>5163</v>
      </c>
      <c r="P84" s="29" t="s">
        <v>37</v>
      </c>
      <c r="Q84" s="29" t="s">
        <v>5161</v>
      </c>
      <c r="R84" s="30">
        <v>45714</v>
      </c>
      <c r="S84" s="29" t="s">
        <v>81</v>
      </c>
      <c r="T84" s="29" t="s">
        <v>5201</v>
      </c>
      <c r="U84" s="29"/>
      <c r="V84" s="29"/>
      <c r="W84" s="39"/>
      <c r="X84" s="28">
        <f t="shared" si="9"/>
        <v>0</v>
      </c>
      <c r="Y84" s="28">
        <v>0</v>
      </c>
      <c r="Z84" s="39"/>
      <c r="AA84" s="29"/>
      <c r="AB84" s="31">
        <v>15</v>
      </c>
      <c r="AC84" s="28">
        <f t="shared" si="6"/>
        <v>0</v>
      </c>
      <c r="AD84" s="29">
        <v>1</v>
      </c>
      <c r="AE84" s="31">
        <v>22</v>
      </c>
      <c r="AF84" s="28">
        <f t="shared" si="7"/>
        <v>22</v>
      </c>
      <c r="AG84" s="28"/>
      <c r="AH84" s="39"/>
      <c r="AI84" s="28">
        <f t="shared" si="8"/>
        <v>22</v>
      </c>
      <c r="AJ84" s="29"/>
    </row>
    <row r="85" spans="1:37" ht="45" customHeight="1" x14ac:dyDescent="0.25">
      <c r="A85" s="38" t="s">
        <v>5123</v>
      </c>
      <c r="B85" s="29" t="s">
        <v>78</v>
      </c>
      <c r="C85" s="29" t="s">
        <v>91</v>
      </c>
      <c r="D85" s="30">
        <v>45709</v>
      </c>
      <c r="E85" s="31" t="str">
        <f>IFERROR(VLOOKUP(D85,'Data '!P:R,3,1),"")</f>
        <v>25-w21</v>
      </c>
      <c r="F85" s="32" t="s">
        <v>5168</v>
      </c>
      <c r="G85" s="32"/>
      <c r="H85" s="29">
        <v>68305</v>
      </c>
      <c r="I85" s="32">
        <v>150182</v>
      </c>
      <c r="J85" s="33" t="str">
        <f>IFERROR(VLOOKUP(I85,'Data '!L84:N5063,2,FALSE),"")</f>
        <v>T1000.LE.WT.4.50/1200.A1</v>
      </c>
      <c r="K85" s="32">
        <v>1</v>
      </c>
      <c r="L85" s="33" t="str">
        <f>IFERROR(VLOOKUP(I85,'Data '!L84:N5063,3,FALSE),"")</f>
        <v>ROLL</v>
      </c>
      <c r="M85" s="32" t="s">
        <v>125</v>
      </c>
      <c r="N85" s="29" t="s">
        <v>5166</v>
      </c>
      <c r="O85" s="32" t="s">
        <v>5167</v>
      </c>
      <c r="P85" s="29" t="s">
        <v>37</v>
      </c>
      <c r="Q85" s="29" t="s">
        <v>5162</v>
      </c>
      <c r="R85" s="30">
        <v>45714</v>
      </c>
      <c r="S85" s="29" t="s">
        <v>81</v>
      </c>
      <c r="T85" s="29" t="s">
        <v>5201</v>
      </c>
      <c r="U85" s="29"/>
      <c r="V85" s="29"/>
      <c r="W85" s="39"/>
      <c r="X85" s="28">
        <f t="shared" si="9"/>
        <v>0</v>
      </c>
      <c r="Y85" s="28">
        <v>0</v>
      </c>
      <c r="Z85" s="39"/>
      <c r="AA85" s="29"/>
      <c r="AB85" s="31">
        <v>15</v>
      </c>
      <c r="AC85" s="28">
        <f t="shared" si="6"/>
        <v>0</v>
      </c>
      <c r="AD85" s="29">
        <v>1</v>
      </c>
      <c r="AE85" s="31">
        <v>22</v>
      </c>
      <c r="AF85" s="28">
        <f t="shared" si="7"/>
        <v>22</v>
      </c>
      <c r="AG85" s="28"/>
      <c r="AH85" s="39"/>
      <c r="AI85" s="28">
        <f t="shared" si="8"/>
        <v>22</v>
      </c>
      <c r="AJ85" s="29"/>
    </row>
    <row r="86" spans="1:37" ht="45" customHeight="1" x14ac:dyDescent="0.25">
      <c r="A86" s="38" t="s">
        <v>5124</v>
      </c>
      <c r="B86" s="29" t="s">
        <v>78</v>
      </c>
      <c r="C86" s="29" t="s">
        <v>91</v>
      </c>
      <c r="D86" s="30">
        <v>45710</v>
      </c>
      <c r="E86" s="31" t="str">
        <f>IFERROR(VLOOKUP(D86,'Data '!P:R,3,1),"")</f>
        <v>25-w21</v>
      </c>
      <c r="F86" s="32" t="s">
        <v>70</v>
      </c>
      <c r="G86" s="32"/>
      <c r="H86" s="29">
        <v>68305</v>
      </c>
      <c r="I86" s="32">
        <v>150182</v>
      </c>
      <c r="J86" s="33" t="str">
        <f>IFERROR(VLOOKUP(I86,'Data '!L85:N5064,2,FALSE),"")</f>
        <v>T1000.LE.WT.4.50/1200.A1</v>
      </c>
      <c r="K86" s="32">
        <v>1</v>
      </c>
      <c r="L86" s="33" t="str">
        <f>IFERROR(VLOOKUP(I86,'Data '!L85:N5064,3,FALSE),"")</f>
        <v>ROLL</v>
      </c>
      <c r="M86" s="32" t="s">
        <v>126</v>
      </c>
      <c r="N86" s="32" t="s">
        <v>5169</v>
      </c>
      <c r="O86" s="32" t="s">
        <v>5170</v>
      </c>
      <c r="P86" s="29" t="s">
        <v>5</v>
      </c>
      <c r="Q86" s="29" t="s">
        <v>5171</v>
      </c>
      <c r="R86" s="30">
        <v>45714</v>
      </c>
      <c r="S86" s="29" t="s">
        <v>81</v>
      </c>
      <c r="T86" s="29" t="s">
        <v>5202</v>
      </c>
      <c r="U86" s="29"/>
      <c r="V86" s="29"/>
      <c r="W86" s="39"/>
      <c r="X86" s="28">
        <f t="shared" si="9"/>
        <v>0</v>
      </c>
      <c r="Y86" s="28">
        <v>0</v>
      </c>
      <c r="Z86" s="39"/>
      <c r="AA86" s="29"/>
      <c r="AB86" s="31">
        <v>15</v>
      </c>
      <c r="AC86" s="28">
        <f t="shared" si="6"/>
        <v>0</v>
      </c>
      <c r="AD86" s="29">
        <v>0.25</v>
      </c>
      <c r="AE86" s="31">
        <v>22</v>
      </c>
      <c r="AF86" s="28">
        <f t="shared" si="7"/>
        <v>5.5</v>
      </c>
      <c r="AG86" s="28"/>
      <c r="AH86" s="39"/>
      <c r="AI86" s="28">
        <f t="shared" si="8"/>
        <v>5.5</v>
      </c>
      <c r="AJ86" s="29"/>
    </row>
    <row r="87" spans="1:37" ht="45" customHeight="1" x14ac:dyDescent="0.25">
      <c r="A87" s="38" t="s">
        <v>5125</v>
      </c>
      <c r="B87" s="29" t="s">
        <v>78</v>
      </c>
      <c r="C87" s="29" t="s">
        <v>69</v>
      </c>
      <c r="D87" s="30">
        <v>45711</v>
      </c>
      <c r="E87" s="31" t="str">
        <f>IFERROR(VLOOKUP(D87,'Data '!P:R,3,1),"")</f>
        <v>25-w21</v>
      </c>
      <c r="F87" s="32" t="s">
        <v>70</v>
      </c>
      <c r="G87" s="32"/>
      <c r="H87" s="29">
        <v>68305</v>
      </c>
      <c r="I87" s="32">
        <v>150182</v>
      </c>
      <c r="J87" s="33" t="str">
        <f>IFERROR(VLOOKUP(I87,'Data '!L86:N5065,2,FALSE),"")</f>
        <v>T1000.LE.WT.4.50/1200.A1</v>
      </c>
      <c r="K87" s="32">
        <v>1</v>
      </c>
      <c r="L87" s="33" t="str">
        <f>IFERROR(VLOOKUP(I87,'Data '!L86:N5065,3,FALSE),"")</f>
        <v>ROLL</v>
      </c>
      <c r="M87" s="32" t="s">
        <v>126</v>
      </c>
      <c r="N87" s="29" t="s">
        <v>5172</v>
      </c>
      <c r="O87" s="32" t="s">
        <v>5173</v>
      </c>
      <c r="P87" s="29" t="s">
        <v>5</v>
      </c>
      <c r="Q87" s="29" t="s">
        <v>5184</v>
      </c>
      <c r="R87" s="30">
        <v>45712</v>
      </c>
      <c r="S87" s="29" t="s">
        <v>81</v>
      </c>
      <c r="T87" s="36"/>
      <c r="U87" s="29"/>
      <c r="V87" s="29"/>
      <c r="W87" s="39"/>
      <c r="X87" s="28">
        <f t="shared" si="9"/>
        <v>0</v>
      </c>
      <c r="Y87" s="28">
        <v>0</v>
      </c>
      <c r="Z87" s="39"/>
      <c r="AA87" s="29"/>
      <c r="AB87" s="31">
        <v>15</v>
      </c>
      <c r="AC87" s="28">
        <f t="shared" si="6"/>
        <v>0</v>
      </c>
      <c r="AD87" s="29">
        <v>0.25</v>
      </c>
      <c r="AE87" s="31">
        <v>22</v>
      </c>
      <c r="AF87" s="28">
        <f t="shared" si="7"/>
        <v>5.5</v>
      </c>
      <c r="AG87" s="28"/>
      <c r="AH87" s="39"/>
      <c r="AI87" s="28">
        <f t="shared" si="8"/>
        <v>5.5</v>
      </c>
      <c r="AJ87" s="29"/>
    </row>
    <row r="88" spans="1:37" ht="63.6" customHeight="1" x14ac:dyDescent="0.25">
      <c r="A88" s="38" t="s">
        <v>5174</v>
      </c>
      <c r="B88" s="29" t="s">
        <v>78</v>
      </c>
      <c r="C88" s="29" t="s">
        <v>11</v>
      </c>
      <c r="D88" s="30">
        <v>45713</v>
      </c>
      <c r="E88" s="31" t="s">
        <v>4699</v>
      </c>
      <c r="F88" s="32" t="s">
        <v>70</v>
      </c>
      <c r="G88" s="32"/>
      <c r="H88" s="29" t="s">
        <v>5192</v>
      </c>
      <c r="I88" s="32">
        <v>150182</v>
      </c>
      <c r="J88" s="33" t="s">
        <v>3740</v>
      </c>
      <c r="K88" s="32">
        <v>25</v>
      </c>
      <c r="L88" s="33" t="s">
        <v>173</v>
      </c>
      <c r="M88" s="32" t="s">
        <v>133</v>
      </c>
      <c r="N88" s="32" t="s">
        <v>5193</v>
      </c>
      <c r="O88" s="32" t="s">
        <v>5194</v>
      </c>
      <c r="P88" s="29" t="s">
        <v>5</v>
      </c>
      <c r="Q88" s="32" t="s">
        <v>5351</v>
      </c>
      <c r="R88" s="30">
        <v>45762</v>
      </c>
      <c r="S88" s="29" t="s">
        <v>81</v>
      </c>
      <c r="T88" s="75"/>
      <c r="U88" s="29"/>
      <c r="V88" s="29"/>
      <c r="W88" s="39"/>
      <c r="X88" s="28">
        <f t="shared" si="9"/>
        <v>0</v>
      </c>
      <c r="Y88" s="28">
        <v>0</v>
      </c>
      <c r="Z88" s="39"/>
      <c r="AA88" s="29"/>
      <c r="AB88" s="31">
        <v>15</v>
      </c>
      <c r="AC88" s="28">
        <f t="shared" si="6"/>
        <v>0</v>
      </c>
      <c r="AD88" s="29"/>
      <c r="AE88" s="31">
        <v>22</v>
      </c>
      <c r="AF88" s="28">
        <f t="shared" si="7"/>
        <v>0</v>
      </c>
      <c r="AG88" s="28">
        <v>140</v>
      </c>
      <c r="AH88" s="39"/>
      <c r="AI88" s="28">
        <f t="shared" si="8"/>
        <v>140</v>
      </c>
      <c r="AJ88" s="29"/>
    </row>
    <row r="89" spans="1:37" ht="62.45" customHeight="1" x14ac:dyDescent="0.25">
      <c r="A89" s="38" t="s">
        <v>5175</v>
      </c>
      <c r="B89" s="29" t="s">
        <v>78</v>
      </c>
      <c r="C89" s="29" t="s">
        <v>11</v>
      </c>
      <c r="D89" s="30">
        <v>45713</v>
      </c>
      <c r="E89" s="31" t="s">
        <v>4699</v>
      </c>
      <c r="F89" s="32" t="s">
        <v>70</v>
      </c>
      <c r="G89" s="32"/>
      <c r="H89" s="29" t="s">
        <v>5195</v>
      </c>
      <c r="I89" s="32">
        <v>152957</v>
      </c>
      <c r="J89" s="33" t="s">
        <v>3851</v>
      </c>
      <c r="K89" s="32">
        <v>22</v>
      </c>
      <c r="L89" s="33" t="s">
        <v>173</v>
      </c>
      <c r="M89" s="32" t="s">
        <v>133</v>
      </c>
      <c r="N89" s="32" t="s">
        <v>5196</v>
      </c>
      <c r="O89" s="32" t="s">
        <v>5197</v>
      </c>
      <c r="P89" s="29" t="s">
        <v>5</v>
      </c>
      <c r="Q89" s="32" t="s">
        <v>5352</v>
      </c>
      <c r="R89" s="30">
        <v>45762</v>
      </c>
      <c r="S89" s="29" t="s">
        <v>81</v>
      </c>
      <c r="T89" s="75"/>
      <c r="U89" s="29"/>
      <c r="V89" s="29"/>
      <c r="W89" s="39"/>
      <c r="X89" s="28">
        <f t="shared" si="9"/>
        <v>0</v>
      </c>
      <c r="Y89" s="28">
        <v>0</v>
      </c>
      <c r="Z89" s="39"/>
      <c r="AA89" s="29"/>
      <c r="AB89" s="31">
        <v>15</v>
      </c>
      <c r="AC89" s="28">
        <f t="shared" si="6"/>
        <v>0</v>
      </c>
      <c r="AD89" s="29"/>
      <c r="AE89" s="31">
        <v>22</v>
      </c>
      <c r="AF89" s="28">
        <f t="shared" si="7"/>
        <v>0</v>
      </c>
      <c r="AG89" s="28">
        <v>140</v>
      </c>
      <c r="AH89" s="39"/>
      <c r="AI89" s="28">
        <f t="shared" si="8"/>
        <v>140</v>
      </c>
      <c r="AJ89" s="29"/>
    </row>
    <row r="90" spans="1:37" ht="45" customHeight="1" x14ac:dyDescent="0.25">
      <c r="A90" s="38" t="s">
        <v>5176</v>
      </c>
      <c r="B90" s="29" t="s">
        <v>106</v>
      </c>
      <c r="C90" s="29" t="s">
        <v>11</v>
      </c>
      <c r="D90" s="30">
        <v>45713</v>
      </c>
      <c r="E90" s="31" t="s">
        <v>4699</v>
      </c>
      <c r="F90" s="32" t="s">
        <v>13</v>
      </c>
      <c r="G90" s="32" t="s">
        <v>5200</v>
      </c>
      <c r="H90" s="29"/>
      <c r="I90" s="32">
        <v>141630</v>
      </c>
      <c r="J90" s="33" t="s">
        <v>3333</v>
      </c>
      <c r="K90" s="32"/>
      <c r="L90" s="33" t="s">
        <v>192</v>
      </c>
      <c r="M90" s="32" t="s">
        <v>129</v>
      </c>
      <c r="N90" s="32" t="s">
        <v>5198</v>
      </c>
      <c r="O90" s="32" t="s">
        <v>5199</v>
      </c>
      <c r="P90" s="29" t="s">
        <v>32</v>
      </c>
      <c r="Q90" s="32"/>
      <c r="R90" s="29"/>
      <c r="S90" s="29" t="s">
        <v>80</v>
      </c>
      <c r="T90" s="88" t="s">
        <v>5382</v>
      </c>
      <c r="U90" s="29"/>
      <c r="V90" s="29"/>
      <c r="W90" s="39"/>
      <c r="X90" s="28">
        <f t="shared" si="9"/>
        <v>0</v>
      </c>
      <c r="Y90" s="28">
        <v>0</v>
      </c>
      <c r="Z90" s="39"/>
      <c r="AA90" s="29"/>
      <c r="AB90" s="31">
        <v>15</v>
      </c>
      <c r="AC90" s="28">
        <f t="shared" si="6"/>
        <v>0</v>
      </c>
      <c r="AD90" s="29"/>
      <c r="AE90" s="31">
        <v>22</v>
      </c>
      <c r="AF90" s="28">
        <f t="shared" si="7"/>
        <v>0</v>
      </c>
      <c r="AG90" s="28"/>
      <c r="AH90" s="39"/>
      <c r="AI90" s="28">
        <f t="shared" si="8"/>
        <v>0</v>
      </c>
      <c r="AJ90" s="29"/>
    </row>
    <row r="91" spans="1:37" ht="45" customHeight="1" x14ac:dyDescent="0.25">
      <c r="A91" s="38" t="s">
        <v>5177</v>
      </c>
      <c r="B91" s="29" t="s">
        <v>78</v>
      </c>
      <c r="C91" s="29" t="s">
        <v>95</v>
      </c>
      <c r="D91" s="30">
        <v>45718</v>
      </c>
      <c r="E91" s="31" t="str">
        <f>IFERROR(VLOOKUP(D91,'Data '!P:R,3,1),"")</f>
        <v>25-w22</v>
      </c>
      <c r="F91" s="32" t="s">
        <v>70</v>
      </c>
      <c r="G91" s="32"/>
      <c r="H91" s="29">
        <v>68231</v>
      </c>
      <c r="I91" s="32">
        <v>153435</v>
      </c>
      <c r="J91" s="33" t="str">
        <f>IFERROR(VLOOKUP(I91,'Data '!L90:N5069,2,FALSE),"")</f>
        <v>PW4LA.GT.WT.3.8/25</v>
      </c>
      <c r="K91" s="32">
        <v>1</v>
      </c>
      <c r="L91" s="33" t="str">
        <f>IFERROR(VLOOKUP(I91,'Data '!L90:N5069,3,FALSE),"")</f>
        <v>ROLL</v>
      </c>
      <c r="M91" s="32" t="s">
        <v>126</v>
      </c>
      <c r="N91" s="32" t="s">
        <v>5209</v>
      </c>
      <c r="O91" s="32" t="s">
        <v>5210</v>
      </c>
      <c r="P91" s="29" t="s">
        <v>5</v>
      </c>
      <c r="Q91" s="29" t="s">
        <v>5211</v>
      </c>
      <c r="R91" s="30">
        <v>45721</v>
      </c>
      <c r="S91" s="29" t="s">
        <v>81</v>
      </c>
      <c r="T91" s="29" t="s">
        <v>5230</v>
      </c>
      <c r="U91" s="29"/>
      <c r="V91" s="29"/>
      <c r="W91" s="39"/>
      <c r="X91" s="28">
        <f t="shared" si="9"/>
        <v>0</v>
      </c>
      <c r="Y91" s="28">
        <v>0</v>
      </c>
      <c r="Z91" s="39"/>
      <c r="AA91" s="29"/>
      <c r="AB91" s="31">
        <v>15</v>
      </c>
      <c r="AC91" s="28">
        <f t="shared" si="6"/>
        <v>0</v>
      </c>
      <c r="AD91" s="29"/>
      <c r="AE91" s="31">
        <v>22</v>
      </c>
      <c r="AF91" s="28">
        <f t="shared" si="7"/>
        <v>0</v>
      </c>
      <c r="AG91" s="28"/>
      <c r="AH91" s="39"/>
      <c r="AI91" s="28">
        <f t="shared" si="8"/>
        <v>0</v>
      </c>
      <c r="AJ91" s="29"/>
    </row>
    <row r="92" spans="1:37" ht="73.5" customHeight="1" x14ac:dyDescent="0.25">
      <c r="A92" s="38" t="s">
        <v>5178</v>
      </c>
      <c r="B92" s="29" t="s">
        <v>105</v>
      </c>
      <c r="C92" s="29" t="s">
        <v>122</v>
      </c>
      <c r="D92" s="30">
        <v>45715</v>
      </c>
      <c r="E92" s="31" t="str">
        <f>IFERROR(VLOOKUP(D92,'Data '!P:R,3,1),"")</f>
        <v>25-w22</v>
      </c>
      <c r="F92" s="32" t="s">
        <v>120</v>
      </c>
      <c r="G92" s="32"/>
      <c r="H92" s="29">
        <v>68154</v>
      </c>
      <c r="I92" s="32">
        <v>175765</v>
      </c>
      <c r="J92" s="33" t="str">
        <f>IFERROR(VLOOKUP(I92,'Data '!L91:N5070,2,FALSE),"")</f>
        <v>Pond Liner Underlay 150gsm WHT 2.0 x 202m FR</v>
      </c>
      <c r="K92" s="32">
        <v>2</v>
      </c>
      <c r="L92" s="33" t="str">
        <f>IFERROR(VLOOKUP(I92,'Data '!L91:N5070,3,FALSE),"")</f>
        <v>FRAME 4</v>
      </c>
      <c r="M92" s="32" t="s">
        <v>133</v>
      </c>
      <c r="N92" s="32" t="s">
        <v>5213</v>
      </c>
      <c r="O92" s="32" t="s">
        <v>5214</v>
      </c>
      <c r="P92" s="29" t="s">
        <v>5</v>
      </c>
      <c r="Q92" s="32" t="s">
        <v>5215</v>
      </c>
      <c r="R92" s="30">
        <v>45726</v>
      </c>
      <c r="S92" s="29" t="s">
        <v>81</v>
      </c>
      <c r="T92" s="32" t="s">
        <v>5345</v>
      </c>
      <c r="U92" s="29"/>
      <c r="V92" s="29">
        <v>0.05</v>
      </c>
      <c r="W92" s="39">
        <v>784</v>
      </c>
      <c r="X92" s="28">
        <f t="shared" si="9"/>
        <v>39.200000000000003</v>
      </c>
      <c r="Y92" s="28">
        <v>0</v>
      </c>
      <c r="Z92" s="39"/>
      <c r="AA92" s="29"/>
      <c r="AB92" s="31">
        <v>15</v>
      </c>
      <c r="AC92" s="28">
        <f t="shared" si="6"/>
        <v>0</v>
      </c>
      <c r="AD92" s="29"/>
      <c r="AE92" s="31">
        <v>22</v>
      </c>
      <c r="AF92" s="28">
        <f t="shared" si="7"/>
        <v>0</v>
      </c>
      <c r="AG92" s="28"/>
      <c r="AH92" s="39"/>
      <c r="AI92" s="28">
        <f t="shared" si="8"/>
        <v>39.200000000000003</v>
      </c>
      <c r="AJ92" s="29" t="s">
        <v>5033</v>
      </c>
      <c r="AK92" s="11">
        <f>NETWORKDAYS.INTL(D92,R92)</f>
        <v>8</v>
      </c>
    </row>
    <row r="93" spans="1:37" ht="45" customHeight="1" x14ac:dyDescent="0.25">
      <c r="A93" s="38" t="s">
        <v>5179</v>
      </c>
      <c r="B93" s="29" t="s">
        <v>78</v>
      </c>
      <c r="C93" s="29" t="s">
        <v>88</v>
      </c>
      <c r="D93" s="30">
        <v>45719</v>
      </c>
      <c r="E93" s="31" t="str">
        <f>IFERROR(VLOOKUP(D93,'Data '!P:R,3,1),"")</f>
        <v>25-w23</v>
      </c>
      <c r="F93" s="32" t="s">
        <v>70</v>
      </c>
      <c r="G93" s="32"/>
      <c r="H93" s="29">
        <v>68309</v>
      </c>
      <c r="I93" s="32">
        <v>168071</v>
      </c>
      <c r="J93" s="33" t="str">
        <f>IFERROR(VLOOKUP(I93,'Data '!L92:N5071,2,FALSE),"")</f>
        <v>T3000GT 4.5m X 100m.P.F</v>
      </c>
      <c r="K93" s="32">
        <v>1</v>
      </c>
      <c r="L93" s="33" t="str">
        <f>IFERROR(VLOOKUP(I93,'Data '!L92:N5071,3,FALSE),"")</f>
        <v>FRAME 9</v>
      </c>
      <c r="M93" s="32" t="s">
        <v>125</v>
      </c>
      <c r="N93" s="29" t="s">
        <v>5217</v>
      </c>
      <c r="O93" s="32" t="s">
        <v>5216</v>
      </c>
      <c r="P93" s="29" t="s">
        <v>5</v>
      </c>
      <c r="Q93" s="32" t="s">
        <v>5218</v>
      </c>
      <c r="R93" s="30">
        <v>45719</v>
      </c>
      <c r="S93" s="29" t="s">
        <v>81</v>
      </c>
      <c r="T93" s="29"/>
      <c r="U93" s="29"/>
      <c r="V93" s="29"/>
      <c r="W93" s="39"/>
      <c r="X93" s="28">
        <f t="shared" si="9"/>
        <v>0</v>
      </c>
      <c r="Y93" s="28">
        <v>0</v>
      </c>
      <c r="Z93" s="39"/>
      <c r="AA93" s="29"/>
      <c r="AB93" s="31">
        <v>15</v>
      </c>
      <c r="AC93" s="28">
        <f t="shared" si="6"/>
        <v>0</v>
      </c>
      <c r="AD93" s="29"/>
      <c r="AE93" s="31">
        <v>22</v>
      </c>
      <c r="AF93" s="28">
        <f t="shared" si="7"/>
        <v>0</v>
      </c>
      <c r="AG93" s="28"/>
      <c r="AH93" s="39"/>
      <c r="AI93" s="28">
        <f t="shared" si="8"/>
        <v>0</v>
      </c>
      <c r="AJ93" s="29"/>
    </row>
    <row r="94" spans="1:37" ht="45" customHeight="1" x14ac:dyDescent="0.25">
      <c r="A94" s="38" t="s">
        <v>5180</v>
      </c>
      <c r="B94" s="29" t="s">
        <v>78</v>
      </c>
      <c r="C94" s="29" t="s">
        <v>94</v>
      </c>
      <c r="D94" s="30">
        <v>45735</v>
      </c>
      <c r="E94" s="31" t="str">
        <f>IFERROR(VLOOKUP(D94,'Data '!P:R,3,1),"")</f>
        <v>25-w25</v>
      </c>
      <c r="F94" s="32" t="s">
        <v>70</v>
      </c>
      <c r="G94" s="32"/>
      <c r="H94" s="29">
        <v>68495</v>
      </c>
      <c r="I94" s="32">
        <v>167647</v>
      </c>
      <c r="J94" s="33" t="str">
        <f>IFERROR(VLOOKUP(I94,'Data '!L93:N5072,2,FALSE),"")</f>
        <v>GrassProtecta® NEW 2mx20m Med</v>
      </c>
      <c r="K94" s="32">
        <v>120</v>
      </c>
      <c r="L94" s="33" t="str">
        <f>IFERROR(VLOOKUP(I94,'Data '!L93:N5072,3,FALSE),"")</f>
        <v>EACH</v>
      </c>
      <c r="M94" s="32" t="s">
        <v>144</v>
      </c>
      <c r="N94" s="32" t="s">
        <v>5243</v>
      </c>
      <c r="O94" s="32" t="s">
        <v>5244</v>
      </c>
      <c r="P94" s="29" t="s">
        <v>95</v>
      </c>
      <c r="Q94" s="29" t="s">
        <v>5245</v>
      </c>
      <c r="R94" s="30">
        <v>45736</v>
      </c>
      <c r="S94" s="29" t="s">
        <v>81</v>
      </c>
      <c r="T94" s="29" t="s">
        <v>5246</v>
      </c>
      <c r="U94" s="29"/>
      <c r="V94" s="29"/>
      <c r="W94" s="39"/>
      <c r="X94" s="28">
        <f t="shared" si="9"/>
        <v>0</v>
      </c>
      <c r="Y94" s="28">
        <v>0</v>
      </c>
      <c r="Z94" s="39"/>
      <c r="AA94" s="29">
        <v>1</v>
      </c>
      <c r="AB94" s="31">
        <v>15</v>
      </c>
      <c r="AC94" s="28">
        <f t="shared" si="6"/>
        <v>15</v>
      </c>
      <c r="AD94" s="29"/>
      <c r="AE94" s="31">
        <v>22</v>
      </c>
      <c r="AF94" s="28">
        <f t="shared" si="7"/>
        <v>0</v>
      </c>
      <c r="AG94" s="28"/>
      <c r="AH94" s="39"/>
      <c r="AI94" s="28">
        <f t="shared" si="8"/>
        <v>15</v>
      </c>
      <c r="AJ94" s="29"/>
    </row>
    <row r="95" spans="1:37" ht="60" x14ac:dyDescent="0.25">
      <c r="A95" s="38" t="s">
        <v>5181</v>
      </c>
      <c r="B95" s="29" t="s">
        <v>78</v>
      </c>
      <c r="C95" s="29" t="s">
        <v>11</v>
      </c>
      <c r="D95" s="30">
        <v>45736</v>
      </c>
      <c r="E95" s="31" t="str">
        <f>IFERROR(VLOOKUP(D95,'Data '!P:R,3,1),"")</f>
        <v>25-w25</v>
      </c>
      <c r="F95" s="32" t="s">
        <v>97</v>
      </c>
      <c r="G95" s="32"/>
      <c r="H95" s="29"/>
      <c r="I95" s="32">
        <v>175444</v>
      </c>
      <c r="J95" s="33" t="str">
        <f>IFERROR(VLOOKUP(I95,'Data '!L94:N5073,2,FALSE),"")</f>
        <v>Punchback Acoustic Backing 650gsm 1.07 x 200m P/R</v>
      </c>
      <c r="K95" s="32" t="s">
        <v>16</v>
      </c>
      <c r="L95" s="33" t="str">
        <f>IFERROR(VLOOKUP(I95,'Data '!L94:N5073,3,FALSE),"")</f>
        <v>SQ/MTR</v>
      </c>
      <c r="M95" s="32" t="s">
        <v>5253</v>
      </c>
      <c r="N95" s="32" t="s">
        <v>5248</v>
      </c>
      <c r="O95" s="32" t="s">
        <v>5251</v>
      </c>
      <c r="P95" s="29" t="s">
        <v>28</v>
      </c>
      <c r="Q95" s="32" t="s">
        <v>5256</v>
      </c>
      <c r="R95" s="30">
        <v>45737</v>
      </c>
      <c r="S95" s="29" t="s">
        <v>81</v>
      </c>
      <c r="T95" s="29"/>
      <c r="U95" s="29"/>
      <c r="V95" s="29"/>
      <c r="W95" s="39"/>
      <c r="X95" s="28">
        <f t="shared" si="9"/>
        <v>0</v>
      </c>
      <c r="Y95" s="28">
        <v>0</v>
      </c>
      <c r="Z95" s="39"/>
      <c r="AA95" s="29"/>
      <c r="AB95" s="31">
        <v>15</v>
      </c>
      <c r="AC95" s="28">
        <f t="shared" si="6"/>
        <v>0</v>
      </c>
      <c r="AD95" s="29"/>
      <c r="AE95" s="31">
        <v>22</v>
      </c>
      <c r="AF95" s="28">
        <f t="shared" si="7"/>
        <v>0</v>
      </c>
      <c r="AG95" s="28"/>
      <c r="AH95" s="39"/>
      <c r="AI95" s="28">
        <f t="shared" si="8"/>
        <v>0</v>
      </c>
      <c r="AJ95" s="29"/>
    </row>
    <row r="96" spans="1:37" ht="45" customHeight="1" x14ac:dyDescent="0.25">
      <c r="A96" s="38" t="s">
        <v>5182</v>
      </c>
      <c r="B96" s="29" t="s">
        <v>78</v>
      </c>
      <c r="C96" s="29" t="s">
        <v>11</v>
      </c>
      <c r="D96" s="30">
        <v>45736</v>
      </c>
      <c r="E96" s="31" t="str">
        <f>IFERROR(VLOOKUP(D96,'Data '!P:R,3,1),"")</f>
        <v>25-w25</v>
      </c>
      <c r="F96" s="32" t="s">
        <v>17</v>
      </c>
      <c r="G96" s="32"/>
      <c r="H96" s="29"/>
      <c r="I96" s="32">
        <v>175826</v>
      </c>
      <c r="J96" s="33" t="s">
        <v>5249</v>
      </c>
      <c r="K96" s="32" t="s">
        <v>16</v>
      </c>
      <c r="L96" s="33" t="s">
        <v>247</v>
      </c>
      <c r="M96" s="32" t="s">
        <v>5253</v>
      </c>
      <c r="N96" s="32" t="s">
        <v>5250</v>
      </c>
      <c r="O96" s="32" t="s">
        <v>5252</v>
      </c>
      <c r="P96" s="29" t="s">
        <v>5254</v>
      </c>
      <c r="Q96" s="32" t="s">
        <v>5260</v>
      </c>
      <c r="R96" s="30">
        <v>45755</v>
      </c>
      <c r="S96" s="29" t="s">
        <v>81</v>
      </c>
      <c r="T96" s="75" t="s">
        <v>5334</v>
      </c>
      <c r="U96" s="29"/>
      <c r="V96" s="29"/>
      <c r="W96" s="39"/>
      <c r="X96" s="28">
        <f t="shared" si="9"/>
        <v>0</v>
      </c>
      <c r="Y96" s="28">
        <v>0</v>
      </c>
      <c r="Z96" s="39"/>
      <c r="AA96" s="29"/>
      <c r="AB96" s="31">
        <v>15</v>
      </c>
      <c r="AC96" s="28">
        <f t="shared" si="6"/>
        <v>0</v>
      </c>
      <c r="AD96" s="29"/>
      <c r="AE96" s="31">
        <v>22</v>
      </c>
      <c r="AF96" s="28">
        <f t="shared" si="7"/>
        <v>0</v>
      </c>
      <c r="AG96" s="28"/>
      <c r="AH96" s="39"/>
      <c r="AI96" s="28">
        <f t="shared" si="8"/>
        <v>0</v>
      </c>
      <c r="AJ96" s="29"/>
    </row>
    <row r="97" spans="1:37" ht="120" x14ac:dyDescent="0.25">
      <c r="A97" s="38" t="s">
        <v>5183</v>
      </c>
      <c r="B97" s="29" t="s">
        <v>78</v>
      </c>
      <c r="C97" s="29" t="s">
        <v>95</v>
      </c>
      <c r="D97" s="30">
        <v>45737</v>
      </c>
      <c r="E97" s="31" t="str">
        <f>IFERROR(VLOOKUP(D97,'Data '!P:R,3,1),"")</f>
        <v>25-w25</v>
      </c>
      <c r="F97" s="32" t="s">
        <v>70</v>
      </c>
      <c r="G97" s="32"/>
      <c r="H97" s="29">
        <v>68475</v>
      </c>
      <c r="I97" s="32">
        <v>149315</v>
      </c>
      <c r="J97" s="33" t="str">
        <f>IFERROR(VLOOKUP(I97,'Data '!L96:N5075,2,FALSE),"")</f>
        <v>T1000.120.HT.Wht.4.5/100.PR.FR</v>
      </c>
      <c r="K97" s="32">
        <v>4</v>
      </c>
      <c r="L97" s="33" t="str">
        <f>IFERROR(VLOOKUP(I97,'Data '!L96:N5075,3,FALSE),"")</f>
        <v>FRAME 16</v>
      </c>
      <c r="M97" s="32" t="s">
        <v>125</v>
      </c>
      <c r="N97" s="32" t="s">
        <v>5266</v>
      </c>
      <c r="O97" s="86" t="s">
        <v>5267</v>
      </c>
      <c r="P97" s="29" t="s">
        <v>112</v>
      </c>
      <c r="Q97" s="87" t="s">
        <v>5255</v>
      </c>
      <c r="R97" s="30">
        <v>45741</v>
      </c>
      <c r="S97" s="29" t="s">
        <v>81</v>
      </c>
      <c r="T97" s="87" t="s">
        <v>5268</v>
      </c>
      <c r="U97" s="29"/>
      <c r="V97" s="29"/>
      <c r="W97" s="39"/>
      <c r="X97" s="28">
        <f t="shared" si="9"/>
        <v>0</v>
      </c>
      <c r="Y97" s="28">
        <v>0</v>
      </c>
      <c r="Z97" s="39"/>
      <c r="AA97" s="29">
        <v>1</v>
      </c>
      <c r="AB97" s="31">
        <v>15</v>
      </c>
      <c r="AC97" s="28">
        <f t="shared" si="6"/>
        <v>15</v>
      </c>
      <c r="AD97" s="29"/>
      <c r="AE97" s="31">
        <v>22</v>
      </c>
      <c r="AF97" s="28">
        <f t="shared" si="7"/>
        <v>0</v>
      </c>
      <c r="AG97" s="28"/>
      <c r="AH97" s="39"/>
      <c r="AI97" s="28">
        <f t="shared" si="8"/>
        <v>15</v>
      </c>
      <c r="AJ97" s="29"/>
    </row>
    <row r="98" spans="1:37" ht="45" customHeight="1" x14ac:dyDescent="0.25">
      <c r="A98" s="38" t="s">
        <v>5220</v>
      </c>
      <c r="B98" s="29" t="s">
        <v>78</v>
      </c>
      <c r="C98" s="29" t="s">
        <v>95</v>
      </c>
      <c r="D98" s="30">
        <v>45740</v>
      </c>
      <c r="E98" s="31" t="str">
        <f>IFERROR(VLOOKUP(D98,'Data '!P:R,3,1),"")</f>
        <v>25-w26</v>
      </c>
      <c r="F98" s="32" t="s">
        <v>70</v>
      </c>
      <c r="G98" s="32"/>
      <c r="H98" s="29">
        <v>68514</v>
      </c>
      <c r="I98" s="32">
        <v>175758</v>
      </c>
      <c r="J98" s="33" t="str">
        <f>IFERROR(VLOOKUP(I98,'Data '!L97:N5076,2,FALSE),"")</f>
        <v>Pond Liner Underlay 250gsm WHT 2.0 x 202m FR</v>
      </c>
      <c r="K98" s="32">
        <v>1.25</v>
      </c>
      <c r="L98" s="33" t="str">
        <f>IFERROR(VLOOKUP(I98,'Data '!L97:N5076,3,FALSE),"")</f>
        <v>FRAME 4</v>
      </c>
      <c r="M98" s="32" t="s">
        <v>132</v>
      </c>
      <c r="N98" s="32" t="s">
        <v>5257</v>
      </c>
      <c r="O98" s="32" t="s">
        <v>5259</v>
      </c>
      <c r="P98" s="29" t="s">
        <v>95</v>
      </c>
      <c r="Q98" s="32" t="s">
        <v>5258</v>
      </c>
      <c r="R98" s="30">
        <v>45785</v>
      </c>
      <c r="S98" s="29" t="s">
        <v>81</v>
      </c>
      <c r="T98" s="74" t="s">
        <v>5407</v>
      </c>
      <c r="U98" s="29"/>
      <c r="V98" s="29"/>
      <c r="W98" s="39"/>
      <c r="X98" s="28">
        <f t="shared" si="9"/>
        <v>0</v>
      </c>
      <c r="Y98" s="28">
        <v>0</v>
      </c>
      <c r="Z98" s="39"/>
      <c r="AA98" s="29"/>
      <c r="AB98" s="31">
        <v>15</v>
      </c>
      <c r="AC98" s="28">
        <f t="shared" ref="AC98:AC129" si="10">AA98*AB98</f>
        <v>0</v>
      </c>
      <c r="AD98" s="29"/>
      <c r="AE98" s="31">
        <v>22</v>
      </c>
      <c r="AF98" s="28">
        <f t="shared" ref="AF98:AF129" si="11">AD98*AE98</f>
        <v>0</v>
      </c>
      <c r="AG98" s="28"/>
      <c r="AH98" s="39"/>
      <c r="AI98" s="28">
        <f t="shared" ref="AI98:AI129" si="12">X98+Y98+Z98+AC98+AF98+AG98+AH98</f>
        <v>0</v>
      </c>
      <c r="AJ98" s="29"/>
    </row>
    <row r="99" spans="1:37" ht="90" customHeight="1" x14ac:dyDescent="0.25">
      <c r="A99" s="38" t="s">
        <v>5221</v>
      </c>
      <c r="B99" s="29" t="s">
        <v>78</v>
      </c>
      <c r="C99" s="29" t="s">
        <v>95</v>
      </c>
      <c r="D99" s="30">
        <v>45741</v>
      </c>
      <c r="E99" s="31" t="str">
        <f>IFERROR(VLOOKUP(D99,'Data '!P:R,3,1),"")</f>
        <v>25-w26</v>
      </c>
      <c r="F99" s="32" t="s">
        <v>70</v>
      </c>
      <c r="G99" s="32"/>
      <c r="H99" s="29">
        <v>68577</v>
      </c>
      <c r="I99" s="32">
        <v>169702</v>
      </c>
      <c r="J99" s="33" t="str">
        <f>IFERROR(VLOOKUP(I99,'Data '!L98:N5077,2,FALSE),"")</f>
        <v>NP1000 4.5m x 100m x 16 Frame</v>
      </c>
      <c r="K99" s="32">
        <v>1</v>
      </c>
      <c r="L99" s="33" t="str">
        <f>IFERROR(VLOOKUP(I99,'Data '!L98:N5077,3,FALSE),"")</f>
        <v>FRAME 16</v>
      </c>
      <c r="M99" s="32" t="s">
        <v>125</v>
      </c>
      <c r="N99" s="89" t="s">
        <v>5264</v>
      </c>
      <c r="O99" s="32" t="s">
        <v>5265</v>
      </c>
      <c r="P99" s="29" t="s">
        <v>5</v>
      </c>
      <c r="Q99" s="32" t="s">
        <v>5269</v>
      </c>
      <c r="R99" s="30">
        <v>45743</v>
      </c>
      <c r="S99" s="29" t="s">
        <v>81</v>
      </c>
      <c r="T99" s="29"/>
      <c r="U99" s="29"/>
      <c r="V99" s="29"/>
      <c r="W99" s="39"/>
      <c r="X99" s="28">
        <f t="shared" si="9"/>
        <v>0</v>
      </c>
      <c r="Y99" s="28">
        <v>0</v>
      </c>
      <c r="Z99" s="39"/>
      <c r="AA99" s="29"/>
      <c r="AB99" s="31">
        <v>15</v>
      </c>
      <c r="AC99" s="28">
        <f t="shared" si="10"/>
        <v>0</v>
      </c>
      <c r="AD99" s="29"/>
      <c r="AE99" s="31">
        <v>22</v>
      </c>
      <c r="AF99" s="28">
        <f t="shared" si="11"/>
        <v>0</v>
      </c>
      <c r="AG99" s="28"/>
      <c r="AH99" s="39"/>
      <c r="AI99" s="28">
        <f t="shared" si="12"/>
        <v>0</v>
      </c>
      <c r="AJ99" s="29"/>
    </row>
    <row r="100" spans="1:37" ht="45" customHeight="1" x14ac:dyDescent="0.25">
      <c r="A100" s="38" t="s">
        <v>5222</v>
      </c>
      <c r="B100" s="29" t="s">
        <v>78</v>
      </c>
      <c r="C100" s="29" t="s">
        <v>39</v>
      </c>
      <c r="D100" s="30">
        <v>45743</v>
      </c>
      <c r="E100" s="31" t="str">
        <f>IFERROR(VLOOKUP(D100,'Data '!P:R,3,1),"")</f>
        <v>25-w26</v>
      </c>
      <c r="F100" s="32" t="s">
        <v>70</v>
      </c>
      <c r="G100" s="32"/>
      <c r="H100" s="29">
        <v>68715</v>
      </c>
      <c r="I100" s="32">
        <v>170609</v>
      </c>
      <c r="J100" s="33" t="str">
        <f>IFERROR(VLOOKUP(I100,'Data '!L99:N5078,2,FALSE),"")</f>
        <v>T700.GT.Whit.4.5.100.PR.FR</v>
      </c>
      <c r="K100" s="32">
        <v>6</v>
      </c>
      <c r="L100" s="33" t="str">
        <f>IFERROR(VLOOKUP(I100,'Data '!L99:N5078,3,FALSE),"")</f>
        <v>FRAME 16</v>
      </c>
      <c r="M100" s="32" t="s">
        <v>132</v>
      </c>
      <c r="N100" s="29" t="s">
        <v>5270</v>
      </c>
      <c r="O100" s="32" t="s">
        <v>5271</v>
      </c>
      <c r="P100" s="29" t="s">
        <v>39</v>
      </c>
      <c r="Q100" s="29" t="s">
        <v>5272</v>
      </c>
      <c r="R100" s="29"/>
      <c r="S100" s="29" t="s">
        <v>81</v>
      </c>
      <c r="T100" s="29" t="s">
        <v>5297</v>
      </c>
      <c r="U100" s="29"/>
      <c r="V100" s="29"/>
      <c r="W100" s="39"/>
      <c r="X100" s="28">
        <f t="shared" si="9"/>
        <v>0</v>
      </c>
      <c r="Y100" s="28">
        <v>0</v>
      </c>
      <c r="Z100" s="39"/>
      <c r="AA100" s="29"/>
      <c r="AB100" s="31">
        <v>15</v>
      </c>
      <c r="AC100" s="28">
        <f t="shared" si="10"/>
        <v>0</v>
      </c>
      <c r="AD100" s="29">
        <v>0.5</v>
      </c>
      <c r="AE100" s="31">
        <v>22</v>
      </c>
      <c r="AF100" s="28">
        <f t="shared" si="11"/>
        <v>11</v>
      </c>
      <c r="AG100" s="28"/>
      <c r="AH100" s="39"/>
      <c r="AI100" s="28">
        <f t="shared" si="12"/>
        <v>11</v>
      </c>
      <c r="AJ100" s="29"/>
    </row>
    <row r="101" spans="1:37" ht="45" customHeight="1" x14ac:dyDescent="0.25">
      <c r="A101" s="38" t="s">
        <v>5223</v>
      </c>
      <c r="B101" s="29" t="s">
        <v>105</v>
      </c>
      <c r="C101" s="29" t="s">
        <v>122</v>
      </c>
      <c r="D101" s="30">
        <v>45743</v>
      </c>
      <c r="E101" s="31" t="str">
        <f>IFERROR(VLOOKUP(D101,'Data '!P:R,3,1),"")</f>
        <v>25-w26</v>
      </c>
      <c r="F101" s="32" t="s">
        <v>120</v>
      </c>
      <c r="G101" s="29" t="s">
        <v>5281</v>
      </c>
      <c r="H101" s="29">
        <v>68513</v>
      </c>
      <c r="I101" s="32">
        <v>175765</v>
      </c>
      <c r="J101" s="33" t="str">
        <f>IFERROR(VLOOKUP(I101,'Data '!L100:N5079,2,FALSE),"")</f>
        <v>Pond Liner Underlay 150gsm WHT 2.0 x 202m FR</v>
      </c>
      <c r="K101" s="32">
        <v>1</v>
      </c>
      <c r="L101" s="33" t="s">
        <v>3919</v>
      </c>
      <c r="M101" s="32" t="s">
        <v>137</v>
      </c>
      <c r="N101" s="32" t="s">
        <v>5302</v>
      </c>
      <c r="O101" s="32" t="s">
        <v>5280</v>
      </c>
      <c r="P101" s="29" t="s">
        <v>5</v>
      </c>
      <c r="Q101" s="32" t="s">
        <v>5360</v>
      </c>
      <c r="R101" s="30">
        <v>45758</v>
      </c>
      <c r="S101" s="29" t="s">
        <v>81</v>
      </c>
      <c r="T101" s="75"/>
      <c r="U101" s="29"/>
      <c r="V101" s="29"/>
      <c r="W101" s="39"/>
      <c r="X101" s="28">
        <f t="shared" ref="X101:X132" si="13">V101*W101</f>
        <v>0</v>
      </c>
      <c r="Y101" s="28">
        <v>0</v>
      </c>
      <c r="Z101" s="39"/>
      <c r="AA101" s="29"/>
      <c r="AB101" s="31">
        <v>15</v>
      </c>
      <c r="AC101" s="28">
        <f t="shared" si="10"/>
        <v>0</v>
      </c>
      <c r="AD101" s="29"/>
      <c r="AE101" s="31">
        <v>22</v>
      </c>
      <c r="AF101" s="28">
        <f t="shared" si="11"/>
        <v>0</v>
      </c>
      <c r="AG101" s="28"/>
      <c r="AH101" s="39"/>
      <c r="AI101" s="28">
        <f t="shared" si="12"/>
        <v>0</v>
      </c>
      <c r="AJ101" s="29" t="s">
        <v>5033</v>
      </c>
      <c r="AK101" s="11">
        <f>NETWORKDAYS.INTL(D101,R101)</f>
        <v>12</v>
      </c>
    </row>
    <row r="102" spans="1:37" ht="45" customHeight="1" x14ac:dyDescent="0.25">
      <c r="A102" s="38" t="s">
        <v>5224</v>
      </c>
      <c r="B102" s="29" t="s">
        <v>105</v>
      </c>
      <c r="C102" s="29" t="s">
        <v>94</v>
      </c>
      <c r="D102" s="30">
        <v>45743</v>
      </c>
      <c r="E102" s="31" t="str">
        <f>IFERROR(VLOOKUP(D102,'Data '!P:R,3,1),"")</f>
        <v>25-w26</v>
      </c>
      <c r="F102" s="32" t="s">
        <v>4</v>
      </c>
      <c r="G102" s="32"/>
      <c r="H102" s="29" t="s">
        <v>5273</v>
      </c>
      <c r="I102" s="32">
        <v>150717</v>
      </c>
      <c r="J102" s="33" t="str">
        <f>IFERROR(VLOOKUP(I102,'Data '!L101:N5080,2,FALSE),"")</f>
        <v>T4000.GT.WT.4.50/50.A1.P</v>
      </c>
      <c r="K102" s="32">
        <v>4</v>
      </c>
      <c r="L102" s="33" t="str">
        <f>IFERROR(VLOOKUP(I102,'Data '!L101:N5080,3,FALSE),"")</f>
        <v>ROLL</v>
      </c>
      <c r="M102" s="32" t="s">
        <v>134</v>
      </c>
      <c r="N102" s="29" t="s">
        <v>5274</v>
      </c>
      <c r="O102" s="32" t="s">
        <v>5275</v>
      </c>
      <c r="P102" s="29" t="s">
        <v>28</v>
      </c>
      <c r="Q102" s="32" t="s">
        <v>5276</v>
      </c>
      <c r="R102" s="30">
        <v>45744</v>
      </c>
      <c r="S102" s="29" t="s">
        <v>81</v>
      </c>
      <c r="T102" s="29"/>
      <c r="U102" s="29"/>
      <c r="V102" s="29"/>
      <c r="W102" s="39"/>
      <c r="X102" s="28">
        <f t="shared" si="13"/>
        <v>0</v>
      </c>
      <c r="Y102" s="28">
        <v>0</v>
      </c>
      <c r="Z102" s="39"/>
      <c r="AA102" s="29"/>
      <c r="AB102" s="31">
        <v>15</v>
      </c>
      <c r="AC102" s="28">
        <f t="shared" si="10"/>
        <v>0</v>
      </c>
      <c r="AD102" s="29"/>
      <c r="AE102" s="31">
        <v>22</v>
      </c>
      <c r="AF102" s="28">
        <f t="shared" si="11"/>
        <v>0</v>
      </c>
      <c r="AG102" s="28"/>
      <c r="AH102" s="39"/>
      <c r="AI102" s="28">
        <f t="shared" si="12"/>
        <v>0</v>
      </c>
      <c r="AJ102" s="29" t="s">
        <v>5034</v>
      </c>
      <c r="AK102" s="11">
        <f>NETWORKDAYS.INTL(D102,R102)</f>
        <v>2</v>
      </c>
    </row>
    <row r="103" spans="1:37" ht="45" customHeight="1" x14ac:dyDescent="0.25">
      <c r="A103" s="38" t="s">
        <v>5225</v>
      </c>
      <c r="B103" s="29" t="s">
        <v>78</v>
      </c>
      <c r="C103" s="29" t="s">
        <v>95</v>
      </c>
      <c r="D103" s="30">
        <v>45746</v>
      </c>
      <c r="E103" s="31" t="str">
        <f>IFERROR(VLOOKUP(D103,'Data '!P:R,3,1),"")</f>
        <v>25-w26</v>
      </c>
      <c r="F103" s="32" t="s">
        <v>70</v>
      </c>
      <c r="G103" s="32"/>
      <c r="H103" s="29" t="s">
        <v>5277</v>
      </c>
      <c r="I103" s="32">
        <v>170449</v>
      </c>
      <c r="J103" s="33" t="str">
        <f>IFERROR(VLOOKUP(I103,'Data '!L102:N5081,2,FALSE),"")</f>
        <v>PunchBack Acoustic Backing 100gsm 2.13 x 1450m</v>
      </c>
      <c r="K103" s="32">
        <v>3088.5</v>
      </c>
      <c r="L103" s="33" t="str">
        <f>IFERROR(VLOOKUP(I103,'Data '!L102:N5081,3,FALSE),"")</f>
        <v>SQ/MTR</v>
      </c>
      <c r="M103" s="32" t="s">
        <v>132</v>
      </c>
      <c r="N103" s="32" t="s">
        <v>5278</v>
      </c>
      <c r="O103" s="32" t="s">
        <v>5279</v>
      </c>
      <c r="P103" s="29" t="s">
        <v>95</v>
      </c>
      <c r="Q103" s="32" t="s">
        <v>5307</v>
      </c>
      <c r="R103" s="30">
        <v>45771</v>
      </c>
      <c r="S103" s="29" t="s">
        <v>81</v>
      </c>
      <c r="T103" s="74" t="s">
        <v>5366</v>
      </c>
      <c r="U103" s="29"/>
      <c r="V103" s="29">
        <v>852</v>
      </c>
      <c r="W103" s="39">
        <v>0.30299999999999999</v>
      </c>
      <c r="X103" s="28">
        <f t="shared" si="13"/>
        <v>258.15600000000001</v>
      </c>
      <c r="Y103" s="28">
        <v>0</v>
      </c>
      <c r="Z103" s="39"/>
      <c r="AA103" s="29"/>
      <c r="AB103" s="31">
        <v>15</v>
      </c>
      <c r="AC103" s="28">
        <f t="shared" si="10"/>
        <v>0</v>
      </c>
      <c r="AD103" s="29">
        <v>1</v>
      </c>
      <c r="AE103" s="31">
        <v>22</v>
      </c>
      <c r="AF103" s="28">
        <f t="shared" si="11"/>
        <v>22</v>
      </c>
      <c r="AG103" s="28"/>
      <c r="AH103" s="39"/>
      <c r="AI103" s="28">
        <f t="shared" si="12"/>
        <v>280.15600000000001</v>
      </c>
      <c r="AJ103" s="29"/>
    </row>
    <row r="104" spans="1:37" ht="45" customHeight="1" x14ac:dyDescent="0.25">
      <c r="A104" s="38" t="s">
        <v>5226</v>
      </c>
      <c r="B104" s="29" t="s">
        <v>78</v>
      </c>
      <c r="C104" s="29" t="s">
        <v>88</v>
      </c>
      <c r="D104" s="30">
        <v>45747</v>
      </c>
      <c r="E104" s="31" t="str">
        <f>IFERROR(VLOOKUP(D104,'Data '!P:R,3,1),"")</f>
        <v>25-w27</v>
      </c>
      <c r="F104" s="32" t="s">
        <v>70</v>
      </c>
      <c r="G104" s="32"/>
      <c r="H104" s="29">
        <v>68458</v>
      </c>
      <c r="I104" s="32">
        <v>170449</v>
      </c>
      <c r="J104" s="33" t="str">
        <f>IFERROR(VLOOKUP(I104,'Data '!L103:N5082,2,FALSE),"")</f>
        <v>PunchBack Acoustic Backing 100gsm 2.13 x 1450m</v>
      </c>
      <c r="K104" s="32">
        <v>3088.5</v>
      </c>
      <c r="L104" s="33" t="str">
        <f>IFERROR(VLOOKUP(I104,'Data '!L103:N5082,3,FALSE),"")</f>
        <v>SQ/MTR</v>
      </c>
      <c r="M104" s="32" t="s">
        <v>125</v>
      </c>
      <c r="N104" s="29" t="s">
        <v>5282</v>
      </c>
      <c r="O104" s="32" t="s">
        <v>5216</v>
      </c>
      <c r="P104" s="29" t="s">
        <v>5</v>
      </c>
      <c r="Q104" s="29" t="s">
        <v>5283</v>
      </c>
      <c r="R104" s="30">
        <v>45747</v>
      </c>
      <c r="S104" s="29" t="s">
        <v>81</v>
      </c>
      <c r="T104" s="29"/>
      <c r="U104" s="29"/>
      <c r="V104" s="29"/>
      <c r="W104" s="39"/>
      <c r="X104" s="28">
        <f t="shared" si="13"/>
        <v>0</v>
      </c>
      <c r="Y104" s="28">
        <v>0</v>
      </c>
      <c r="Z104" s="39"/>
      <c r="AA104" s="29"/>
      <c r="AB104" s="31">
        <v>15</v>
      </c>
      <c r="AC104" s="28">
        <f t="shared" si="10"/>
        <v>0</v>
      </c>
      <c r="AD104" s="29"/>
      <c r="AE104" s="31">
        <v>22</v>
      </c>
      <c r="AF104" s="28">
        <f t="shared" si="11"/>
        <v>0</v>
      </c>
      <c r="AG104" s="28"/>
      <c r="AH104" s="39"/>
      <c r="AI104" s="28">
        <f t="shared" si="12"/>
        <v>0</v>
      </c>
      <c r="AJ104" s="29"/>
    </row>
    <row r="105" spans="1:37" ht="45" customHeight="1" x14ac:dyDescent="0.25">
      <c r="A105" s="38" t="s">
        <v>5227</v>
      </c>
      <c r="B105" s="29" t="s">
        <v>78</v>
      </c>
      <c r="C105" s="29" t="s">
        <v>88</v>
      </c>
      <c r="D105" s="30">
        <v>45748</v>
      </c>
      <c r="E105" s="31" t="str">
        <f>IFERROR(VLOOKUP(D105,'Data '!P:R,3,1),"")</f>
        <v>25-w27</v>
      </c>
      <c r="F105" s="32" t="s">
        <v>70</v>
      </c>
      <c r="G105" s="32"/>
      <c r="H105" s="29">
        <v>68459</v>
      </c>
      <c r="I105" s="32">
        <v>170449</v>
      </c>
      <c r="J105" s="33" t="str">
        <f>IFERROR(VLOOKUP(I105,'Data '!L104:N5083,2,FALSE),"")</f>
        <v>PunchBack Acoustic Backing 100gsm 2.13 x 1450m</v>
      </c>
      <c r="K105" s="32">
        <v>3088.5</v>
      </c>
      <c r="L105" s="33" t="str">
        <f>IFERROR(VLOOKUP(I105,'Data '!L104:N5083,3,FALSE),"")</f>
        <v>SQ/MTR</v>
      </c>
      <c r="M105" s="32" t="s">
        <v>125</v>
      </c>
      <c r="N105" s="32" t="s">
        <v>5299</v>
      </c>
      <c r="O105" s="32" t="s">
        <v>5300</v>
      </c>
      <c r="P105" s="29" t="s">
        <v>5</v>
      </c>
      <c r="Q105" s="32" t="s">
        <v>5301</v>
      </c>
      <c r="R105" s="30">
        <v>45383</v>
      </c>
      <c r="S105" s="29" t="s">
        <v>81</v>
      </c>
      <c r="T105" s="29"/>
      <c r="U105" s="29"/>
      <c r="V105" s="29"/>
      <c r="W105" s="39"/>
      <c r="X105" s="28">
        <f t="shared" si="13"/>
        <v>0</v>
      </c>
      <c r="Y105" s="28">
        <v>0</v>
      </c>
      <c r="Z105" s="39"/>
      <c r="AA105" s="29"/>
      <c r="AB105" s="31">
        <v>15</v>
      </c>
      <c r="AC105" s="28">
        <f t="shared" si="10"/>
        <v>0</v>
      </c>
      <c r="AD105" s="29"/>
      <c r="AE105" s="31">
        <v>22</v>
      </c>
      <c r="AF105" s="28">
        <f t="shared" si="11"/>
        <v>0</v>
      </c>
      <c r="AG105" s="28"/>
      <c r="AH105" s="39"/>
      <c r="AI105" s="28">
        <f t="shared" si="12"/>
        <v>0</v>
      </c>
      <c r="AJ105" s="29"/>
    </row>
    <row r="106" spans="1:37" ht="45" customHeight="1" x14ac:dyDescent="0.25">
      <c r="A106" s="38" t="s">
        <v>5228</v>
      </c>
      <c r="B106" s="29" t="s">
        <v>78</v>
      </c>
      <c r="C106" s="29" t="s">
        <v>88</v>
      </c>
      <c r="D106" s="30">
        <v>45748</v>
      </c>
      <c r="E106" s="31" t="str">
        <f>IFERROR(VLOOKUP(D106,'Data '!P:R,3,1),"")</f>
        <v>25-w27</v>
      </c>
      <c r="F106" s="32" t="s">
        <v>70</v>
      </c>
      <c r="G106" s="32"/>
      <c r="H106" s="29">
        <v>68459</v>
      </c>
      <c r="I106" s="32">
        <v>170449</v>
      </c>
      <c r="J106" s="33" t="str">
        <f>IFERROR(VLOOKUP(I106,'Data '!L105:N5084,2,FALSE),"")</f>
        <v>PunchBack Acoustic Backing 100gsm 2.13 x 1450m</v>
      </c>
      <c r="K106" s="32">
        <v>6177</v>
      </c>
      <c r="L106" s="33" t="str">
        <f>IFERROR(VLOOKUP(I106,'Data '!L105:N5084,3,FALSE),"")</f>
        <v>SQ/MTR</v>
      </c>
      <c r="M106" s="32" t="s">
        <v>132</v>
      </c>
      <c r="N106" s="32" t="s">
        <v>5303</v>
      </c>
      <c r="O106" s="32" t="s">
        <v>5271</v>
      </c>
      <c r="P106" s="29" t="s">
        <v>5</v>
      </c>
      <c r="Q106" s="32" t="s">
        <v>5307</v>
      </c>
      <c r="R106" s="30">
        <v>45771</v>
      </c>
      <c r="S106" s="29" t="s">
        <v>81</v>
      </c>
      <c r="T106" s="74" t="s">
        <v>5365</v>
      </c>
      <c r="U106" s="29"/>
      <c r="V106" s="29">
        <v>566.58000000000004</v>
      </c>
      <c r="W106" s="39">
        <v>0.30299999999999999</v>
      </c>
      <c r="X106" s="28">
        <f t="shared" si="13"/>
        <v>171.67374000000001</v>
      </c>
      <c r="Y106" s="28">
        <v>0</v>
      </c>
      <c r="Z106" s="39"/>
      <c r="AA106" s="29"/>
      <c r="AB106" s="31">
        <v>15</v>
      </c>
      <c r="AC106" s="28">
        <f t="shared" si="10"/>
        <v>0</v>
      </c>
      <c r="AD106" s="29">
        <v>1</v>
      </c>
      <c r="AE106" s="31">
        <v>22</v>
      </c>
      <c r="AF106" s="28">
        <f t="shared" si="11"/>
        <v>22</v>
      </c>
      <c r="AG106" s="28"/>
      <c r="AH106" s="39"/>
      <c r="AI106" s="28">
        <f t="shared" si="12"/>
        <v>193.67374000000001</v>
      </c>
      <c r="AJ106" s="29"/>
    </row>
    <row r="107" spans="1:37" ht="45" customHeight="1" x14ac:dyDescent="0.25">
      <c r="A107" s="38" t="s">
        <v>5229</v>
      </c>
      <c r="B107" s="29" t="s">
        <v>78</v>
      </c>
      <c r="C107" s="29" t="s">
        <v>18</v>
      </c>
      <c r="D107" s="30">
        <v>45749</v>
      </c>
      <c r="E107" s="31" t="str">
        <f>IFERROR(VLOOKUP(D107,'Data '!P:R,3,1),"")</f>
        <v>25-w27</v>
      </c>
      <c r="F107" s="32" t="s">
        <v>70</v>
      </c>
      <c r="G107" s="32"/>
      <c r="H107" s="29">
        <v>68511</v>
      </c>
      <c r="I107" s="32">
        <v>169719</v>
      </c>
      <c r="J107" s="33" t="str">
        <f>IFERROR(VLOOKUP(I107,'Data '!L106:N5085,2,FALSE),"")</f>
        <v>US1000 4.5m x 100m x 16 Frame</v>
      </c>
      <c r="K107" s="32">
        <v>1</v>
      </c>
      <c r="L107" s="33" t="str">
        <f>IFERROR(VLOOKUP(I107,'Data '!L106:N5085,3,FALSE),"")</f>
        <v>FRAME 16</v>
      </c>
      <c r="M107" s="32" t="s">
        <v>126</v>
      </c>
      <c r="N107" s="32" t="s">
        <v>5304</v>
      </c>
      <c r="O107" s="32" t="s">
        <v>5305</v>
      </c>
      <c r="P107" s="29" t="s">
        <v>5</v>
      </c>
      <c r="Q107" s="32" t="s">
        <v>5306</v>
      </c>
      <c r="R107" s="30">
        <v>45751</v>
      </c>
      <c r="S107" s="29" t="s">
        <v>81</v>
      </c>
      <c r="T107" s="29" t="s">
        <v>5308</v>
      </c>
      <c r="U107" s="29"/>
      <c r="V107" s="29"/>
      <c r="W107" s="39"/>
      <c r="X107" s="28">
        <f t="shared" si="13"/>
        <v>0</v>
      </c>
      <c r="Y107" s="28">
        <v>0</v>
      </c>
      <c r="Z107" s="39"/>
      <c r="AA107" s="29"/>
      <c r="AB107" s="31">
        <v>15</v>
      </c>
      <c r="AC107" s="28">
        <f t="shared" si="10"/>
        <v>0</v>
      </c>
      <c r="AD107" s="29"/>
      <c r="AE107" s="31">
        <v>22</v>
      </c>
      <c r="AF107" s="28">
        <f t="shared" si="11"/>
        <v>0</v>
      </c>
      <c r="AG107" s="28"/>
      <c r="AH107" s="39"/>
      <c r="AI107" s="28">
        <f t="shared" si="12"/>
        <v>0</v>
      </c>
      <c r="AJ107" s="29"/>
    </row>
    <row r="108" spans="1:37" ht="45" customHeight="1" x14ac:dyDescent="0.25">
      <c r="A108" s="38" t="s">
        <v>5284</v>
      </c>
      <c r="B108" s="29" t="s">
        <v>78</v>
      </c>
      <c r="C108" s="29" t="s">
        <v>95</v>
      </c>
      <c r="D108" s="30">
        <v>45750</v>
      </c>
      <c r="E108" s="31" t="str">
        <f>IFERROR(VLOOKUP(D108,'Data '!P:R,3,1),"")</f>
        <v>25-w27</v>
      </c>
      <c r="F108" s="32" t="s">
        <v>70</v>
      </c>
      <c r="G108" s="32"/>
      <c r="H108" s="29">
        <v>68463</v>
      </c>
      <c r="I108" s="32">
        <v>169719</v>
      </c>
      <c r="J108" s="33" t="str">
        <f>IFERROR(VLOOKUP(I108,'Data '!L107:N5086,2,FALSE),"")</f>
        <v>US1000 4.5m x 100m x 16 Frame</v>
      </c>
      <c r="K108" s="32">
        <v>1</v>
      </c>
      <c r="L108" s="33" t="str">
        <f>IFERROR(VLOOKUP(I108,'Data '!L107:N5086,3,FALSE),"")</f>
        <v>FRAME 16</v>
      </c>
      <c r="M108" s="32" t="s">
        <v>125</v>
      </c>
      <c r="N108" s="32" t="s">
        <v>5322</v>
      </c>
      <c r="O108" s="32" t="s">
        <v>5320</v>
      </c>
      <c r="P108" s="29" t="s">
        <v>95</v>
      </c>
      <c r="Q108" s="32" t="s">
        <v>5404</v>
      </c>
      <c r="R108" s="30">
        <v>45784</v>
      </c>
      <c r="S108" s="29" t="s">
        <v>81</v>
      </c>
      <c r="T108" s="75"/>
      <c r="U108" s="29"/>
      <c r="V108" s="29"/>
      <c r="W108" s="39"/>
      <c r="X108" s="28">
        <f t="shared" si="13"/>
        <v>0</v>
      </c>
      <c r="Y108" s="28">
        <v>0</v>
      </c>
      <c r="Z108" s="39"/>
      <c r="AA108" s="29"/>
      <c r="AB108" s="31">
        <v>15</v>
      </c>
      <c r="AC108" s="28">
        <f t="shared" si="10"/>
        <v>0</v>
      </c>
      <c r="AD108" s="29">
        <v>2</v>
      </c>
      <c r="AE108" s="31">
        <v>22</v>
      </c>
      <c r="AF108" s="28">
        <f t="shared" si="11"/>
        <v>44</v>
      </c>
      <c r="AG108" s="28"/>
      <c r="AH108" s="39"/>
      <c r="AI108" s="28">
        <f t="shared" si="12"/>
        <v>44</v>
      </c>
      <c r="AJ108" s="29"/>
    </row>
    <row r="109" spans="1:37" ht="45" customHeight="1" x14ac:dyDescent="0.25">
      <c r="A109" s="38" t="s">
        <v>5285</v>
      </c>
      <c r="B109" s="29" t="s">
        <v>78</v>
      </c>
      <c r="C109" s="29" t="s">
        <v>95</v>
      </c>
      <c r="D109" s="30">
        <v>45751</v>
      </c>
      <c r="E109" s="31" t="str">
        <f>IFERROR(VLOOKUP(D109,'Data '!P:R,3,1),"")</f>
        <v>25-w27</v>
      </c>
      <c r="F109" s="32" t="s">
        <v>70</v>
      </c>
      <c r="G109" s="32"/>
      <c r="H109" s="29">
        <v>128255</v>
      </c>
      <c r="I109" s="32">
        <v>141630</v>
      </c>
      <c r="J109" s="33" t="str">
        <f>IFERROR(VLOOKUP(I109,'Data '!L108:N5087,2,FALSE),"")</f>
        <v>4.4dtex x 100mm PP HT/UV Nat</v>
      </c>
      <c r="K109" s="32">
        <v>22000</v>
      </c>
      <c r="L109" s="33" t="str">
        <f>IFERROR(VLOOKUP(I109,'Data '!L108:N5087,3,FALSE),"")</f>
        <v>KG</v>
      </c>
      <c r="M109" s="32" t="s">
        <v>129</v>
      </c>
      <c r="N109" s="32" t="s">
        <v>5309</v>
      </c>
      <c r="O109" s="32" t="s">
        <v>5319</v>
      </c>
      <c r="P109" s="29" t="s">
        <v>37</v>
      </c>
      <c r="Q109" s="32" t="s">
        <v>5310</v>
      </c>
      <c r="R109" s="30">
        <v>45754</v>
      </c>
      <c r="S109" s="29" t="s">
        <v>81</v>
      </c>
      <c r="T109" s="29"/>
      <c r="U109" s="29"/>
      <c r="V109" s="29"/>
      <c r="W109" s="39"/>
      <c r="X109" s="28">
        <f t="shared" si="13"/>
        <v>0</v>
      </c>
      <c r="Y109" s="28">
        <v>0</v>
      </c>
      <c r="Z109" s="39"/>
      <c r="AA109" s="29"/>
      <c r="AB109" s="31">
        <v>15</v>
      </c>
      <c r="AC109" s="28">
        <f t="shared" si="10"/>
        <v>0</v>
      </c>
      <c r="AD109" s="29"/>
      <c r="AE109" s="31">
        <v>22</v>
      </c>
      <c r="AF109" s="28">
        <f t="shared" si="11"/>
        <v>0</v>
      </c>
      <c r="AG109" s="28"/>
      <c r="AH109" s="39"/>
      <c r="AI109" s="28">
        <f t="shared" si="12"/>
        <v>0</v>
      </c>
      <c r="AJ109" s="29"/>
    </row>
    <row r="110" spans="1:37" ht="81.75" customHeight="1" x14ac:dyDescent="0.25">
      <c r="A110" s="38" t="s">
        <v>5286</v>
      </c>
      <c r="B110" s="29" t="s">
        <v>106</v>
      </c>
      <c r="C110" s="29" t="s">
        <v>95</v>
      </c>
      <c r="D110" s="30">
        <v>45751</v>
      </c>
      <c r="E110" s="31" t="str">
        <f>IFERROR(VLOOKUP(D110,'Data '!P:R,3,1),"")</f>
        <v>25-w27</v>
      </c>
      <c r="F110" s="32" t="s">
        <v>70</v>
      </c>
      <c r="G110" s="32"/>
      <c r="H110" s="29">
        <v>128236</v>
      </c>
      <c r="I110" s="32">
        <v>141630</v>
      </c>
      <c r="J110" s="33" t="str">
        <f>IFERROR(VLOOKUP(I110,'Data '!L109:N5088,2,FALSE),"")</f>
        <v>4.4dtex x 100mm PP HT/UV Nat</v>
      </c>
      <c r="K110" s="32">
        <v>2880</v>
      </c>
      <c r="L110" s="33" t="str">
        <f>IFERROR(VLOOKUP(I110,'Data '!L109:N5088,3,FALSE),"")</f>
        <v>KG</v>
      </c>
      <c r="M110" s="32" t="s">
        <v>129</v>
      </c>
      <c r="N110" s="32" t="s">
        <v>5323</v>
      </c>
      <c r="O110" s="32" t="s">
        <v>5319</v>
      </c>
      <c r="P110" s="29" t="s">
        <v>5</v>
      </c>
      <c r="Q110" s="32" t="s">
        <v>5337</v>
      </c>
      <c r="R110" s="30">
        <v>45757</v>
      </c>
      <c r="S110" s="29" t="s">
        <v>81</v>
      </c>
      <c r="T110" s="29"/>
      <c r="U110" s="29"/>
      <c r="V110" s="29"/>
      <c r="W110" s="39"/>
      <c r="X110" s="28">
        <f t="shared" si="13"/>
        <v>0</v>
      </c>
      <c r="Y110" s="28">
        <v>0</v>
      </c>
      <c r="Z110" s="39"/>
      <c r="AA110" s="29"/>
      <c r="AB110" s="31">
        <v>15</v>
      </c>
      <c r="AC110" s="28">
        <f t="shared" si="10"/>
        <v>0</v>
      </c>
      <c r="AD110" s="29"/>
      <c r="AE110" s="31">
        <v>22</v>
      </c>
      <c r="AF110" s="28">
        <f t="shared" si="11"/>
        <v>0</v>
      </c>
      <c r="AG110" s="28"/>
      <c r="AH110" s="39"/>
      <c r="AI110" s="28">
        <f t="shared" si="12"/>
        <v>0</v>
      </c>
      <c r="AJ110" s="29"/>
    </row>
    <row r="111" spans="1:37" ht="45" customHeight="1" x14ac:dyDescent="0.25">
      <c r="A111" s="38" t="s">
        <v>5287</v>
      </c>
      <c r="B111" s="29" t="s">
        <v>78</v>
      </c>
      <c r="C111" s="29" t="s">
        <v>5</v>
      </c>
      <c r="D111" s="30">
        <v>45754</v>
      </c>
      <c r="E111" s="31" t="str">
        <f>IFERROR(VLOOKUP(D111,'Data '!P:R,3,1),"")</f>
        <v>25-w28</v>
      </c>
      <c r="F111" s="32" t="s">
        <v>70</v>
      </c>
      <c r="G111" s="32"/>
      <c r="H111" s="29" t="s">
        <v>5314</v>
      </c>
      <c r="I111" s="32">
        <v>149315</v>
      </c>
      <c r="J111" s="33" t="str">
        <f>IFERROR(VLOOKUP(I111,'Data '!L110:N5089,2,FALSE),"")</f>
        <v>T1000.120.HT.Wht.4.5/100.PR.FR</v>
      </c>
      <c r="K111" s="32">
        <v>45</v>
      </c>
      <c r="L111" s="33" t="str">
        <f>IFERROR(VLOOKUP(I111,'Data '!L110:N5089,3,FALSE),"")</f>
        <v>FRAME 16</v>
      </c>
      <c r="M111" s="32" t="s">
        <v>144</v>
      </c>
      <c r="N111" s="32" t="s">
        <v>5312</v>
      </c>
      <c r="O111" s="32" t="s">
        <v>5313</v>
      </c>
      <c r="P111" s="29" t="s">
        <v>5</v>
      </c>
      <c r="Q111" s="32" t="s">
        <v>5321</v>
      </c>
      <c r="R111" s="30">
        <v>45754</v>
      </c>
      <c r="S111" s="29" t="s">
        <v>81</v>
      </c>
      <c r="T111" s="29"/>
      <c r="U111" s="29"/>
      <c r="V111" s="29"/>
      <c r="W111" s="39"/>
      <c r="X111" s="28">
        <f t="shared" si="13"/>
        <v>0</v>
      </c>
      <c r="Y111" s="28">
        <v>0</v>
      </c>
      <c r="Z111" s="39"/>
      <c r="AA111" s="29"/>
      <c r="AB111" s="31">
        <v>15</v>
      </c>
      <c r="AC111" s="28">
        <f t="shared" si="10"/>
        <v>0</v>
      </c>
      <c r="AD111" s="29">
        <v>2</v>
      </c>
      <c r="AE111" s="31">
        <v>22</v>
      </c>
      <c r="AF111" s="28">
        <f t="shared" si="11"/>
        <v>44</v>
      </c>
      <c r="AG111" s="28"/>
      <c r="AH111" s="39"/>
      <c r="AI111" s="28">
        <f t="shared" si="12"/>
        <v>44</v>
      </c>
      <c r="AJ111" s="29"/>
    </row>
    <row r="112" spans="1:37" ht="45" customHeight="1" x14ac:dyDescent="0.25">
      <c r="A112" s="38" t="s">
        <v>5288</v>
      </c>
      <c r="B112" s="29" t="s">
        <v>78</v>
      </c>
      <c r="C112" s="29" t="s">
        <v>5</v>
      </c>
      <c r="D112" s="30">
        <v>45754</v>
      </c>
      <c r="E112" s="31" t="str">
        <f>IFERROR(VLOOKUP(D112,'Data '!P:R,3,1),"")</f>
        <v>25-w28</v>
      </c>
      <c r="F112" s="32" t="s">
        <v>70</v>
      </c>
      <c r="G112" s="32"/>
      <c r="H112" s="29">
        <v>68720</v>
      </c>
      <c r="I112" s="32">
        <v>169702</v>
      </c>
      <c r="J112" s="33" t="str">
        <f>IFERROR(VLOOKUP(I112,'Data '!L111:N5090,2,FALSE),"")</f>
        <v>NP1000 4.5m x 100m x 16 Frame</v>
      </c>
      <c r="K112" s="32">
        <v>10</v>
      </c>
      <c r="L112" s="33" t="str">
        <f>IFERROR(VLOOKUP(I112,'Data '!L111:N5090,3,FALSE),"")</f>
        <v>FRAME 16</v>
      </c>
      <c r="M112" s="32" t="s">
        <v>144</v>
      </c>
      <c r="N112" s="32" t="s">
        <v>5315</v>
      </c>
      <c r="O112" s="32" t="s">
        <v>5313</v>
      </c>
      <c r="P112" s="29" t="s">
        <v>5</v>
      </c>
      <c r="Q112" s="32" t="s">
        <v>5321</v>
      </c>
      <c r="R112" s="30">
        <v>45754</v>
      </c>
      <c r="S112" s="29" t="s">
        <v>81</v>
      </c>
      <c r="T112" s="29"/>
      <c r="U112" s="29"/>
      <c r="V112" s="29"/>
      <c r="W112" s="39"/>
      <c r="X112" s="28">
        <f t="shared" si="13"/>
        <v>0</v>
      </c>
      <c r="Y112" s="28">
        <v>0</v>
      </c>
      <c r="Z112" s="39"/>
      <c r="AA112" s="29"/>
      <c r="AB112" s="31">
        <v>15</v>
      </c>
      <c r="AC112" s="28">
        <f t="shared" si="10"/>
        <v>0</v>
      </c>
      <c r="AD112" s="29">
        <v>2</v>
      </c>
      <c r="AE112" s="31">
        <v>22</v>
      </c>
      <c r="AF112" s="28">
        <f t="shared" si="11"/>
        <v>44</v>
      </c>
      <c r="AG112" s="28"/>
      <c r="AH112" s="39"/>
      <c r="AI112" s="28">
        <f t="shared" si="12"/>
        <v>44</v>
      </c>
      <c r="AJ112" s="29"/>
    </row>
    <row r="113" spans="1:37" ht="45" customHeight="1" x14ac:dyDescent="0.25">
      <c r="A113" s="38" t="s">
        <v>5289</v>
      </c>
      <c r="B113" s="29" t="s">
        <v>78</v>
      </c>
      <c r="C113" s="29" t="s">
        <v>5</v>
      </c>
      <c r="D113" s="30">
        <v>45754</v>
      </c>
      <c r="E113" s="31" t="str">
        <f>IFERROR(VLOOKUP(D113,'Data '!P:R,3,1),"")</f>
        <v>25-w28</v>
      </c>
      <c r="F113" s="32" t="s">
        <v>70</v>
      </c>
      <c r="G113" s="32"/>
      <c r="H113" s="29">
        <v>68756</v>
      </c>
      <c r="I113" s="32">
        <v>167968</v>
      </c>
      <c r="J113" s="33" t="str">
        <f>IFERROR(VLOOKUP(I113,'Data '!L112:N5091,2,FALSE),"")</f>
        <v>GrassProtecta® 1mx20m Lite</v>
      </c>
      <c r="K113" s="32">
        <v>36</v>
      </c>
      <c r="L113" s="33" t="str">
        <f>IFERROR(VLOOKUP(I113,'Data '!L112:N5091,3,FALSE),"")</f>
        <v>ROLL</v>
      </c>
      <c r="M113" s="32" t="s">
        <v>5316</v>
      </c>
      <c r="N113" s="32" t="s">
        <v>5317</v>
      </c>
      <c r="O113" s="32" t="s">
        <v>5318</v>
      </c>
      <c r="P113" s="29" t="s">
        <v>28</v>
      </c>
      <c r="Q113" s="32" t="s">
        <v>5353</v>
      </c>
      <c r="R113" s="29"/>
      <c r="S113" s="29" t="s">
        <v>80</v>
      </c>
      <c r="T113" s="75" t="s">
        <v>5375</v>
      </c>
      <c r="U113" s="29"/>
      <c r="V113" s="29"/>
      <c r="W113" s="39"/>
      <c r="X113" s="28">
        <f t="shared" si="13"/>
        <v>0</v>
      </c>
      <c r="Y113" s="28">
        <v>0</v>
      </c>
      <c r="Z113" s="39"/>
      <c r="AA113" s="29"/>
      <c r="AB113" s="31">
        <v>15</v>
      </c>
      <c r="AC113" s="28">
        <f t="shared" si="10"/>
        <v>0</v>
      </c>
      <c r="AD113" s="29"/>
      <c r="AE113" s="31">
        <v>22</v>
      </c>
      <c r="AF113" s="28">
        <f t="shared" si="11"/>
        <v>0</v>
      </c>
      <c r="AG113" s="28"/>
      <c r="AH113" s="39"/>
      <c r="AI113" s="28">
        <f t="shared" si="12"/>
        <v>0</v>
      </c>
      <c r="AJ113" s="29"/>
    </row>
    <row r="114" spans="1:37" ht="45" customHeight="1" x14ac:dyDescent="0.25">
      <c r="A114" s="38" t="s">
        <v>5290</v>
      </c>
      <c r="B114" s="29" t="s">
        <v>78</v>
      </c>
      <c r="C114" s="29" t="s">
        <v>5</v>
      </c>
      <c r="D114" s="30">
        <v>45756</v>
      </c>
      <c r="E114" s="31" t="str">
        <f>IFERROR(VLOOKUP(D114,'Data '!P:R,3,1),"")</f>
        <v>25-w28</v>
      </c>
      <c r="F114" s="32" t="s">
        <v>70</v>
      </c>
      <c r="G114" s="32"/>
      <c r="H114" s="29">
        <v>68827</v>
      </c>
      <c r="I114" s="32">
        <v>175765</v>
      </c>
      <c r="J114" s="33" t="str">
        <f>IFERROR(VLOOKUP(I114,'Data '!L113:N5092,2,FALSE),"")</f>
        <v>Pond Liner Underlay 150gsm WHT 2.0 x 202m FR</v>
      </c>
      <c r="K114" s="32">
        <v>14</v>
      </c>
      <c r="L114" s="33" t="str">
        <f>IFERROR(VLOOKUP(I114,'Data '!L113:N5092,3,FALSE),"")</f>
        <v>FRAME 4</v>
      </c>
      <c r="M114" s="32" t="s">
        <v>5316</v>
      </c>
      <c r="N114" s="32" t="s">
        <v>5335</v>
      </c>
      <c r="O114" s="32" t="s">
        <v>5336</v>
      </c>
      <c r="P114" s="29" t="s">
        <v>5</v>
      </c>
      <c r="Q114" s="29" t="s">
        <v>5338</v>
      </c>
      <c r="R114" s="29"/>
      <c r="S114" s="29" t="s">
        <v>80</v>
      </c>
      <c r="T114" s="75" t="s">
        <v>5383</v>
      </c>
      <c r="U114" s="29"/>
      <c r="V114" s="29"/>
      <c r="W114" s="39"/>
      <c r="X114" s="28">
        <f t="shared" si="13"/>
        <v>0</v>
      </c>
      <c r="Y114" s="28">
        <v>0</v>
      </c>
      <c r="Z114" s="39"/>
      <c r="AA114" s="29"/>
      <c r="AB114" s="31">
        <v>15</v>
      </c>
      <c r="AC114" s="28">
        <f t="shared" si="10"/>
        <v>0</v>
      </c>
      <c r="AD114" s="29">
        <v>4</v>
      </c>
      <c r="AE114" s="31">
        <v>22</v>
      </c>
      <c r="AF114" s="28">
        <f t="shared" si="11"/>
        <v>88</v>
      </c>
      <c r="AG114" s="28"/>
      <c r="AH114" s="39"/>
      <c r="AI114" s="28">
        <f t="shared" si="12"/>
        <v>88</v>
      </c>
      <c r="AJ114" s="29"/>
    </row>
    <row r="115" spans="1:37" ht="45" customHeight="1" x14ac:dyDescent="0.25">
      <c r="A115" s="38" t="s">
        <v>5291</v>
      </c>
      <c r="B115" s="29" t="s">
        <v>105</v>
      </c>
      <c r="C115" s="29" t="s">
        <v>3</v>
      </c>
      <c r="D115" s="30">
        <v>45756</v>
      </c>
      <c r="E115" s="31" t="str">
        <f>IFERROR(VLOOKUP(D115,'Data '!P:R,3,1),"")</f>
        <v>25-w28</v>
      </c>
      <c r="F115" s="32" t="s">
        <v>4</v>
      </c>
      <c r="G115" s="32">
        <v>135890476</v>
      </c>
      <c r="H115" s="29">
        <v>169640</v>
      </c>
      <c r="I115" s="32">
        <v>150908</v>
      </c>
      <c r="J115" s="33" t="str">
        <f>IFERROR(VLOOKUP(I115,'Data '!L114:N5093,2,FALSE),"")</f>
        <v>INBITEX 4.5/100 frame 16 I</v>
      </c>
      <c r="K115" s="32">
        <v>1</v>
      </c>
      <c r="L115" s="33" t="str">
        <f>IFERROR(VLOOKUP(I115,'Data '!L114:N5093,3,FALSE),"")</f>
        <v>FRAME 16</v>
      </c>
      <c r="M115" s="32" t="s">
        <v>139</v>
      </c>
      <c r="N115" s="32" t="s">
        <v>5340</v>
      </c>
      <c r="O115" s="32" t="s">
        <v>5339</v>
      </c>
      <c r="P115" s="29" t="s">
        <v>28</v>
      </c>
      <c r="Q115" s="32" t="s">
        <v>5361</v>
      </c>
      <c r="R115" s="30">
        <v>45761</v>
      </c>
      <c r="S115" s="29" t="s">
        <v>81</v>
      </c>
      <c r="T115" s="32" t="s">
        <v>5344</v>
      </c>
      <c r="U115" s="29"/>
      <c r="V115" s="29"/>
      <c r="W115" s="39"/>
      <c r="X115" s="28">
        <f t="shared" si="13"/>
        <v>0</v>
      </c>
      <c r="Y115" s="28">
        <v>0</v>
      </c>
      <c r="Z115" s="39">
        <v>500</v>
      </c>
      <c r="AA115" s="29"/>
      <c r="AB115" s="31">
        <v>15</v>
      </c>
      <c r="AC115" s="28">
        <f t="shared" si="10"/>
        <v>0</v>
      </c>
      <c r="AD115" s="29"/>
      <c r="AE115" s="31">
        <v>22</v>
      </c>
      <c r="AF115" s="28">
        <f t="shared" si="11"/>
        <v>0</v>
      </c>
      <c r="AG115" s="28"/>
      <c r="AH115" s="39"/>
      <c r="AI115" s="28">
        <f t="shared" si="12"/>
        <v>500</v>
      </c>
      <c r="AJ115" s="29" t="s">
        <v>5034</v>
      </c>
      <c r="AK115" s="11">
        <f>NETWORKDAYS.INTL(D115,R115)</f>
        <v>4</v>
      </c>
    </row>
    <row r="116" spans="1:37" ht="134.25" customHeight="1" x14ac:dyDescent="0.25">
      <c r="A116" s="38" t="s">
        <v>5292</v>
      </c>
      <c r="B116" s="29" t="s">
        <v>106</v>
      </c>
      <c r="C116" s="29" t="s">
        <v>94</v>
      </c>
      <c r="D116" s="30">
        <v>45761</v>
      </c>
      <c r="E116" s="31" t="str">
        <f>IFERROR(VLOOKUP(D116,'Data '!P:R,3,1),"")</f>
        <v>25-w29</v>
      </c>
      <c r="F116" s="32" t="s">
        <v>5343</v>
      </c>
      <c r="G116" s="32"/>
      <c r="H116" s="29" t="s">
        <v>5341</v>
      </c>
      <c r="I116" s="90">
        <v>37544</v>
      </c>
      <c r="J116" s="33" t="str">
        <f>IFERROR(VLOOKUP(I116,'Data '!$L$2:$N$5095,2,FALSE),"")</f>
        <v>HDPE Virgin</v>
      </c>
      <c r="K116" s="41">
        <v>24750</v>
      </c>
      <c r="L116" s="33" t="str">
        <f>IFERROR(VLOOKUP(I116,'Data '!$L$2:$N$5094,3,FALSE),"")</f>
        <v>KG</v>
      </c>
      <c r="M116" s="32" t="s">
        <v>134</v>
      </c>
      <c r="N116" s="32" t="s">
        <v>5342</v>
      </c>
      <c r="O116" s="32" t="s">
        <v>5359</v>
      </c>
      <c r="P116" s="29" t="s">
        <v>28</v>
      </c>
      <c r="Q116" s="32" t="s">
        <v>5373</v>
      </c>
      <c r="R116" s="30">
        <v>45775</v>
      </c>
      <c r="S116" s="29" t="s">
        <v>81</v>
      </c>
      <c r="T116" s="32" t="s">
        <v>5358</v>
      </c>
      <c r="U116" s="29"/>
      <c r="V116" s="29"/>
      <c r="W116" s="39"/>
      <c r="X116" s="28">
        <f t="shared" si="13"/>
        <v>0</v>
      </c>
      <c r="Y116" s="28">
        <v>0</v>
      </c>
      <c r="Z116" s="39"/>
      <c r="AA116" s="29">
        <v>1</v>
      </c>
      <c r="AB116" s="31">
        <v>15</v>
      </c>
      <c r="AC116" s="28">
        <f t="shared" si="10"/>
        <v>15</v>
      </c>
      <c r="AD116" s="29"/>
      <c r="AE116" s="31">
        <v>22</v>
      </c>
      <c r="AF116" s="28">
        <f t="shared" si="11"/>
        <v>0</v>
      </c>
      <c r="AG116" s="28"/>
      <c r="AH116" s="39"/>
      <c r="AI116" s="28">
        <f t="shared" si="12"/>
        <v>15</v>
      </c>
      <c r="AJ116" s="29"/>
    </row>
    <row r="117" spans="1:37" ht="104.25" customHeight="1" x14ac:dyDescent="0.25">
      <c r="A117" s="38" t="s">
        <v>5293</v>
      </c>
      <c r="B117" s="29" t="s">
        <v>78</v>
      </c>
      <c r="C117" s="29" t="s">
        <v>9</v>
      </c>
      <c r="D117" s="30">
        <v>45762</v>
      </c>
      <c r="E117" s="31" t="str">
        <f>IFERROR(VLOOKUP(D117,'Data '!P:R,3,1),"")</f>
        <v>25-w29</v>
      </c>
      <c r="F117" s="32" t="s">
        <v>4</v>
      </c>
      <c r="G117" s="32" t="s">
        <v>5347</v>
      </c>
      <c r="H117" s="29" t="s">
        <v>5348</v>
      </c>
      <c r="I117" s="32">
        <v>171347</v>
      </c>
      <c r="J117" s="33" t="str">
        <f>IFERROR(VLOOKUP(I117,'Data '!$L$2:$N$5095,2,FALSE),"")</f>
        <v>Hydrotex4.MB.WT.3.90/25.A2.P</v>
      </c>
      <c r="K117" s="32">
        <v>41</v>
      </c>
      <c r="L117" s="33" t="str">
        <f>IFERROR(VLOOKUP(I117,'Data '!$L$2:$N$5094,3,FALSE),"")</f>
        <v>ROLL</v>
      </c>
      <c r="M117" s="32" t="s">
        <v>5105</v>
      </c>
      <c r="N117" s="32" t="s">
        <v>5349</v>
      </c>
      <c r="O117" s="32" t="s">
        <v>5350</v>
      </c>
      <c r="P117" s="29" t="s">
        <v>28</v>
      </c>
      <c r="Q117" s="32" t="s">
        <v>5386</v>
      </c>
      <c r="R117" s="30">
        <v>45776</v>
      </c>
      <c r="S117" s="29" t="s">
        <v>81</v>
      </c>
      <c r="T117" s="75"/>
      <c r="U117" s="29"/>
      <c r="V117" s="29"/>
      <c r="W117" s="39"/>
      <c r="X117" s="28">
        <f t="shared" si="13"/>
        <v>0</v>
      </c>
      <c r="Y117" s="28">
        <v>0</v>
      </c>
      <c r="Z117" s="39">
        <v>190</v>
      </c>
      <c r="AA117" s="29"/>
      <c r="AB117" s="31">
        <v>15</v>
      </c>
      <c r="AC117" s="28">
        <f t="shared" si="10"/>
        <v>0</v>
      </c>
      <c r="AD117" s="29"/>
      <c r="AE117" s="31">
        <v>22</v>
      </c>
      <c r="AF117" s="28">
        <f t="shared" si="11"/>
        <v>0</v>
      </c>
      <c r="AG117" s="28"/>
      <c r="AH117" s="39"/>
      <c r="AI117" s="28">
        <f t="shared" si="12"/>
        <v>190</v>
      </c>
      <c r="AJ117" s="29"/>
    </row>
    <row r="118" spans="1:37" ht="68.25" customHeight="1" x14ac:dyDescent="0.25">
      <c r="A118" s="38" t="s">
        <v>5324</v>
      </c>
      <c r="B118" s="29" t="s">
        <v>5374</v>
      </c>
      <c r="C118" s="29" t="s">
        <v>3</v>
      </c>
      <c r="D118" s="30">
        <v>45764</v>
      </c>
      <c r="E118" s="31" t="str">
        <f>IFERROR(VLOOKUP(D118,'Data '!P:R,3,1),"")</f>
        <v>25-w29</v>
      </c>
      <c r="F118" s="32" t="s">
        <v>5346</v>
      </c>
      <c r="G118" s="32">
        <v>7117585</v>
      </c>
      <c r="H118" s="29">
        <v>169388</v>
      </c>
      <c r="I118" s="32">
        <v>50086</v>
      </c>
      <c r="J118" s="33" t="str">
        <f>IFERROR(VLOOKUP(I118,'Data '!$L$2:$N$5095,2,FALSE),"")</f>
        <v>Vacuum Mesh 1.19Mx50M GRN LDPE</v>
      </c>
      <c r="K118" s="32"/>
      <c r="L118" s="33" t="str">
        <f>IFERROR(VLOOKUP(I118,'Data '!$L$2:$N$5094,3,FALSE),"")</f>
        <v>ROLL</v>
      </c>
      <c r="M118" s="32" t="s">
        <v>131</v>
      </c>
      <c r="N118" s="32" t="s">
        <v>5408</v>
      </c>
      <c r="O118" s="32" t="s">
        <v>5409</v>
      </c>
      <c r="P118" s="29" t="s">
        <v>5</v>
      </c>
      <c r="Q118" s="32" t="s">
        <v>5410</v>
      </c>
      <c r="R118" s="30">
        <v>45786</v>
      </c>
      <c r="S118" s="29" t="s">
        <v>81</v>
      </c>
      <c r="T118" s="75"/>
      <c r="U118" s="29"/>
      <c r="V118" s="29"/>
      <c r="W118" s="39"/>
      <c r="X118" s="28">
        <f t="shared" si="13"/>
        <v>0</v>
      </c>
      <c r="Y118" s="28">
        <v>0</v>
      </c>
      <c r="Z118" s="39"/>
      <c r="AA118" s="29"/>
      <c r="AB118" s="31">
        <v>15</v>
      </c>
      <c r="AC118" s="28">
        <f t="shared" si="10"/>
        <v>0</v>
      </c>
      <c r="AD118" s="29"/>
      <c r="AE118" s="31">
        <v>22</v>
      </c>
      <c r="AF118" s="28">
        <f t="shared" si="11"/>
        <v>0</v>
      </c>
      <c r="AG118" s="28"/>
      <c r="AH118" s="39"/>
      <c r="AI118" s="28">
        <f t="shared" si="12"/>
        <v>0</v>
      </c>
      <c r="AJ118" s="29" t="s">
        <v>5033</v>
      </c>
    </row>
    <row r="119" spans="1:37" ht="68.25" customHeight="1" x14ac:dyDescent="0.25">
      <c r="A119" s="38" t="s">
        <v>5325</v>
      </c>
      <c r="B119" s="29" t="s">
        <v>78</v>
      </c>
      <c r="C119" s="29" t="s">
        <v>68</v>
      </c>
      <c r="D119" s="29" t="s">
        <v>5354</v>
      </c>
      <c r="E119" s="31" t="s">
        <v>5355</v>
      </c>
      <c r="F119" s="32" t="s">
        <v>70</v>
      </c>
      <c r="G119" s="32"/>
      <c r="H119" s="29">
        <v>68464</v>
      </c>
      <c r="I119" s="32">
        <v>169719</v>
      </c>
      <c r="J119" s="33" t="str">
        <f>IFERROR(VLOOKUP(I119,'Data '!$L$2:$N$5095,2,FALSE),"")</f>
        <v>US1000 4.5m x 100m x 16 Frame</v>
      </c>
      <c r="K119" s="32">
        <v>2</v>
      </c>
      <c r="L119" s="33" t="str">
        <f>IFERROR(VLOOKUP(I119,'Data '!$L$2:$N$5094,3,FALSE),"")</f>
        <v>FRAME 16</v>
      </c>
      <c r="M119" s="32" t="s">
        <v>144</v>
      </c>
      <c r="N119" s="32" t="s">
        <v>5371</v>
      </c>
      <c r="O119" s="32" t="s">
        <v>5357</v>
      </c>
      <c r="P119" s="29" t="s">
        <v>60</v>
      </c>
      <c r="Q119" s="32" t="s">
        <v>5372</v>
      </c>
      <c r="R119" s="29"/>
      <c r="S119" s="29" t="s">
        <v>81</v>
      </c>
      <c r="T119" s="29" t="s">
        <v>5356</v>
      </c>
      <c r="U119" s="29"/>
      <c r="V119" s="29"/>
      <c r="W119" s="39"/>
      <c r="X119" s="28">
        <f t="shared" si="13"/>
        <v>0</v>
      </c>
      <c r="Y119" s="28">
        <v>0</v>
      </c>
      <c r="Z119" s="39"/>
      <c r="AA119" s="29">
        <v>3</v>
      </c>
      <c r="AB119" s="31">
        <v>15</v>
      </c>
      <c r="AC119" s="28">
        <f t="shared" si="10"/>
        <v>45</v>
      </c>
      <c r="AD119" s="29"/>
      <c r="AE119" s="31">
        <v>22</v>
      </c>
      <c r="AF119" s="28">
        <f t="shared" si="11"/>
        <v>0</v>
      </c>
      <c r="AG119" s="28"/>
      <c r="AH119" s="39"/>
      <c r="AI119" s="28">
        <f t="shared" si="12"/>
        <v>45</v>
      </c>
      <c r="AJ119" s="29"/>
    </row>
    <row r="120" spans="1:37" ht="45" customHeight="1" x14ac:dyDescent="0.25">
      <c r="A120" s="38" t="s">
        <v>5326</v>
      </c>
      <c r="B120" s="29" t="s">
        <v>106</v>
      </c>
      <c r="C120" s="29" t="s">
        <v>32</v>
      </c>
      <c r="D120" s="30">
        <v>45768</v>
      </c>
      <c r="E120" s="31" t="str">
        <f>IFERROR(VLOOKUP(D120,'Data '!P:R,3,1),"")</f>
        <v>25-w30</v>
      </c>
      <c r="F120" s="32" t="s">
        <v>58</v>
      </c>
      <c r="G120" s="32"/>
      <c r="H120" s="29" t="s">
        <v>5362</v>
      </c>
      <c r="I120" s="32">
        <v>67329</v>
      </c>
      <c r="J120" s="33" t="str">
        <f>IFERROR(VLOOKUP(I120,'Data '!$L$2:$N$5095,2,FALSE),"")</f>
        <v>Green Injection Grade HDPE</v>
      </c>
      <c r="K120" s="41">
        <v>11000</v>
      </c>
      <c r="L120" s="33" t="str">
        <f>IFERROR(VLOOKUP(I120,'Data '!$L$2:$N$5094,3,FALSE),"")</f>
        <v>KG</v>
      </c>
      <c r="M120" s="32" t="s">
        <v>129</v>
      </c>
      <c r="N120" s="32" t="s">
        <v>5363</v>
      </c>
      <c r="O120" s="32" t="s">
        <v>5364</v>
      </c>
      <c r="P120" s="29" t="s">
        <v>32</v>
      </c>
      <c r="Q120" s="29"/>
      <c r="R120" s="29"/>
      <c r="S120" s="29" t="s">
        <v>80</v>
      </c>
      <c r="T120" s="29"/>
      <c r="U120" s="29"/>
      <c r="V120" s="29"/>
      <c r="W120" s="39"/>
      <c r="X120" s="28">
        <f t="shared" si="13"/>
        <v>0</v>
      </c>
      <c r="Y120" s="28">
        <v>0</v>
      </c>
      <c r="Z120" s="39"/>
      <c r="AA120" s="29"/>
      <c r="AB120" s="31">
        <v>15</v>
      </c>
      <c r="AC120" s="28">
        <f t="shared" si="10"/>
        <v>0</v>
      </c>
      <c r="AD120" s="29"/>
      <c r="AE120" s="31">
        <v>22</v>
      </c>
      <c r="AF120" s="28">
        <f t="shared" si="11"/>
        <v>0</v>
      </c>
      <c r="AG120" s="28"/>
      <c r="AH120" s="39"/>
      <c r="AI120" s="28">
        <f t="shared" si="12"/>
        <v>0</v>
      </c>
      <c r="AJ120" s="29"/>
    </row>
    <row r="121" spans="1:37" ht="98.25" customHeight="1" x14ac:dyDescent="0.25">
      <c r="A121" s="38" t="s">
        <v>5327</v>
      </c>
      <c r="B121" s="29" t="s">
        <v>78</v>
      </c>
      <c r="C121" s="29" t="s">
        <v>5</v>
      </c>
      <c r="D121" s="30">
        <v>45771</v>
      </c>
      <c r="E121" s="31" t="str">
        <f>IFERROR(VLOOKUP(D121,'Data '!P:R,3,1),"")</f>
        <v>25-w30</v>
      </c>
      <c r="F121" s="32" t="s">
        <v>5235</v>
      </c>
      <c r="G121" s="32"/>
      <c r="H121" s="29" t="s">
        <v>5367</v>
      </c>
      <c r="I121" s="32">
        <v>62621</v>
      </c>
      <c r="J121" s="33" t="str">
        <f>IFERROR(VLOOKUP(I121,'Data '!$L$2:$N$5095,2,FALSE),"")</f>
        <v>TreeG Roll 60cm x 50m GRN</v>
      </c>
      <c r="K121" s="32">
        <v>80</v>
      </c>
      <c r="L121" s="33" t="str">
        <f>IFERROR(VLOOKUP(I121,'Data '!$L$2:$N$5094,3,FALSE),"")</f>
        <v>ROLL</v>
      </c>
      <c r="M121" s="32" t="s">
        <v>125</v>
      </c>
      <c r="N121" s="32" t="s">
        <v>5370</v>
      </c>
      <c r="O121" s="32" t="s">
        <v>5368</v>
      </c>
      <c r="P121" s="29" t="s">
        <v>5</v>
      </c>
      <c r="Q121" s="29" t="s">
        <v>5369</v>
      </c>
      <c r="R121" s="29"/>
      <c r="S121" s="29" t="s">
        <v>80</v>
      </c>
      <c r="T121" s="29"/>
      <c r="U121" s="29"/>
      <c r="V121" s="29"/>
      <c r="W121" s="39"/>
      <c r="X121" s="28">
        <f t="shared" si="13"/>
        <v>0</v>
      </c>
      <c r="Y121" s="28">
        <v>0</v>
      </c>
      <c r="Z121" s="39"/>
      <c r="AA121" s="29"/>
      <c r="AB121" s="31">
        <v>15</v>
      </c>
      <c r="AC121" s="28">
        <f t="shared" si="10"/>
        <v>0</v>
      </c>
      <c r="AD121" s="29"/>
      <c r="AE121" s="31">
        <v>22</v>
      </c>
      <c r="AF121" s="28">
        <f t="shared" si="11"/>
        <v>0</v>
      </c>
      <c r="AG121" s="28"/>
      <c r="AH121" s="39"/>
      <c r="AI121" s="28">
        <f t="shared" si="12"/>
        <v>0</v>
      </c>
      <c r="AJ121" s="29"/>
    </row>
    <row r="122" spans="1:37" ht="45" customHeight="1" x14ac:dyDescent="0.25">
      <c r="A122" s="38" t="s">
        <v>5328</v>
      </c>
      <c r="B122" s="29" t="s">
        <v>78</v>
      </c>
      <c r="C122" s="29" t="s">
        <v>9</v>
      </c>
      <c r="D122" s="30">
        <v>45776</v>
      </c>
      <c r="E122" s="31" t="str">
        <f>IFERROR(VLOOKUP(D122,'Data '!P:R,3,1),"")</f>
        <v>25-w31</v>
      </c>
      <c r="F122" s="32" t="s">
        <v>7</v>
      </c>
      <c r="G122" s="32">
        <v>39982</v>
      </c>
      <c r="H122" s="29" t="s">
        <v>5376</v>
      </c>
      <c r="I122" s="32">
        <v>57580</v>
      </c>
      <c r="J122" s="33" t="str">
        <f>IFERROR(VLOOKUP(I122,'Data '!$L$2:$N$5095,2,FALSE),"")</f>
        <v>BodPave® 85 BLACK</v>
      </c>
      <c r="K122" s="32">
        <v>1080</v>
      </c>
      <c r="L122" s="33" t="str">
        <f>IFERROR(VLOOKUP(I122,'Data '!$L$2:$N$5094,3,FALSE),"")</f>
        <v>SQ/MTR</v>
      </c>
      <c r="M122" s="32" t="s">
        <v>5384</v>
      </c>
      <c r="N122" s="32" t="s">
        <v>5377</v>
      </c>
      <c r="O122" s="32" t="s">
        <v>5378</v>
      </c>
      <c r="P122" s="29" t="s">
        <v>28</v>
      </c>
      <c r="Q122" s="32" t="s">
        <v>5385</v>
      </c>
      <c r="R122" s="30">
        <v>45776</v>
      </c>
      <c r="S122" s="29" t="s">
        <v>81</v>
      </c>
      <c r="T122" s="29"/>
      <c r="U122" s="29"/>
      <c r="V122" s="29"/>
      <c r="W122" s="39"/>
      <c r="X122" s="28">
        <f t="shared" si="13"/>
        <v>0</v>
      </c>
      <c r="Y122" s="28">
        <v>0</v>
      </c>
      <c r="Z122" s="39"/>
      <c r="AA122" s="29"/>
      <c r="AB122" s="31">
        <v>15</v>
      </c>
      <c r="AC122" s="28">
        <f t="shared" si="10"/>
        <v>0</v>
      </c>
      <c r="AD122" s="29"/>
      <c r="AE122" s="31">
        <v>22</v>
      </c>
      <c r="AF122" s="28">
        <f t="shared" si="11"/>
        <v>0</v>
      </c>
      <c r="AG122" s="28"/>
      <c r="AH122" s="39"/>
      <c r="AI122" s="28">
        <f t="shared" si="12"/>
        <v>0</v>
      </c>
      <c r="AJ122" s="29"/>
    </row>
    <row r="123" spans="1:37" ht="83.25" customHeight="1" x14ac:dyDescent="0.25">
      <c r="A123" s="38" t="s">
        <v>5329</v>
      </c>
      <c r="B123" s="29" t="s">
        <v>78</v>
      </c>
      <c r="C123" s="29" t="s">
        <v>60</v>
      </c>
      <c r="D123" s="30">
        <v>45776</v>
      </c>
      <c r="E123" s="31" t="str">
        <f>IFERROR(VLOOKUP(D123,'Data '!P:R,3,1),"")</f>
        <v>25-w31</v>
      </c>
      <c r="F123" s="32" t="s">
        <v>70</v>
      </c>
      <c r="G123" s="32"/>
      <c r="H123" s="29">
        <v>68992</v>
      </c>
      <c r="I123" s="32">
        <v>167647</v>
      </c>
      <c r="J123" s="33" t="str">
        <f>IFERROR(VLOOKUP(I123,'Data '!$L$2:$N$5095,2,FALSE),"")</f>
        <v>GrassProtecta® NEW 2mx20m Med</v>
      </c>
      <c r="K123" s="32">
        <v>212</v>
      </c>
      <c r="L123" s="33" t="str">
        <f>IFERROR(VLOOKUP(I123,'Data '!$L$2:$N$5094,3,FALSE),"")</f>
        <v>EACH</v>
      </c>
      <c r="M123" s="32" t="s">
        <v>129</v>
      </c>
      <c r="N123" s="32" t="s">
        <v>5388</v>
      </c>
      <c r="O123" s="32" t="s">
        <v>5387</v>
      </c>
      <c r="P123" s="29" t="s">
        <v>5</v>
      </c>
      <c r="Q123" s="32" t="s">
        <v>5389</v>
      </c>
      <c r="R123" s="30">
        <v>45776</v>
      </c>
      <c r="S123" s="29" t="s">
        <v>81</v>
      </c>
      <c r="T123" s="29"/>
      <c r="U123" s="29"/>
      <c r="V123" s="29">
        <v>2</v>
      </c>
      <c r="W123" s="39">
        <v>111.8</v>
      </c>
      <c r="X123" s="28">
        <f t="shared" si="13"/>
        <v>223.6</v>
      </c>
      <c r="Y123" s="28">
        <v>0</v>
      </c>
      <c r="Z123" s="39"/>
      <c r="AA123" s="29"/>
      <c r="AB123" s="31">
        <v>15</v>
      </c>
      <c r="AC123" s="28">
        <f t="shared" si="10"/>
        <v>0</v>
      </c>
      <c r="AD123" s="29"/>
      <c r="AE123" s="31">
        <v>22</v>
      </c>
      <c r="AF123" s="28">
        <f t="shared" si="11"/>
        <v>0</v>
      </c>
      <c r="AG123" s="28"/>
      <c r="AH123" s="39"/>
      <c r="AI123" s="28">
        <f t="shared" si="12"/>
        <v>223.6</v>
      </c>
      <c r="AJ123" s="29"/>
    </row>
    <row r="124" spans="1:37" ht="68.25" customHeight="1" x14ac:dyDescent="0.25">
      <c r="A124" s="38" t="s">
        <v>5330</v>
      </c>
      <c r="B124" s="29" t="s">
        <v>78</v>
      </c>
      <c r="C124" s="29" t="s">
        <v>5</v>
      </c>
      <c r="D124" s="30">
        <v>45777</v>
      </c>
      <c r="E124" s="31" t="str">
        <f>IFERROR(VLOOKUP(D124,'Data '!P:R,3,1),"")</f>
        <v>25-w31</v>
      </c>
      <c r="F124" s="32" t="s">
        <v>70</v>
      </c>
      <c r="G124" s="32"/>
      <c r="H124" s="29" t="s">
        <v>16</v>
      </c>
      <c r="I124" s="32" t="s">
        <v>16</v>
      </c>
      <c r="J124" s="33" t="str">
        <f>IFERROR(VLOOKUP(I124,'Data '!$L$2:$N$5095,2,FALSE),"")</f>
        <v>N/A</v>
      </c>
      <c r="K124" s="32" t="s">
        <v>16</v>
      </c>
      <c r="L124" s="33">
        <f>IFERROR(VLOOKUP(I124,'Data '!$L$2:$N$5094,3,FALSE),"")</f>
        <v>0</v>
      </c>
      <c r="M124" s="32" t="s">
        <v>126</v>
      </c>
      <c r="N124" s="29" t="s">
        <v>5390</v>
      </c>
      <c r="O124" s="32" t="s">
        <v>5391</v>
      </c>
      <c r="P124" s="29" t="s">
        <v>5</v>
      </c>
      <c r="Q124" s="32" t="s">
        <v>5402</v>
      </c>
      <c r="R124" s="30">
        <v>45783</v>
      </c>
      <c r="S124" s="29" t="s">
        <v>81</v>
      </c>
      <c r="T124" s="29"/>
      <c r="U124" s="29"/>
      <c r="V124" s="29"/>
      <c r="W124" s="39"/>
      <c r="X124" s="28">
        <f t="shared" si="13"/>
        <v>0</v>
      </c>
      <c r="Y124" s="28">
        <v>0</v>
      </c>
      <c r="Z124" s="39"/>
      <c r="AA124" s="29"/>
      <c r="AB124" s="31">
        <v>15</v>
      </c>
      <c r="AC124" s="28">
        <f t="shared" si="10"/>
        <v>0</v>
      </c>
      <c r="AD124" s="29"/>
      <c r="AE124" s="31">
        <v>22</v>
      </c>
      <c r="AF124" s="28">
        <f t="shared" si="11"/>
        <v>0</v>
      </c>
      <c r="AG124" s="28"/>
      <c r="AH124" s="39"/>
      <c r="AI124" s="28">
        <f t="shared" si="12"/>
        <v>0</v>
      </c>
      <c r="AJ124" s="29"/>
    </row>
    <row r="125" spans="1:37" ht="45" customHeight="1" x14ac:dyDescent="0.25">
      <c r="A125" s="38" t="s">
        <v>5331</v>
      </c>
      <c r="B125" s="29"/>
      <c r="C125" s="29"/>
      <c r="D125" s="29"/>
      <c r="E125" s="31" t="str">
        <f>IFERROR(VLOOKUP(D125,'Data '!P:R,3,1),"")</f>
        <v/>
      </c>
      <c r="F125" s="32"/>
      <c r="G125" s="32"/>
      <c r="H125" s="29"/>
      <c r="I125" s="32"/>
      <c r="J125" s="33" t="str">
        <f>IFERROR(VLOOKUP(I125,'Data '!$L$2:$N$5095,2,FALSE),"")</f>
        <v/>
      </c>
      <c r="K125" s="32"/>
      <c r="L125" s="33" t="str">
        <f>IFERROR(VLOOKUP(I125,'Data '!$L$2:$N$5094,3,FALSE),"")</f>
        <v/>
      </c>
      <c r="M125" s="32"/>
      <c r="N125" s="29"/>
      <c r="O125" s="32"/>
      <c r="P125" s="29"/>
      <c r="Q125" s="29"/>
      <c r="R125" s="29"/>
      <c r="S125" s="29"/>
      <c r="T125" s="29"/>
      <c r="U125" s="29"/>
      <c r="V125" s="29"/>
      <c r="W125" s="39"/>
      <c r="X125" s="28">
        <f t="shared" si="13"/>
        <v>0</v>
      </c>
      <c r="Y125" s="28">
        <v>0</v>
      </c>
      <c r="Z125" s="39"/>
      <c r="AA125" s="29"/>
      <c r="AB125" s="31">
        <v>15</v>
      </c>
      <c r="AC125" s="28">
        <f t="shared" si="10"/>
        <v>0</v>
      </c>
      <c r="AD125" s="29"/>
      <c r="AE125" s="31">
        <v>22</v>
      </c>
      <c r="AF125" s="28">
        <f t="shared" si="11"/>
        <v>0</v>
      </c>
      <c r="AG125" s="28"/>
      <c r="AH125" s="39"/>
      <c r="AI125" s="28">
        <f t="shared" si="12"/>
        <v>0</v>
      </c>
      <c r="AJ125" s="43"/>
    </row>
    <row r="126" spans="1:37" ht="45" customHeight="1" x14ac:dyDescent="0.25">
      <c r="A126" s="38" t="s">
        <v>5332</v>
      </c>
      <c r="B126" s="29"/>
      <c r="C126" s="29"/>
      <c r="D126" s="29"/>
      <c r="E126" s="31" t="str">
        <f>IFERROR(VLOOKUP(D126,'Data '!P:R,3,1),"")</f>
        <v/>
      </c>
      <c r="F126" s="32"/>
      <c r="G126" s="32"/>
      <c r="H126" s="29"/>
      <c r="I126" s="32"/>
      <c r="J126" s="33" t="str">
        <f>IFERROR(VLOOKUP(I126,'Data '!$L$2:$N$5095,2,FALSE),"")</f>
        <v/>
      </c>
      <c r="K126" s="32"/>
      <c r="L126" s="33" t="str">
        <f>IFERROR(VLOOKUP(I126,'Data '!$L$2:$N$5094,3,FALSE),"")</f>
        <v/>
      </c>
      <c r="M126" s="32"/>
      <c r="N126" s="29"/>
      <c r="O126" s="32"/>
      <c r="P126" s="29"/>
      <c r="Q126" s="29"/>
      <c r="R126" s="29"/>
      <c r="S126" s="29"/>
      <c r="T126" s="29"/>
      <c r="U126" s="29"/>
      <c r="V126" s="29"/>
      <c r="W126" s="39"/>
      <c r="X126" s="28">
        <f t="shared" si="13"/>
        <v>0</v>
      </c>
      <c r="Y126" s="28">
        <v>0</v>
      </c>
      <c r="Z126" s="39"/>
      <c r="AA126" s="29"/>
      <c r="AB126" s="31">
        <v>15</v>
      </c>
      <c r="AC126" s="28">
        <f t="shared" si="10"/>
        <v>0</v>
      </c>
      <c r="AD126" s="29"/>
      <c r="AE126" s="31">
        <v>22</v>
      </c>
      <c r="AF126" s="28">
        <f t="shared" si="11"/>
        <v>0</v>
      </c>
      <c r="AG126" s="28"/>
      <c r="AH126" s="39"/>
      <c r="AI126" s="28">
        <f t="shared" si="12"/>
        <v>0</v>
      </c>
      <c r="AJ126" s="43"/>
    </row>
    <row r="127" spans="1:37" ht="45" customHeight="1" x14ac:dyDescent="0.25">
      <c r="A127" s="38" t="s">
        <v>5333</v>
      </c>
      <c r="B127" s="29"/>
      <c r="C127" s="29"/>
      <c r="D127" s="29"/>
      <c r="E127" s="31" t="str">
        <f>IFERROR(VLOOKUP(D127,'Data '!P:R,3,1),"")</f>
        <v/>
      </c>
      <c r="F127" s="32"/>
      <c r="G127" s="32"/>
      <c r="H127" s="29"/>
      <c r="I127" s="32"/>
      <c r="J127" s="33" t="str">
        <f>IFERROR(VLOOKUP(I127,'Data '!$L$2:$N$5095,2,FALSE),"")</f>
        <v/>
      </c>
      <c r="K127" s="32"/>
      <c r="L127" s="33" t="str">
        <f>IFERROR(VLOOKUP(I127,'Data '!$L$2:$N$5094,3,FALSE),"")</f>
        <v/>
      </c>
      <c r="M127" s="32"/>
      <c r="N127" s="29"/>
      <c r="O127" s="32"/>
      <c r="P127" s="29"/>
      <c r="Q127" s="29"/>
      <c r="R127" s="29"/>
      <c r="S127" s="29"/>
      <c r="T127" s="29"/>
      <c r="U127" s="29"/>
      <c r="V127" s="29"/>
      <c r="W127" s="39"/>
      <c r="X127" s="28">
        <f t="shared" si="13"/>
        <v>0</v>
      </c>
      <c r="Y127" s="28">
        <v>0</v>
      </c>
      <c r="Z127" s="39"/>
      <c r="AA127" s="29"/>
      <c r="AB127" s="31">
        <v>15</v>
      </c>
      <c r="AC127" s="28">
        <f t="shared" si="10"/>
        <v>0</v>
      </c>
      <c r="AD127" s="29"/>
      <c r="AE127" s="31">
        <v>22</v>
      </c>
      <c r="AF127" s="28">
        <f t="shared" si="11"/>
        <v>0</v>
      </c>
      <c r="AG127" s="28"/>
      <c r="AH127" s="39"/>
      <c r="AI127" s="28">
        <f t="shared" si="12"/>
        <v>0</v>
      </c>
      <c r="AJ127" s="43"/>
    </row>
    <row r="128" spans="1:37" ht="45" customHeight="1" x14ac:dyDescent="0.25">
      <c r="A128" s="38" t="s">
        <v>5392</v>
      </c>
      <c r="B128" s="29"/>
      <c r="C128" s="29"/>
      <c r="D128" s="29"/>
      <c r="E128" s="31" t="str">
        <f>IFERROR(VLOOKUP(D128,'Data '!P:R,3,1),"")</f>
        <v/>
      </c>
      <c r="F128" s="32"/>
      <c r="G128" s="32"/>
      <c r="H128" s="29"/>
      <c r="I128" s="32"/>
      <c r="J128" s="33" t="str">
        <f>IFERROR(VLOOKUP(I128,'Data '!$L$2:$N$5095,2,FALSE),"")</f>
        <v/>
      </c>
      <c r="K128" s="32"/>
      <c r="L128" s="33" t="str">
        <f>IFERROR(VLOOKUP(I128,'Data '!$L$2:$N$5094,3,FALSE),"")</f>
        <v/>
      </c>
      <c r="M128" s="32"/>
      <c r="N128" s="29"/>
      <c r="O128" s="32"/>
      <c r="P128" s="29"/>
      <c r="Q128" s="29"/>
      <c r="R128" s="29"/>
      <c r="S128" s="29"/>
      <c r="T128" s="29"/>
      <c r="U128" s="29"/>
      <c r="V128" s="29"/>
      <c r="W128" s="39"/>
      <c r="X128" s="28">
        <f t="shared" si="13"/>
        <v>0</v>
      </c>
      <c r="Y128" s="28">
        <v>0</v>
      </c>
      <c r="Z128" s="39"/>
      <c r="AA128" s="29"/>
      <c r="AB128" s="31">
        <v>15</v>
      </c>
      <c r="AC128" s="28">
        <f t="shared" si="10"/>
        <v>0</v>
      </c>
      <c r="AD128" s="29"/>
      <c r="AE128" s="31">
        <v>22</v>
      </c>
      <c r="AF128" s="28">
        <f t="shared" si="11"/>
        <v>0</v>
      </c>
      <c r="AG128" s="28"/>
      <c r="AH128" s="39"/>
      <c r="AI128" s="28">
        <f t="shared" si="12"/>
        <v>0</v>
      </c>
      <c r="AJ128" s="43"/>
    </row>
    <row r="129" spans="1:36" ht="45" customHeight="1" x14ac:dyDescent="0.25">
      <c r="A129" s="38" t="s">
        <v>5393</v>
      </c>
      <c r="B129" s="29"/>
      <c r="C129" s="29"/>
      <c r="D129" s="29"/>
      <c r="E129" s="31" t="str">
        <f>IFERROR(VLOOKUP(D129,'Data '!P:R,3,1),"")</f>
        <v/>
      </c>
      <c r="F129" s="32"/>
      <c r="G129" s="32"/>
      <c r="H129" s="29"/>
      <c r="I129" s="32"/>
      <c r="J129" s="33" t="str">
        <f>IFERROR(VLOOKUP(I129,'Data '!$L$2:$N$5095,2,FALSE),"")</f>
        <v/>
      </c>
      <c r="K129" s="32"/>
      <c r="L129" s="33" t="str">
        <f>IFERROR(VLOOKUP(I129,'Data '!$L$2:$N$5094,3,FALSE),"")</f>
        <v/>
      </c>
      <c r="M129" s="32"/>
      <c r="N129" s="29"/>
      <c r="O129" s="32"/>
      <c r="P129" s="29"/>
      <c r="Q129" s="29"/>
      <c r="R129" s="29"/>
      <c r="S129" s="29"/>
      <c r="T129" s="29"/>
      <c r="U129" s="29"/>
      <c r="V129" s="29"/>
      <c r="W129" s="39"/>
      <c r="X129" s="28">
        <f t="shared" si="13"/>
        <v>0</v>
      </c>
      <c r="Y129" s="28">
        <v>0</v>
      </c>
      <c r="Z129" s="39"/>
      <c r="AA129" s="29"/>
      <c r="AB129" s="31">
        <v>15</v>
      </c>
      <c r="AC129" s="28">
        <f t="shared" si="10"/>
        <v>0</v>
      </c>
      <c r="AD129" s="29"/>
      <c r="AE129" s="31">
        <v>22</v>
      </c>
      <c r="AF129" s="28">
        <f t="shared" si="11"/>
        <v>0</v>
      </c>
      <c r="AG129" s="28"/>
      <c r="AH129" s="39"/>
      <c r="AI129" s="28">
        <f t="shared" si="12"/>
        <v>0</v>
      </c>
      <c r="AJ129" s="43"/>
    </row>
    <row r="130" spans="1:36" ht="45" customHeight="1" x14ac:dyDescent="0.25">
      <c r="A130" s="38" t="s">
        <v>5394</v>
      </c>
      <c r="B130" s="29"/>
      <c r="C130" s="29"/>
      <c r="D130" s="29"/>
      <c r="E130" s="31" t="str">
        <f>IFERROR(VLOOKUP(D130,'Data '!P:R,3,1),"")</f>
        <v/>
      </c>
      <c r="F130" s="32"/>
      <c r="G130" s="32"/>
      <c r="H130" s="29"/>
      <c r="I130" s="32"/>
      <c r="J130" s="33" t="str">
        <f>IFERROR(VLOOKUP(I130,'Data '!$L$2:$N$5095,2,FALSE),"")</f>
        <v/>
      </c>
      <c r="K130" s="32"/>
      <c r="L130" s="33" t="str">
        <f>IFERROR(VLOOKUP(I130,'Data '!$L$2:$N$5094,3,FALSE),"")</f>
        <v/>
      </c>
      <c r="M130" s="32"/>
      <c r="N130" s="29"/>
      <c r="O130" s="32"/>
      <c r="P130" s="29"/>
      <c r="Q130" s="29"/>
      <c r="R130" s="29"/>
      <c r="S130" s="29"/>
      <c r="T130" s="29"/>
      <c r="U130" s="29"/>
      <c r="V130" s="29"/>
      <c r="W130" s="39"/>
      <c r="X130" s="28">
        <f t="shared" si="13"/>
        <v>0</v>
      </c>
      <c r="Y130" s="28">
        <v>0</v>
      </c>
      <c r="Z130" s="39"/>
      <c r="AA130" s="29"/>
      <c r="AB130" s="31">
        <v>15</v>
      </c>
      <c r="AC130" s="28">
        <f t="shared" ref="AC130:AC161" si="14">AA130*AB130</f>
        <v>0</v>
      </c>
      <c r="AD130" s="29"/>
      <c r="AE130" s="31">
        <v>22</v>
      </c>
      <c r="AF130" s="28">
        <f t="shared" ref="AF130:AF161" si="15">AD130*AE130</f>
        <v>0</v>
      </c>
      <c r="AG130" s="28"/>
      <c r="AH130" s="39"/>
      <c r="AI130" s="28">
        <f t="shared" ref="AI130:AI161" si="16">X130+Y130+Z130+AC130+AF130+AG130+AH130</f>
        <v>0</v>
      </c>
      <c r="AJ130" s="43"/>
    </row>
    <row r="131" spans="1:36" ht="45" customHeight="1" x14ac:dyDescent="0.25">
      <c r="A131" s="38" t="s">
        <v>5395</v>
      </c>
      <c r="B131" s="29"/>
      <c r="C131" s="29"/>
      <c r="D131" s="29"/>
      <c r="E131" s="31" t="str">
        <f>IFERROR(VLOOKUP(D131,'Data '!P:R,3,1),"")</f>
        <v/>
      </c>
      <c r="F131" s="32"/>
      <c r="G131" s="32"/>
      <c r="H131" s="29"/>
      <c r="I131" s="32"/>
      <c r="J131" s="33" t="str">
        <f>IFERROR(VLOOKUP(I131,'Data '!$L$2:$N$5095,2,FALSE),"")</f>
        <v/>
      </c>
      <c r="K131" s="32"/>
      <c r="L131" s="33" t="str">
        <f>IFERROR(VLOOKUP(I131,'Data '!$L$2:$N$5094,3,FALSE),"")</f>
        <v/>
      </c>
      <c r="M131" s="32"/>
      <c r="N131" s="29"/>
      <c r="O131" s="32"/>
      <c r="P131" s="29"/>
      <c r="Q131" s="29"/>
      <c r="R131" s="29"/>
      <c r="S131" s="29"/>
      <c r="T131" s="29"/>
      <c r="U131" s="29"/>
      <c r="V131" s="29"/>
      <c r="W131" s="39"/>
      <c r="X131" s="28">
        <f t="shared" si="13"/>
        <v>0</v>
      </c>
      <c r="Y131" s="28">
        <v>0</v>
      </c>
      <c r="Z131" s="39"/>
      <c r="AA131" s="29"/>
      <c r="AB131" s="31">
        <v>15</v>
      </c>
      <c r="AC131" s="28">
        <f t="shared" si="14"/>
        <v>0</v>
      </c>
      <c r="AD131" s="29"/>
      <c r="AE131" s="31">
        <v>22</v>
      </c>
      <c r="AF131" s="28">
        <f t="shared" si="15"/>
        <v>0</v>
      </c>
      <c r="AG131" s="28"/>
      <c r="AH131" s="39"/>
      <c r="AI131" s="28">
        <f t="shared" si="16"/>
        <v>0</v>
      </c>
      <c r="AJ131" s="43"/>
    </row>
    <row r="132" spans="1:36" ht="45" customHeight="1" x14ac:dyDescent="0.25">
      <c r="A132" s="38" t="s">
        <v>5396</v>
      </c>
      <c r="B132" s="29"/>
      <c r="C132" s="29"/>
      <c r="D132" s="29"/>
      <c r="E132" s="31" t="str">
        <f>IFERROR(VLOOKUP(D132,'Data '!P:R,3,1),"")</f>
        <v/>
      </c>
      <c r="F132" s="32"/>
      <c r="G132" s="32"/>
      <c r="H132" s="29"/>
      <c r="I132" s="32"/>
      <c r="J132" s="33" t="str">
        <f>IFERROR(VLOOKUP(I132,'Data '!$L$2:$N$5095,2,FALSE),"")</f>
        <v/>
      </c>
      <c r="K132" s="32"/>
      <c r="L132" s="33" t="str">
        <f>IFERROR(VLOOKUP(I132,'Data '!$L$2:$N$5094,3,FALSE),"")</f>
        <v/>
      </c>
      <c r="M132" s="32"/>
      <c r="N132" s="29"/>
      <c r="O132" s="32"/>
      <c r="P132" s="29"/>
      <c r="Q132" s="29"/>
      <c r="R132" s="29"/>
      <c r="S132" s="29"/>
      <c r="T132" s="29"/>
      <c r="U132" s="29"/>
      <c r="V132" s="29"/>
      <c r="W132" s="39"/>
      <c r="X132" s="28">
        <f t="shared" si="13"/>
        <v>0</v>
      </c>
      <c r="Y132" s="28">
        <v>0</v>
      </c>
      <c r="Z132" s="39"/>
      <c r="AA132" s="29"/>
      <c r="AB132" s="31">
        <v>15</v>
      </c>
      <c r="AC132" s="28">
        <f t="shared" si="14"/>
        <v>0</v>
      </c>
      <c r="AD132" s="29"/>
      <c r="AE132" s="31">
        <v>22</v>
      </c>
      <c r="AF132" s="28">
        <f t="shared" si="15"/>
        <v>0</v>
      </c>
      <c r="AG132" s="28"/>
      <c r="AH132" s="39"/>
      <c r="AI132" s="28">
        <f t="shared" si="16"/>
        <v>0</v>
      </c>
      <c r="AJ132" s="43"/>
    </row>
    <row r="133" spans="1:36" ht="45" customHeight="1" x14ac:dyDescent="0.25">
      <c r="A133" s="38" t="s">
        <v>5397</v>
      </c>
      <c r="B133" s="29"/>
      <c r="C133" s="29"/>
      <c r="D133" s="29"/>
      <c r="E133" s="31" t="str">
        <f>IFERROR(VLOOKUP(D133,'Data '!P:R,3,1),"")</f>
        <v/>
      </c>
      <c r="F133" s="32"/>
      <c r="G133" s="32"/>
      <c r="H133" s="29"/>
      <c r="I133" s="32"/>
      <c r="J133" s="33" t="str">
        <f>IFERROR(VLOOKUP(I133,'Data '!$L$2:$N$5095,2,FALSE),"")</f>
        <v/>
      </c>
      <c r="K133" s="32"/>
      <c r="L133" s="33" t="str">
        <f>IFERROR(VLOOKUP(I133,'Data '!$L$2:$N$5094,3,FALSE),"")</f>
        <v/>
      </c>
      <c r="M133" s="32"/>
      <c r="N133" s="29"/>
      <c r="O133" s="32"/>
      <c r="P133" s="29"/>
      <c r="Q133" s="29"/>
      <c r="R133" s="29"/>
      <c r="S133" s="29"/>
      <c r="T133" s="29"/>
      <c r="U133" s="29"/>
      <c r="V133" s="29"/>
      <c r="W133" s="39"/>
      <c r="X133" s="28">
        <f t="shared" ref="X133:X164" si="17">V133*W133</f>
        <v>0</v>
      </c>
      <c r="Y133" s="28">
        <v>0</v>
      </c>
      <c r="Z133" s="39"/>
      <c r="AA133" s="29"/>
      <c r="AB133" s="31">
        <v>15</v>
      </c>
      <c r="AC133" s="28">
        <f t="shared" si="14"/>
        <v>0</v>
      </c>
      <c r="AD133" s="29"/>
      <c r="AE133" s="31">
        <v>22</v>
      </c>
      <c r="AF133" s="28">
        <f t="shared" si="15"/>
        <v>0</v>
      </c>
      <c r="AG133" s="28"/>
      <c r="AH133" s="39"/>
      <c r="AI133" s="28">
        <f t="shared" si="16"/>
        <v>0</v>
      </c>
      <c r="AJ133" s="43"/>
    </row>
    <row r="134" spans="1:36" ht="45" customHeight="1" x14ac:dyDescent="0.25">
      <c r="A134" s="38" t="s">
        <v>5398</v>
      </c>
      <c r="B134" s="29"/>
      <c r="C134" s="29"/>
      <c r="D134" s="29"/>
      <c r="E134" s="31" t="str">
        <f>IFERROR(VLOOKUP(D134,'Data '!P:R,3,1),"")</f>
        <v/>
      </c>
      <c r="F134" s="32"/>
      <c r="G134" s="32"/>
      <c r="H134" s="29"/>
      <c r="I134" s="32"/>
      <c r="J134" s="33" t="str">
        <f>IFERROR(VLOOKUP(I134,'Data '!$L$2:$N$5095,2,FALSE),"")</f>
        <v/>
      </c>
      <c r="K134" s="32"/>
      <c r="L134" s="33" t="str">
        <f>IFERROR(VLOOKUP(I134,'Data '!$L$2:$N$5094,3,FALSE),"")</f>
        <v/>
      </c>
      <c r="M134" s="32"/>
      <c r="N134" s="29"/>
      <c r="O134" s="32"/>
      <c r="P134" s="29"/>
      <c r="Q134" s="29"/>
      <c r="R134" s="29"/>
      <c r="S134" s="29"/>
      <c r="T134" s="29"/>
      <c r="U134" s="29"/>
      <c r="V134" s="29"/>
      <c r="W134" s="39"/>
      <c r="X134" s="28">
        <f t="shared" si="17"/>
        <v>0</v>
      </c>
      <c r="Y134" s="28">
        <v>0</v>
      </c>
      <c r="Z134" s="39"/>
      <c r="AA134" s="29"/>
      <c r="AB134" s="31">
        <v>15</v>
      </c>
      <c r="AC134" s="28">
        <f t="shared" si="14"/>
        <v>0</v>
      </c>
      <c r="AD134" s="29"/>
      <c r="AE134" s="31">
        <v>22</v>
      </c>
      <c r="AF134" s="28">
        <f t="shared" si="15"/>
        <v>0</v>
      </c>
      <c r="AG134" s="28"/>
      <c r="AH134" s="39"/>
      <c r="AI134" s="28">
        <f t="shared" si="16"/>
        <v>0</v>
      </c>
      <c r="AJ134" s="43"/>
    </row>
    <row r="135" spans="1:36" ht="45" customHeight="1" x14ac:dyDescent="0.25">
      <c r="A135" s="38" t="s">
        <v>5399</v>
      </c>
      <c r="B135" s="29"/>
      <c r="C135" s="29"/>
      <c r="D135" s="29"/>
      <c r="E135" s="31" t="str">
        <f>IFERROR(VLOOKUP(D135,'Data '!P:R,3,1),"")</f>
        <v/>
      </c>
      <c r="F135" s="32"/>
      <c r="G135" s="32"/>
      <c r="H135" s="29"/>
      <c r="I135" s="32"/>
      <c r="J135" s="33" t="str">
        <f>IFERROR(VLOOKUP(I135,'Data '!$L$2:$N$5095,2,FALSE),"")</f>
        <v/>
      </c>
      <c r="K135" s="32"/>
      <c r="L135" s="33" t="str">
        <f>IFERROR(VLOOKUP(I135,'Data '!$L$2:$N$5094,3,FALSE),"")</f>
        <v/>
      </c>
      <c r="M135" s="32"/>
      <c r="N135" s="29"/>
      <c r="O135" s="32"/>
      <c r="P135" s="29"/>
      <c r="Q135" s="29"/>
      <c r="R135" s="29"/>
      <c r="S135" s="29"/>
      <c r="T135" s="29"/>
      <c r="U135" s="29"/>
      <c r="V135" s="29"/>
      <c r="W135" s="39"/>
      <c r="X135" s="28">
        <f t="shared" si="17"/>
        <v>0</v>
      </c>
      <c r="Y135" s="28">
        <v>0</v>
      </c>
      <c r="Z135" s="39"/>
      <c r="AA135" s="29"/>
      <c r="AB135" s="31">
        <v>15</v>
      </c>
      <c r="AC135" s="28">
        <f t="shared" si="14"/>
        <v>0</v>
      </c>
      <c r="AD135" s="29"/>
      <c r="AE135" s="31">
        <v>22</v>
      </c>
      <c r="AF135" s="28">
        <f t="shared" si="15"/>
        <v>0</v>
      </c>
      <c r="AG135" s="28"/>
      <c r="AH135" s="39"/>
      <c r="AI135" s="28">
        <f t="shared" si="16"/>
        <v>0</v>
      </c>
      <c r="AJ135" s="43"/>
    </row>
    <row r="136" spans="1:36" ht="45" customHeight="1" x14ac:dyDescent="0.25">
      <c r="A136" s="38" t="s">
        <v>5400</v>
      </c>
      <c r="B136" s="29"/>
      <c r="C136" s="29"/>
      <c r="D136" s="29"/>
      <c r="E136" s="31" t="str">
        <f>IFERROR(VLOOKUP(D136,'Data '!P:R,3,1),"")</f>
        <v/>
      </c>
      <c r="F136" s="32"/>
      <c r="G136" s="32"/>
      <c r="H136" s="29"/>
      <c r="I136" s="32"/>
      <c r="J136" s="33" t="str">
        <f>IFERROR(VLOOKUP(I136,'Data '!$L$2:$N$5095,2,FALSE),"")</f>
        <v/>
      </c>
      <c r="K136" s="32"/>
      <c r="L136" s="33" t="str">
        <f>IFERROR(VLOOKUP(I136,'Data '!$L$2:$N$5094,3,FALSE),"")</f>
        <v/>
      </c>
      <c r="M136" s="32"/>
      <c r="N136" s="29"/>
      <c r="O136" s="32"/>
      <c r="P136" s="29"/>
      <c r="Q136" s="29"/>
      <c r="R136" s="29"/>
      <c r="S136" s="29"/>
      <c r="T136" s="29"/>
      <c r="U136" s="29"/>
      <c r="V136" s="29"/>
      <c r="W136" s="39"/>
      <c r="X136" s="28">
        <f t="shared" si="17"/>
        <v>0</v>
      </c>
      <c r="Y136" s="28">
        <v>0</v>
      </c>
      <c r="Z136" s="39"/>
      <c r="AA136" s="29"/>
      <c r="AB136" s="31">
        <v>15</v>
      </c>
      <c r="AC136" s="28">
        <f t="shared" si="14"/>
        <v>0</v>
      </c>
      <c r="AD136" s="29"/>
      <c r="AE136" s="31">
        <v>22</v>
      </c>
      <c r="AF136" s="28">
        <f t="shared" si="15"/>
        <v>0</v>
      </c>
      <c r="AG136" s="28"/>
      <c r="AH136" s="39"/>
      <c r="AI136" s="28">
        <f t="shared" si="16"/>
        <v>0</v>
      </c>
      <c r="AJ136" s="43"/>
    </row>
    <row r="137" spans="1:36" ht="45" customHeight="1" x14ac:dyDescent="0.25">
      <c r="A137" s="38" t="s">
        <v>5401</v>
      </c>
      <c r="B137" s="29"/>
      <c r="C137" s="29"/>
      <c r="D137" s="29"/>
      <c r="E137" s="31" t="str">
        <f>IFERROR(VLOOKUP(D137,'Data '!P:R,3,1),"")</f>
        <v/>
      </c>
      <c r="F137" s="32"/>
      <c r="G137" s="32"/>
      <c r="H137" s="29"/>
      <c r="I137" s="32"/>
      <c r="J137" s="33" t="str">
        <f>IFERROR(VLOOKUP(I137,'Data '!$L$2:$N$5095,2,FALSE),"")</f>
        <v/>
      </c>
      <c r="K137" s="32"/>
      <c r="L137" s="33" t="str">
        <f>IFERROR(VLOOKUP(I137,'Data '!$L$2:$N$5094,3,FALSE),"")</f>
        <v/>
      </c>
      <c r="M137" s="32"/>
      <c r="N137" s="29"/>
      <c r="O137" s="32"/>
      <c r="P137" s="29"/>
      <c r="Q137" s="29"/>
      <c r="R137" s="29"/>
      <c r="S137" s="29"/>
      <c r="T137" s="29"/>
      <c r="U137" s="29"/>
      <c r="V137" s="29"/>
      <c r="W137" s="39"/>
      <c r="X137" s="28">
        <f t="shared" si="17"/>
        <v>0</v>
      </c>
      <c r="Y137" s="28">
        <v>0</v>
      </c>
      <c r="Z137" s="39"/>
      <c r="AA137" s="29"/>
      <c r="AB137" s="31">
        <v>15</v>
      </c>
      <c r="AC137" s="28">
        <f t="shared" si="14"/>
        <v>0</v>
      </c>
      <c r="AD137" s="29"/>
      <c r="AE137" s="31">
        <v>22</v>
      </c>
      <c r="AF137" s="28">
        <f t="shared" si="15"/>
        <v>0</v>
      </c>
      <c r="AG137" s="28"/>
      <c r="AH137" s="39"/>
      <c r="AI137" s="28">
        <f t="shared" si="16"/>
        <v>0</v>
      </c>
      <c r="AJ137" s="43"/>
    </row>
    <row r="138" spans="1:36" ht="45" customHeight="1" x14ac:dyDescent="0.25">
      <c r="A138" s="29"/>
      <c r="B138" s="29"/>
      <c r="C138" s="29"/>
      <c r="D138" s="29"/>
      <c r="E138" s="31" t="str">
        <f>IFERROR(VLOOKUP(D138,'Data '!P:R,3,1),"")</f>
        <v/>
      </c>
      <c r="F138" s="32"/>
      <c r="G138" s="32"/>
      <c r="H138" s="29"/>
      <c r="I138" s="32"/>
      <c r="J138" s="33" t="str">
        <f>IFERROR(VLOOKUP(I138,'Data '!$L$2:$N$5095,2,FALSE),"")</f>
        <v/>
      </c>
      <c r="K138" s="32"/>
      <c r="L138" s="33" t="str">
        <f>IFERROR(VLOOKUP(I138,'Data '!$L$2:$N$5094,3,FALSE),"")</f>
        <v/>
      </c>
      <c r="M138" s="32"/>
      <c r="N138" s="29"/>
      <c r="O138" s="32"/>
      <c r="P138" s="29"/>
      <c r="Q138" s="29"/>
      <c r="R138" s="29"/>
      <c r="S138" s="29"/>
      <c r="T138" s="29"/>
      <c r="U138" s="29"/>
      <c r="V138" s="29"/>
      <c r="W138" s="39"/>
      <c r="X138" s="28">
        <f t="shared" si="17"/>
        <v>0</v>
      </c>
      <c r="Y138" s="28">
        <v>0</v>
      </c>
      <c r="Z138" s="39"/>
      <c r="AA138" s="29"/>
      <c r="AB138" s="31">
        <v>15</v>
      </c>
      <c r="AC138" s="28">
        <f t="shared" si="14"/>
        <v>0</v>
      </c>
      <c r="AD138" s="29"/>
      <c r="AE138" s="31">
        <v>22</v>
      </c>
      <c r="AF138" s="28">
        <f t="shared" si="15"/>
        <v>0</v>
      </c>
      <c r="AG138" s="28"/>
      <c r="AH138" s="39"/>
      <c r="AI138" s="28">
        <f t="shared" si="16"/>
        <v>0</v>
      </c>
      <c r="AJ138" s="43"/>
    </row>
    <row r="139" spans="1:36" ht="45" customHeight="1" x14ac:dyDescent="0.25">
      <c r="A139" s="29"/>
      <c r="B139" s="29"/>
      <c r="C139" s="29"/>
      <c r="D139" s="29"/>
      <c r="E139" s="31" t="str">
        <f>IFERROR(VLOOKUP(D139,'Data '!P:R,3,1),"")</f>
        <v/>
      </c>
      <c r="F139" s="32"/>
      <c r="G139" s="32"/>
      <c r="H139" s="29"/>
      <c r="I139" s="32"/>
      <c r="J139" s="33" t="str">
        <f>IFERROR(VLOOKUP(I139,'Data '!$L$2:$N$5095,2,FALSE),"")</f>
        <v/>
      </c>
      <c r="K139" s="32"/>
      <c r="L139" s="33" t="str">
        <f>IFERROR(VLOOKUP(I139,'Data '!$L$2:$N$5094,3,FALSE),"")</f>
        <v/>
      </c>
      <c r="M139" s="32"/>
      <c r="N139" s="29"/>
      <c r="O139" s="32"/>
      <c r="P139" s="29"/>
      <c r="Q139" s="29"/>
      <c r="R139" s="29"/>
      <c r="S139" s="29"/>
      <c r="T139" s="29"/>
      <c r="U139" s="29"/>
      <c r="V139" s="29"/>
      <c r="W139" s="39"/>
      <c r="X139" s="28">
        <f t="shared" si="17"/>
        <v>0</v>
      </c>
      <c r="Y139" s="28">
        <v>0</v>
      </c>
      <c r="Z139" s="39"/>
      <c r="AA139" s="29"/>
      <c r="AB139" s="31">
        <v>15</v>
      </c>
      <c r="AC139" s="28">
        <f t="shared" si="14"/>
        <v>0</v>
      </c>
      <c r="AD139" s="29"/>
      <c r="AE139" s="31">
        <v>22</v>
      </c>
      <c r="AF139" s="28">
        <f t="shared" si="15"/>
        <v>0</v>
      </c>
      <c r="AG139" s="28"/>
      <c r="AH139" s="39"/>
      <c r="AI139" s="28">
        <f t="shared" si="16"/>
        <v>0</v>
      </c>
      <c r="AJ139" s="43"/>
    </row>
    <row r="140" spans="1:36" ht="45" customHeight="1" x14ac:dyDescent="0.25">
      <c r="A140" s="29"/>
      <c r="B140" s="29"/>
      <c r="C140" s="29"/>
      <c r="D140" s="29"/>
      <c r="E140" s="31" t="str">
        <f>IFERROR(VLOOKUP(D140,'Data '!P:R,3,1),"")</f>
        <v/>
      </c>
      <c r="F140" s="32"/>
      <c r="G140" s="32"/>
      <c r="H140" s="29"/>
      <c r="I140" s="32"/>
      <c r="J140" s="33" t="str">
        <f>IFERROR(VLOOKUP(I140,'Data '!$L$2:$N$5095,2,FALSE),"")</f>
        <v/>
      </c>
      <c r="K140" s="32"/>
      <c r="L140" s="33" t="str">
        <f>IFERROR(VLOOKUP(I140,'Data '!$L$2:$N$5094,3,FALSE),"")</f>
        <v/>
      </c>
      <c r="M140" s="32"/>
      <c r="N140" s="29"/>
      <c r="O140" s="32"/>
      <c r="P140" s="29"/>
      <c r="Q140" s="29"/>
      <c r="R140" s="29"/>
      <c r="S140" s="29"/>
      <c r="T140" s="29"/>
      <c r="U140" s="29"/>
      <c r="V140" s="29"/>
      <c r="W140" s="39"/>
      <c r="X140" s="28">
        <f t="shared" si="17"/>
        <v>0</v>
      </c>
      <c r="Y140" s="28">
        <v>0</v>
      </c>
      <c r="Z140" s="39"/>
      <c r="AA140" s="29"/>
      <c r="AB140" s="31">
        <v>15</v>
      </c>
      <c r="AC140" s="28">
        <f t="shared" si="14"/>
        <v>0</v>
      </c>
      <c r="AD140" s="29"/>
      <c r="AE140" s="31">
        <v>22</v>
      </c>
      <c r="AF140" s="28">
        <f t="shared" si="15"/>
        <v>0</v>
      </c>
      <c r="AG140" s="28"/>
      <c r="AH140" s="39"/>
      <c r="AI140" s="28">
        <f t="shared" si="16"/>
        <v>0</v>
      </c>
      <c r="AJ140" s="43"/>
    </row>
    <row r="141" spans="1:36" ht="45" customHeight="1" x14ac:dyDescent="0.25">
      <c r="A141" s="29"/>
      <c r="B141" s="29"/>
      <c r="C141" s="29"/>
      <c r="D141" s="29"/>
      <c r="E141" s="31" t="str">
        <f>IFERROR(VLOOKUP(D141,'Data '!P:R,3,1),"")</f>
        <v/>
      </c>
      <c r="F141" s="32"/>
      <c r="G141" s="32"/>
      <c r="H141" s="29"/>
      <c r="I141" s="32"/>
      <c r="J141" s="33" t="str">
        <f>IFERROR(VLOOKUP(I141,'Data '!$L$2:$N$5095,2,FALSE),"")</f>
        <v/>
      </c>
      <c r="K141" s="32"/>
      <c r="L141" s="33" t="str">
        <f>IFERROR(VLOOKUP(I141,'Data '!$L$2:$N$5094,3,FALSE),"")</f>
        <v/>
      </c>
      <c r="M141" s="32"/>
      <c r="N141" s="29"/>
      <c r="O141" s="32"/>
      <c r="P141" s="29"/>
      <c r="Q141" s="29"/>
      <c r="R141" s="29"/>
      <c r="S141" s="29"/>
      <c r="T141" s="29"/>
      <c r="U141" s="29"/>
      <c r="V141" s="29"/>
      <c r="W141" s="39"/>
      <c r="X141" s="28">
        <f t="shared" si="17"/>
        <v>0</v>
      </c>
      <c r="Y141" s="28">
        <v>0</v>
      </c>
      <c r="Z141" s="39"/>
      <c r="AA141" s="29"/>
      <c r="AB141" s="31">
        <v>15</v>
      </c>
      <c r="AC141" s="28">
        <f t="shared" si="14"/>
        <v>0</v>
      </c>
      <c r="AD141" s="29"/>
      <c r="AE141" s="31">
        <v>22</v>
      </c>
      <c r="AF141" s="28">
        <f t="shared" si="15"/>
        <v>0</v>
      </c>
      <c r="AG141" s="28"/>
      <c r="AH141" s="39"/>
      <c r="AI141" s="28">
        <f t="shared" si="16"/>
        <v>0</v>
      </c>
      <c r="AJ141" s="43"/>
    </row>
    <row r="142" spans="1:36" ht="45" customHeight="1" x14ac:dyDescent="0.25">
      <c r="A142" s="29"/>
      <c r="B142" s="29"/>
      <c r="C142" s="29"/>
      <c r="D142" s="29"/>
      <c r="E142" s="31" t="str">
        <f>IFERROR(VLOOKUP(D142,'Data '!P:R,3,1),"")</f>
        <v/>
      </c>
      <c r="F142" s="32"/>
      <c r="G142" s="32"/>
      <c r="H142" s="29"/>
      <c r="I142" s="32"/>
      <c r="J142" s="33" t="str">
        <f>IFERROR(VLOOKUP(I142,'Data '!$L$2:$N$5095,2,FALSE),"")</f>
        <v/>
      </c>
      <c r="K142" s="32"/>
      <c r="L142" s="33" t="str">
        <f>IFERROR(VLOOKUP(I142,'Data '!$L$2:$N$5094,3,FALSE),"")</f>
        <v/>
      </c>
      <c r="M142" s="32"/>
      <c r="N142" s="29"/>
      <c r="O142" s="32"/>
      <c r="P142" s="29"/>
      <c r="Q142" s="29"/>
      <c r="R142" s="29"/>
      <c r="S142" s="29"/>
      <c r="T142" s="29"/>
      <c r="U142" s="29"/>
      <c r="V142" s="29"/>
      <c r="W142" s="39"/>
      <c r="X142" s="28">
        <f t="shared" si="17"/>
        <v>0</v>
      </c>
      <c r="Y142" s="28">
        <v>0</v>
      </c>
      <c r="Z142" s="39"/>
      <c r="AA142" s="29"/>
      <c r="AB142" s="31">
        <v>15</v>
      </c>
      <c r="AC142" s="28">
        <f t="shared" si="14"/>
        <v>0</v>
      </c>
      <c r="AD142" s="29"/>
      <c r="AE142" s="31">
        <v>22</v>
      </c>
      <c r="AF142" s="28">
        <f t="shared" si="15"/>
        <v>0</v>
      </c>
      <c r="AG142" s="28"/>
      <c r="AH142" s="39"/>
      <c r="AI142" s="28">
        <f t="shared" si="16"/>
        <v>0</v>
      </c>
      <c r="AJ142" s="43"/>
    </row>
    <row r="143" spans="1:36" ht="45" customHeight="1" x14ac:dyDescent="0.25">
      <c r="A143" s="29"/>
      <c r="B143" s="29"/>
      <c r="C143" s="29"/>
      <c r="D143" s="29"/>
      <c r="E143" s="31" t="str">
        <f>IFERROR(VLOOKUP(D143,'Data '!P:R,3,1),"")</f>
        <v/>
      </c>
      <c r="F143" s="32"/>
      <c r="G143" s="32"/>
      <c r="H143" s="29"/>
      <c r="I143" s="32"/>
      <c r="J143" s="33" t="str">
        <f>IFERROR(VLOOKUP(I143,'Data '!$L$2:$N$5095,2,FALSE),"")</f>
        <v/>
      </c>
      <c r="K143" s="32"/>
      <c r="L143" s="33" t="str">
        <f>IFERROR(VLOOKUP(I143,'Data '!$L$2:$N$5094,3,FALSE),"")</f>
        <v/>
      </c>
      <c r="M143" s="32"/>
      <c r="N143" s="29"/>
      <c r="O143" s="32"/>
      <c r="P143" s="29"/>
      <c r="Q143" s="29"/>
      <c r="R143" s="29"/>
      <c r="S143" s="29"/>
      <c r="T143" s="29"/>
      <c r="U143" s="29"/>
      <c r="V143" s="29"/>
      <c r="W143" s="39"/>
      <c r="X143" s="28">
        <f t="shared" si="17"/>
        <v>0</v>
      </c>
      <c r="Y143" s="28">
        <v>0</v>
      </c>
      <c r="Z143" s="39"/>
      <c r="AA143" s="29"/>
      <c r="AB143" s="31">
        <v>15</v>
      </c>
      <c r="AC143" s="28">
        <f t="shared" si="14"/>
        <v>0</v>
      </c>
      <c r="AD143" s="29"/>
      <c r="AE143" s="31">
        <v>22</v>
      </c>
      <c r="AF143" s="28">
        <f t="shared" si="15"/>
        <v>0</v>
      </c>
      <c r="AG143" s="28"/>
      <c r="AH143" s="39"/>
      <c r="AI143" s="28">
        <f t="shared" si="16"/>
        <v>0</v>
      </c>
      <c r="AJ143" s="43"/>
    </row>
    <row r="144" spans="1:36" ht="45" customHeight="1" x14ac:dyDescent="0.25">
      <c r="A144" s="29"/>
      <c r="B144" s="29"/>
      <c r="C144" s="29"/>
      <c r="D144" s="29"/>
      <c r="E144" s="31" t="str">
        <f>IFERROR(VLOOKUP(D144,'Data '!P:R,3,1),"")</f>
        <v/>
      </c>
      <c r="F144" s="32"/>
      <c r="G144" s="32"/>
      <c r="H144" s="29"/>
      <c r="I144" s="32"/>
      <c r="J144" s="33" t="str">
        <f>IFERROR(VLOOKUP(I144,'Data '!$L$2:$N$5095,2,FALSE),"")</f>
        <v/>
      </c>
      <c r="K144" s="32"/>
      <c r="L144" s="33" t="str">
        <f>IFERROR(VLOOKUP(I144,'Data '!$L$2:$N$5094,3,FALSE),"")</f>
        <v/>
      </c>
      <c r="M144" s="32"/>
      <c r="N144" s="29"/>
      <c r="O144" s="32"/>
      <c r="P144" s="29"/>
      <c r="Q144" s="29"/>
      <c r="R144" s="29"/>
      <c r="S144" s="29"/>
      <c r="T144" s="29"/>
      <c r="U144" s="29"/>
      <c r="V144" s="29"/>
      <c r="W144" s="39"/>
      <c r="X144" s="28">
        <f t="shared" si="17"/>
        <v>0</v>
      </c>
      <c r="Y144" s="28">
        <v>0</v>
      </c>
      <c r="Z144" s="39"/>
      <c r="AA144" s="29"/>
      <c r="AB144" s="31">
        <v>15</v>
      </c>
      <c r="AC144" s="28">
        <f t="shared" si="14"/>
        <v>0</v>
      </c>
      <c r="AD144" s="29"/>
      <c r="AE144" s="31">
        <v>22</v>
      </c>
      <c r="AF144" s="28">
        <f t="shared" si="15"/>
        <v>0</v>
      </c>
      <c r="AG144" s="28"/>
      <c r="AH144" s="39"/>
      <c r="AI144" s="28">
        <f t="shared" si="16"/>
        <v>0</v>
      </c>
      <c r="AJ144" s="43"/>
    </row>
    <row r="145" spans="1:36" ht="45" customHeight="1" x14ac:dyDescent="0.25">
      <c r="A145" s="29"/>
      <c r="B145" s="29"/>
      <c r="C145" s="29"/>
      <c r="D145" s="29"/>
      <c r="E145" s="31" t="str">
        <f>IFERROR(VLOOKUP(D145,'Data '!P:R,3,1),"")</f>
        <v/>
      </c>
      <c r="F145" s="32"/>
      <c r="G145" s="32"/>
      <c r="H145" s="29"/>
      <c r="I145" s="32"/>
      <c r="J145" s="33" t="str">
        <f>IFERROR(VLOOKUP(I145,'Data '!$L$2:$N$5095,2,FALSE),"")</f>
        <v/>
      </c>
      <c r="K145" s="32"/>
      <c r="L145" s="33" t="str">
        <f>IFERROR(VLOOKUP(I145,'Data '!$L$2:$N$5094,3,FALSE),"")</f>
        <v/>
      </c>
      <c r="M145" s="32"/>
      <c r="N145" s="29"/>
      <c r="O145" s="32"/>
      <c r="P145" s="29"/>
      <c r="Q145" s="29"/>
      <c r="R145" s="29"/>
      <c r="S145" s="29"/>
      <c r="T145" s="29"/>
      <c r="U145" s="29"/>
      <c r="V145" s="29"/>
      <c r="W145" s="39"/>
      <c r="X145" s="28">
        <f t="shared" si="17"/>
        <v>0</v>
      </c>
      <c r="Y145" s="28">
        <v>0</v>
      </c>
      <c r="Z145" s="39"/>
      <c r="AA145" s="29"/>
      <c r="AB145" s="31">
        <v>15</v>
      </c>
      <c r="AC145" s="28">
        <f t="shared" si="14"/>
        <v>0</v>
      </c>
      <c r="AD145" s="29"/>
      <c r="AE145" s="31">
        <v>22</v>
      </c>
      <c r="AF145" s="28">
        <f t="shared" si="15"/>
        <v>0</v>
      </c>
      <c r="AG145" s="28"/>
      <c r="AH145" s="39"/>
      <c r="AI145" s="28">
        <f t="shared" si="16"/>
        <v>0</v>
      </c>
      <c r="AJ145" s="43"/>
    </row>
    <row r="146" spans="1:36" ht="45" customHeight="1" x14ac:dyDescent="0.25">
      <c r="A146" s="29"/>
      <c r="B146" s="29"/>
      <c r="C146" s="29"/>
      <c r="D146" s="29"/>
      <c r="E146" s="31" t="str">
        <f>IFERROR(VLOOKUP(D146,'Data '!P:R,3,1),"")</f>
        <v/>
      </c>
      <c r="F146" s="32"/>
      <c r="G146" s="32"/>
      <c r="H146" s="29"/>
      <c r="I146" s="32"/>
      <c r="J146" s="33" t="str">
        <f>IFERROR(VLOOKUP(I146,'Data '!$L$2:$N$5095,2,FALSE),"")</f>
        <v/>
      </c>
      <c r="K146" s="32"/>
      <c r="L146" s="33" t="str">
        <f>IFERROR(VLOOKUP(I146,'Data '!$L$2:$N$5094,3,FALSE),"")</f>
        <v/>
      </c>
      <c r="M146" s="32"/>
      <c r="N146" s="29"/>
      <c r="O146" s="32"/>
      <c r="P146" s="29"/>
      <c r="Q146" s="29"/>
      <c r="R146" s="29"/>
      <c r="S146" s="29"/>
      <c r="T146" s="29"/>
      <c r="U146" s="29"/>
      <c r="V146" s="29"/>
      <c r="W146" s="39"/>
      <c r="X146" s="28">
        <f t="shared" si="17"/>
        <v>0</v>
      </c>
      <c r="Y146" s="28">
        <v>0</v>
      </c>
      <c r="Z146" s="39"/>
      <c r="AA146" s="29"/>
      <c r="AB146" s="31">
        <v>15</v>
      </c>
      <c r="AC146" s="28">
        <f t="shared" si="14"/>
        <v>0</v>
      </c>
      <c r="AD146" s="29"/>
      <c r="AE146" s="31">
        <v>22</v>
      </c>
      <c r="AF146" s="28">
        <f t="shared" si="15"/>
        <v>0</v>
      </c>
      <c r="AG146" s="28"/>
      <c r="AH146" s="39"/>
      <c r="AI146" s="28">
        <f t="shared" si="16"/>
        <v>0</v>
      </c>
      <c r="AJ146" s="43"/>
    </row>
    <row r="147" spans="1:36" ht="45" customHeight="1" x14ac:dyDescent="0.25">
      <c r="A147" s="29"/>
      <c r="B147" s="29"/>
      <c r="C147" s="29"/>
      <c r="D147" s="29"/>
      <c r="E147" s="31" t="str">
        <f>IFERROR(VLOOKUP(D147,'Data '!P:R,3,1),"")</f>
        <v/>
      </c>
      <c r="F147" s="32"/>
      <c r="G147" s="32"/>
      <c r="H147" s="29"/>
      <c r="I147" s="32"/>
      <c r="J147" s="33" t="str">
        <f>IFERROR(VLOOKUP(I147,'Data '!$L$2:$N$5095,2,FALSE),"")</f>
        <v/>
      </c>
      <c r="K147" s="32"/>
      <c r="L147" s="33" t="str">
        <f>IFERROR(VLOOKUP(I147,'Data '!$L$2:$N$5094,3,FALSE),"")</f>
        <v/>
      </c>
      <c r="M147" s="32"/>
      <c r="N147" s="29"/>
      <c r="O147" s="32"/>
      <c r="P147" s="29"/>
      <c r="Q147" s="29"/>
      <c r="R147" s="29"/>
      <c r="S147" s="29"/>
      <c r="T147" s="29"/>
      <c r="U147" s="29"/>
      <c r="V147" s="29"/>
      <c r="W147" s="39"/>
      <c r="X147" s="28">
        <f t="shared" si="17"/>
        <v>0</v>
      </c>
      <c r="Y147" s="28">
        <v>0</v>
      </c>
      <c r="Z147" s="39"/>
      <c r="AA147" s="29"/>
      <c r="AB147" s="31">
        <v>15</v>
      </c>
      <c r="AC147" s="28">
        <f t="shared" si="14"/>
        <v>0</v>
      </c>
      <c r="AD147" s="29"/>
      <c r="AE147" s="31">
        <v>22</v>
      </c>
      <c r="AF147" s="28">
        <f t="shared" si="15"/>
        <v>0</v>
      </c>
      <c r="AG147" s="28"/>
      <c r="AH147" s="39"/>
      <c r="AI147" s="28">
        <f t="shared" si="16"/>
        <v>0</v>
      </c>
      <c r="AJ147" s="43"/>
    </row>
    <row r="148" spans="1:36" ht="45" customHeight="1" x14ac:dyDescent="0.25">
      <c r="A148" s="29"/>
      <c r="B148" s="29"/>
      <c r="C148" s="29"/>
      <c r="D148" s="29"/>
      <c r="E148" s="31" t="str">
        <f>IFERROR(VLOOKUP(D148,'Data '!P:R,3,1),"")</f>
        <v/>
      </c>
      <c r="F148" s="32"/>
      <c r="G148" s="32"/>
      <c r="H148" s="29"/>
      <c r="I148" s="32"/>
      <c r="J148" s="33" t="str">
        <f>IFERROR(VLOOKUP(I148,'Data '!$L$2:$N$5095,2,FALSE),"")</f>
        <v/>
      </c>
      <c r="K148" s="32"/>
      <c r="L148" s="33" t="str">
        <f>IFERROR(VLOOKUP(I148,'Data '!$L$2:$N$5094,3,FALSE),"")</f>
        <v/>
      </c>
      <c r="M148" s="32"/>
      <c r="N148" s="29"/>
      <c r="O148" s="32"/>
      <c r="P148" s="29"/>
      <c r="Q148" s="29"/>
      <c r="R148" s="29"/>
      <c r="S148" s="29"/>
      <c r="T148" s="29"/>
      <c r="U148" s="29"/>
      <c r="V148" s="29"/>
      <c r="W148" s="39"/>
      <c r="X148" s="28">
        <f t="shared" si="17"/>
        <v>0</v>
      </c>
      <c r="Y148" s="28">
        <v>0</v>
      </c>
      <c r="Z148" s="39"/>
      <c r="AA148" s="29"/>
      <c r="AB148" s="31">
        <v>15</v>
      </c>
      <c r="AC148" s="28">
        <f t="shared" si="14"/>
        <v>0</v>
      </c>
      <c r="AD148" s="29"/>
      <c r="AE148" s="31">
        <v>22</v>
      </c>
      <c r="AF148" s="28">
        <f t="shared" si="15"/>
        <v>0</v>
      </c>
      <c r="AG148" s="28"/>
      <c r="AH148" s="39"/>
      <c r="AI148" s="28">
        <f t="shared" si="16"/>
        <v>0</v>
      </c>
      <c r="AJ148" s="43"/>
    </row>
    <row r="149" spans="1:36" ht="45" customHeight="1" x14ac:dyDescent="0.25">
      <c r="A149" s="29"/>
      <c r="B149" s="29"/>
      <c r="C149" s="29"/>
      <c r="D149" s="29"/>
      <c r="E149" s="31" t="str">
        <f>IFERROR(VLOOKUP(D149,'Data '!P:R,3,1),"")</f>
        <v/>
      </c>
      <c r="F149" s="32"/>
      <c r="G149" s="32"/>
      <c r="H149" s="29"/>
      <c r="I149" s="32"/>
      <c r="J149" s="33" t="str">
        <f>IFERROR(VLOOKUP(I149,'Data '!$L$2:$N$5095,2,FALSE),"")</f>
        <v/>
      </c>
      <c r="K149" s="32"/>
      <c r="L149" s="33" t="str">
        <f>IFERROR(VLOOKUP(I149,'Data '!$L$2:$N$5094,3,FALSE),"")</f>
        <v/>
      </c>
      <c r="M149" s="32"/>
      <c r="N149" s="29"/>
      <c r="O149" s="32"/>
      <c r="P149" s="29"/>
      <c r="Q149" s="29"/>
      <c r="R149" s="29"/>
      <c r="S149" s="29"/>
      <c r="T149" s="29"/>
      <c r="U149" s="29"/>
      <c r="V149" s="29"/>
      <c r="W149" s="39"/>
      <c r="X149" s="28">
        <f t="shared" si="17"/>
        <v>0</v>
      </c>
      <c r="Y149" s="28">
        <v>0</v>
      </c>
      <c r="Z149" s="39"/>
      <c r="AA149" s="29"/>
      <c r="AB149" s="31">
        <v>15</v>
      </c>
      <c r="AC149" s="28">
        <f t="shared" si="14"/>
        <v>0</v>
      </c>
      <c r="AD149" s="29"/>
      <c r="AE149" s="31">
        <v>22</v>
      </c>
      <c r="AF149" s="28">
        <f t="shared" si="15"/>
        <v>0</v>
      </c>
      <c r="AG149" s="28"/>
      <c r="AH149" s="39"/>
      <c r="AI149" s="28">
        <f t="shared" si="16"/>
        <v>0</v>
      </c>
      <c r="AJ149" s="43"/>
    </row>
    <row r="150" spans="1:36" ht="45" customHeight="1" x14ac:dyDescent="0.25">
      <c r="A150" s="29"/>
      <c r="B150" s="29"/>
      <c r="C150" s="29"/>
      <c r="D150" s="29"/>
      <c r="E150" s="31" t="str">
        <f>IFERROR(VLOOKUP(D150,'Data '!P:R,3,1),"")</f>
        <v/>
      </c>
      <c r="F150" s="32"/>
      <c r="G150" s="32"/>
      <c r="H150" s="29"/>
      <c r="I150" s="32"/>
      <c r="J150" s="33" t="str">
        <f>IFERROR(VLOOKUP(I150,'Data '!$L$2:$N$5095,2,FALSE),"")</f>
        <v/>
      </c>
      <c r="K150" s="32"/>
      <c r="L150" s="33" t="str">
        <f>IFERROR(VLOOKUP(I150,'Data '!$L$2:$N$5094,3,FALSE),"")</f>
        <v/>
      </c>
      <c r="M150" s="32"/>
      <c r="N150" s="29"/>
      <c r="O150" s="32"/>
      <c r="P150" s="29"/>
      <c r="Q150" s="29"/>
      <c r="R150" s="29"/>
      <c r="S150" s="29"/>
      <c r="T150" s="29"/>
      <c r="U150" s="29"/>
      <c r="V150" s="29"/>
      <c r="W150" s="39"/>
      <c r="X150" s="28">
        <f t="shared" si="17"/>
        <v>0</v>
      </c>
      <c r="Y150" s="28">
        <v>0</v>
      </c>
      <c r="Z150" s="39"/>
      <c r="AA150" s="29"/>
      <c r="AB150" s="31">
        <v>15</v>
      </c>
      <c r="AC150" s="28">
        <f t="shared" si="14"/>
        <v>0</v>
      </c>
      <c r="AD150" s="29"/>
      <c r="AE150" s="31">
        <v>22</v>
      </c>
      <c r="AF150" s="28">
        <f t="shared" si="15"/>
        <v>0</v>
      </c>
      <c r="AG150" s="28"/>
      <c r="AH150" s="39"/>
      <c r="AI150" s="28">
        <f t="shared" si="16"/>
        <v>0</v>
      </c>
      <c r="AJ150" s="43"/>
    </row>
    <row r="151" spans="1:36" ht="45" customHeight="1" x14ac:dyDescent="0.25">
      <c r="A151" s="29"/>
      <c r="B151" s="29"/>
      <c r="C151" s="29"/>
      <c r="D151" s="29"/>
      <c r="E151" s="31" t="str">
        <f>IFERROR(VLOOKUP(D151,'Data '!P:R,3,1),"")</f>
        <v/>
      </c>
      <c r="F151" s="32"/>
      <c r="G151" s="32"/>
      <c r="H151" s="29"/>
      <c r="I151" s="32"/>
      <c r="J151" s="33" t="str">
        <f>IFERROR(VLOOKUP(I151,'Data '!$L$2:$N$5095,2,FALSE),"")</f>
        <v/>
      </c>
      <c r="K151" s="32"/>
      <c r="L151" s="33" t="str">
        <f>IFERROR(VLOOKUP(I151,'Data '!$L$2:$N$5094,3,FALSE),"")</f>
        <v/>
      </c>
      <c r="M151" s="32"/>
      <c r="N151" s="29"/>
      <c r="O151" s="32"/>
      <c r="P151" s="29"/>
      <c r="Q151" s="29"/>
      <c r="R151" s="29"/>
      <c r="S151" s="29"/>
      <c r="T151" s="29"/>
      <c r="U151" s="29"/>
      <c r="V151" s="29"/>
      <c r="W151" s="39"/>
      <c r="X151" s="28">
        <f t="shared" si="17"/>
        <v>0</v>
      </c>
      <c r="Y151" s="28">
        <v>0</v>
      </c>
      <c r="Z151" s="39"/>
      <c r="AA151" s="29"/>
      <c r="AB151" s="31">
        <v>15</v>
      </c>
      <c r="AC151" s="28">
        <f t="shared" si="14"/>
        <v>0</v>
      </c>
      <c r="AD151" s="29"/>
      <c r="AE151" s="31">
        <v>22</v>
      </c>
      <c r="AF151" s="28">
        <f t="shared" si="15"/>
        <v>0</v>
      </c>
      <c r="AG151" s="28"/>
      <c r="AH151" s="39"/>
      <c r="AI151" s="28">
        <f t="shared" si="16"/>
        <v>0</v>
      </c>
      <c r="AJ151" s="43"/>
    </row>
    <row r="152" spans="1:36" ht="45" customHeight="1" x14ac:dyDescent="0.25">
      <c r="A152" s="29"/>
      <c r="B152" s="29"/>
      <c r="C152" s="29"/>
      <c r="D152" s="29"/>
      <c r="E152" s="31" t="str">
        <f>IFERROR(VLOOKUP(D152,'Data '!P:R,3,1),"")</f>
        <v/>
      </c>
      <c r="F152" s="32"/>
      <c r="G152" s="32"/>
      <c r="H152" s="29"/>
      <c r="I152" s="32"/>
      <c r="J152" s="33" t="str">
        <f>IFERROR(VLOOKUP(I152,'Data '!$L$2:$N$5095,2,FALSE),"")</f>
        <v/>
      </c>
      <c r="K152" s="32"/>
      <c r="L152" s="33" t="str">
        <f>IFERROR(VLOOKUP(I152,'Data '!$L$2:$N$5094,3,FALSE),"")</f>
        <v/>
      </c>
      <c r="M152" s="32"/>
      <c r="N152" s="29"/>
      <c r="O152" s="32"/>
      <c r="P152" s="29"/>
      <c r="Q152" s="29"/>
      <c r="R152" s="29"/>
      <c r="S152" s="29"/>
      <c r="T152" s="29"/>
      <c r="U152" s="29"/>
      <c r="V152" s="29"/>
      <c r="W152" s="39"/>
      <c r="X152" s="28">
        <f t="shared" si="17"/>
        <v>0</v>
      </c>
      <c r="Y152" s="28">
        <v>0</v>
      </c>
      <c r="Z152" s="39"/>
      <c r="AA152" s="29"/>
      <c r="AB152" s="31">
        <v>15</v>
      </c>
      <c r="AC152" s="28">
        <f t="shared" si="14"/>
        <v>0</v>
      </c>
      <c r="AD152" s="29"/>
      <c r="AE152" s="31">
        <v>22</v>
      </c>
      <c r="AF152" s="28">
        <f t="shared" si="15"/>
        <v>0</v>
      </c>
      <c r="AG152" s="28"/>
      <c r="AH152" s="39"/>
      <c r="AI152" s="28">
        <f t="shared" si="16"/>
        <v>0</v>
      </c>
      <c r="AJ152" s="43"/>
    </row>
    <row r="153" spans="1:36" ht="45" customHeight="1" x14ac:dyDescent="0.25">
      <c r="A153" s="29"/>
      <c r="B153" s="29"/>
      <c r="C153" s="29"/>
      <c r="D153" s="29"/>
      <c r="E153" s="31" t="str">
        <f>IFERROR(VLOOKUP(D153,'Data '!P:R,3,1),"")</f>
        <v/>
      </c>
      <c r="F153" s="32"/>
      <c r="G153" s="32"/>
      <c r="H153" s="29"/>
      <c r="I153" s="32"/>
      <c r="J153" s="33" t="str">
        <f>IFERROR(VLOOKUP(I153,'Data '!$L$2:$N$5095,2,FALSE),"")</f>
        <v/>
      </c>
      <c r="K153" s="32"/>
      <c r="L153" s="33" t="str">
        <f>IFERROR(VLOOKUP(I153,'Data '!$L$2:$N$5094,3,FALSE),"")</f>
        <v/>
      </c>
      <c r="M153" s="32"/>
      <c r="N153" s="29"/>
      <c r="O153" s="32"/>
      <c r="P153" s="29"/>
      <c r="Q153" s="29"/>
      <c r="R153" s="29"/>
      <c r="S153" s="29"/>
      <c r="T153" s="29"/>
      <c r="U153" s="29"/>
      <c r="V153" s="29"/>
      <c r="W153" s="39"/>
      <c r="X153" s="28">
        <f t="shared" si="17"/>
        <v>0</v>
      </c>
      <c r="Y153" s="28">
        <v>0</v>
      </c>
      <c r="Z153" s="39"/>
      <c r="AA153" s="29"/>
      <c r="AB153" s="31">
        <v>15</v>
      </c>
      <c r="AC153" s="28">
        <f t="shared" si="14"/>
        <v>0</v>
      </c>
      <c r="AD153" s="29"/>
      <c r="AE153" s="31">
        <v>22</v>
      </c>
      <c r="AF153" s="28">
        <f t="shared" si="15"/>
        <v>0</v>
      </c>
      <c r="AG153" s="28"/>
      <c r="AH153" s="39"/>
      <c r="AI153" s="28">
        <f t="shared" si="16"/>
        <v>0</v>
      </c>
      <c r="AJ153" s="43"/>
    </row>
    <row r="154" spans="1:36" ht="45" customHeight="1" x14ac:dyDescent="0.25">
      <c r="A154" s="29"/>
      <c r="B154" s="29"/>
      <c r="C154" s="29"/>
      <c r="D154" s="29"/>
      <c r="E154" s="31" t="str">
        <f>IFERROR(VLOOKUP(D154,'Data '!P:R,3,1),"")</f>
        <v/>
      </c>
      <c r="F154" s="32"/>
      <c r="G154" s="32"/>
      <c r="H154" s="29"/>
      <c r="I154" s="32"/>
      <c r="J154" s="33" t="str">
        <f>IFERROR(VLOOKUP(I154,'Data '!$L$2:$N$5095,2,FALSE),"")</f>
        <v/>
      </c>
      <c r="K154" s="32"/>
      <c r="L154" s="33" t="str">
        <f>IFERROR(VLOOKUP(I154,'Data '!$L$2:$N$5094,3,FALSE),"")</f>
        <v/>
      </c>
      <c r="M154" s="32"/>
      <c r="N154" s="29"/>
      <c r="O154" s="32"/>
      <c r="P154" s="29"/>
      <c r="Q154" s="29"/>
      <c r="R154" s="29"/>
      <c r="S154" s="29"/>
      <c r="T154" s="29"/>
      <c r="U154" s="29"/>
      <c r="V154" s="29"/>
      <c r="W154" s="39"/>
      <c r="X154" s="28">
        <f t="shared" si="17"/>
        <v>0</v>
      </c>
      <c r="Y154" s="28">
        <v>0</v>
      </c>
      <c r="Z154" s="39"/>
      <c r="AA154" s="29"/>
      <c r="AB154" s="31">
        <v>15</v>
      </c>
      <c r="AC154" s="28">
        <f t="shared" si="14"/>
        <v>0</v>
      </c>
      <c r="AD154" s="29"/>
      <c r="AE154" s="31">
        <v>22</v>
      </c>
      <c r="AF154" s="28">
        <f t="shared" si="15"/>
        <v>0</v>
      </c>
      <c r="AG154" s="28"/>
      <c r="AH154" s="39"/>
      <c r="AI154" s="28">
        <f t="shared" si="16"/>
        <v>0</v>
      </c>
      <c r="AJ154" s="43"/>
    </row>
    <row r="155" spans="1:36" ht="45" customHeight="1" x14ac:dyDescent="0.25">
      <c r="A155" s="29"/>
      <c r="B155" s="29"/>
      <c r="C155" s="29"/>
      <c r="D155" s="29"/>
      <c r="E155" s="31" t="str">
        <f>IFERROR(VLOOKUP(D155,'Data '!P:R,3,1),"")</f>
        <v/>
      </c>
      <c r="F155" s="32"/>
      <c r="G155" s="32"/>
      <c r="H155" s="29"/>
      <c r="I155" s="32"/>
      <c r="J155" s="33" t="str">
        <f>IFERROR(VLOOKUP(I155,'Data '!$L$2:$N$5095,2,FALSE),"")</f>
        <v/>
      </c>
      <c r="K155" s="32"/>
      <c r="L155" s="33" t="str">
        <f>IFERROR(VLOOKUP(I155,'Data '!$L$2:$N$5094,3,FALSE),"")</f>
        <v/>
      </c>
      <c r="M155" s="32"/>
      <c r="N155" s="29"/>
      <c r="O155" s="32"/>
      <c r="P155" s="29"/>
      <c r="Q155" s="29"/>
      <c r="R155" s="29"/>
      <c r="S155" s="29"/>
      <c r="T155" s="29"/>
      <c r="U155" s="29"/>
      <c r="V155" s="29"/>
      <c r="W155" s="39"/>
      <c r="X155" s="28">
        <f t="shared" si="17"/>
        <v>0</v>
      </c>
      <c r="Y155" s="28">
        <v>0</v>
      </c>
      <c r="Z155" s="39"/>
      <c r="AA155" s="29"/>
      <c r="AB155" s="31">
        <v>15</v>
      </c>
      <c r="AC155" s="28">
        <f t="shared" si="14"/>
        <v>0</v>
      </c>
      <c r="AD155" s="29"/>
      <c r="AE155" s="31">
        <v>22</v>
      </c>
      <c r="AF155" s="28">
        <f t="shared" si="15"/>
        <v>0</v>
      </c>
      <c r="AG155" s="28"/>
      <c r="AH155" s="39"/>
      <c r="AI155" s="28">
        <f t="shared" si="16"/>
        <v>0</v>
      </c>
      <c r="AJ155" s="43"/>
    </row>
    <row r="156" spans="1:36" ht="45" customHeight="1" x14ac:dyDescent="0.25">
      <c r="A156" s="29"/>
      <c r="B156" s="29"/>
      <c r="C156" s="29"/>
      <c r="D156" s="29"/>
      <c r="E156" s="31" t="str">
        <f>IFERROR(VLOOKUP(D156,'Data '!P:R,3,1),"")</f>
        <v/>
      </c>
      <c r="F156" s="32"/>
      <c r="G156" s="32"/>
      <c r="H156" s="29"/>
      <c r="I156" s="32"/>
      <c r="J156" s="33" t="str">
        <f>IFERROR(VLOOKUP(I156,'Data '!$L$2:$N$5095,2,FALSE),"")</f>
        <v/>
      </c>
      <c r="K156" s="32"/>
      <c r="L156" s="33" t="str">
        <f>IFERROR(VLOOKUP(I156,'Data '!$L$2:$N$5094,3,FALSE),"")</f>
        <v/>
      </c>
      <c r="M156" s="32"/>
      <c r="N156" s="29"/>
      <c r="O156" s="32"/>
      <c r="P156" s="29"/>
      <c r="Q156" s="29"/>
      <c r="R156" s="29"/>
      <c r="S156" s="29"/>
      <c r="T156" s="29"/>
      <c r="U156" s="29"/>
      <c r="V156" s="29"/>
      <c r="W156" s="39"/>
      <c r="X156" s="28">
        <f t="shared" si="17"/>
        <v>0</v>
      </c>
      <c r="Y156" s="28">
        <v>0</v>
      </c>
      <c r="Z156" s="39"/>
      <c r="AA156" s="29"/>
      <c r="AB156" s="31">
        <v>15</v>
      </c>
      <c r="AC156" s="28">
        <f t="shared" si="14"/>
        <v>0</v>
      </c>
      <c r="AD156" s="29"/>
      <c r="AE156" s="31">
        <v>22</v>
      </c>
      <c r="AF156" s="28">
        <f t="shared" si="15"/>
        <v>0</v>
      </c>
      <c r="AG156" s="28"/>
      <c r="AH156" s="39"/>
      <c r="AI156" s="28">
        <f t="shared" si="16"/>
        <v>0</v>
      </c>
      <c r="AJ156" s="43"/>
    </row>
    <row r="157" spans="1:36" ht="45" customHeight="1" x14ac:dyDescent="0.25">
      <c r="A157" s="29"/>
      <c r="B157" s="29"/>
      <c r="C157" s="29"/>
      <c r="D157" s="29"/>
      <c r="E157" s="31" t="str">
        <f>IFERROR(VLOOKUP(D157,'Data '!P:R,3,1),"")</f>
        <v/>
      </c>
      <c r="F157" s="32"/>
      <c r="G157" s="32"/>
      <c r="H157" s="29"/>
      <c r="I157" s="32"/>
      <c r="J157" s="33" t="str">
        <f>IFERROR(VLOOKUP(I157,'Data '!$L$2:$N$5095,2,FALSE),"")</f>
        <v/>
      </c>
      <c r="K157" s="32"/>
      <c r="L157" s="33" t="str">
        <f>IFERROR(VLOOKUP(I157,'Data '!$L$2:$N$5094,3,FALSE),"")</f>
        <v/>
      </c>
      <c r="M157" s="32"/>
      <c r="N157" s="29"/>
      <c r="O157" s="32"/>
      <c r="P157" s="29"/>
      <c r="Q157" s="29"/>
      <c r="R157" s="29"/>
      <c r="S157" s="29"/>
      <c r="T157" s="29"/>
      <c r="U157" s="29"/>
      <c r="V157" s="29"/>
      <c r="W157" s="39"/>
      <c r="X157" s="28">
        <f t="shared" si="17"/>
        <v>0</v>
      </c>
      <c r="Y157" s="28">
        <v>0</v>
      </c>
      <c r="Z157" s="39"/>
      <c r="AA157" s="29"/>
      <c r="AB157" s="31">
        <v>15</v>
      </c>
      <c r="AC157" s="28">
        <f t="shared" si="14"/>
        <v>0</v>
      </c>
      <c r="AD157" s="29"/>
      <c r="AE157" s="31">
        <v>22</v>
      </c>
      <c r="AF157" s="28">
        <f t="shared" si="15"/>
        <v>0</v>
      </c>
      <c r="AG157" s="28"/>
      <c r="AH157" s="39"/>
      <c r="AI157" s="28">
        <f t="shared" si="16"/>
        <v>0</v>
      </c>
      <c r="AJ157" s="43"/>
    </row>
    <row r="158" spans="1:36" ht="45" customHeight="1" x14ac:dyDescent="0.25">
      <c r="A158" s="29"/>
      <c r="B158" s="29"/>
      <c r="C158" s="29"/>
      <c r="D158" s="29"/>
      <c r="E158" s="31" t="str">
        <f>IFERROR(VLOOKUP(D158,'Data '!P:R,3,1),"")</f>
        <v/>
      </c>
      <c r="F158" s="32"/>
      <c r="G158" s="32"/>
      <c r="H158" s="29"/>
      <c r="I158" s="32"/>
      <c r="J158" s="33" t="str">
        <f>IFERROR(VLOOKUP(I158,'Data '!$L$2:$N$5095,2,FALSE),"")</f>
        <v/>
      </c>
      <c r="K158" s="32"/>
      <c r="L158" s="33" t="str">
        <f>IFERROR(VLOOKUP(I158,'Data '!$L$2:$N$5094,3,FALSE),"")</f>
        <v/>
      </c>
      <c r="M158" s="32"/>
      <c r="N158" s="29"/>
      <c r="O158" s="32"/>
      <c r="P158" s="29"/>
      <c r="Q158" s="29"/>
      <c r="R158" s="29"/>
      <c r="S158" s="29"/>
      <c r="T158" s="29"/>
      <c r="U158" s="29"/>
      <c r="V158" s="29"/>
      <c r="W158" s="39"/>
      <c r="X158" s="28">
        <f t="shared" si="17"/>
        <v>0</v>
      </c>
      <c r="Y158" s="28">
        <v>0</v>
      </c>
      <c r="Z158" s="39"/>
      <c r="AA158" s="29"/>
      <c r="AB158" s="31">
        <v>15</v>
      </c>
      <c r="AC158" s="28">
        <f t="shared" si="14"/>
        <v>0</v>
      </c>
      <c r="AD158" s="29"/>
      <c r="AE158" s="31">
        <v>22</v>
      </c>
      <c r="AF158" s="28">
        <f t="shared" si="15"/>
        <v>0</v>
      </c>
      <c r="AG158" s="28"/>
      <c r="AH158" s="39"/>
      <c r="AI158" s="28">
        <f t="shared" si="16"/>
        <v>0</v>
      </c>
      <c r="AJ158" s="43"/>
    </row>
    <row r="159" spans="1:36" ht="45" customHeight="1" x14ac:dyDescent="0.25">
      <c r="A159" s="29"/>
      <c r="B159" s="29"/>
      <c r="C159" s="29"/>
      <c r="D159" s="29"/>
      <c r="E159" s="31" t="str">
        <f>IFERROR(VLOOKUP(D159,'Data '!P:R,3,1),"")</f>
        <v/>
      </c>
      <c r="F159" s="32"/>
      <c r="G159" s="32"/>
      <c r="H159" s="29"/>
      <c r="I159" s="32"/>
      <c r="J159" s="33" t="str">
        <f>IFERROR(VLOOKUP(I159,'Data '!$L$2:$N$5095,2,FALSE),"")</f>
        <v/>
      </c>
      <c r="K159" s="32"/>
      <c r="L159" s="33" t="str">
        <f>IFERROR(VLOOKUP(I159,'Data '!$L$2:$N$5094,3,FALSE),"")</f>
        <v/>
      </c>
      <c r="M159" s="32"/>
      <c r="N159" s="29"/>
      <c r="O159" s="32"/>
      <c r="P159" s="29"/>
      <c r="Q159" s="29"/>
      <c r="R159" s="29"/>
      <c r="S159" s="29"/>
      <c r="T159" s="29"/>
      <c r="U159" s="29"/>
      <c r="V159" s="29"/>
      <c r="W159" s="39"/>
      <c r="X159" s="28">
        <f t="shared" si="17"/>
        <v>0</v>
      </c>
      <c r="Y159" s="28">
        <v>0</v>
      </c>
      <c r="Z159" s="39"/>
      <c r="AA159" s="29"/>
      <c r="AB159" s="31">
        <v>15</v>
      </c>
      <c r="AC159" s="28">
        <f t="shared" si="14"/>
        <v>0</v>
      </c>
      <c r="AD159" s="29"/>
      <c r="AE159" s="31">
        <v>22</v>
      </c>
      <c r="AF159" s="28">
        <f t="shared" si="15"/>
        <v>0</v>
      </c>
      <c r="AG159" s="28"/>
      <c r="AH159" s="39"/>
      <c r="AI159" s="28">
        <f t="shared" si="16"/>
        <v>0</v>
      </c>
      <c r="AJ159" s="43"/>
    </row>
    <row r="160" spans="1:36" ht="45" customHeight="1" x14ac:dyDescent="0.25">
      <c r="A160" s="29"/>
      <c r="B160" s="29"/>
      <c r="C160" s="29"/>
      <c r="D160" s="29"/>
      <c r="E160" s="31" t="str">
        <f>IFERROR(VLOOKUP(D160,'Data '!P:R,3,1),"")</f>
        <v/>
      </c>
      <c r="F160" s="32"/>
      <c r="G160" s="32"/>
      <c r="H160" s="29"/>
      <c r="I160" s="32"/>
      <c r="J160" s="33" t="str">
        <f>IFERROR(VLOOKUP(I160,'Data '!$L$2:$N$5095,2,FALSE),"")</f>
        <v/>
      </c>
      <c r="K160" s="32"/>
      <c r="L160" s="33" t="str">
        <f>IFERROR(VLOOKUP(I160,'Data '!$L$2:$N$5094,3,FALSE),"")</f>
        <v/>
      </c>
      <c r="M160" s="32"/>
      <c r="N160" s="29"/>
      <c r="O160" s="32"/>
      <c r="P160" s="29"/>
      <c r="Q160" s="29"/>
      <c r="R160" s="29"/>
      <c r="S160" s="29"/>
      <c r="T160" s="29"/>
      <c r="U160" s="29"/>
      <c r="V160" s="29"/>
      <c r="W160" s="39"/>
      <c r="X160" s="28">
        <f t="shared" si="17"/>
        <v>0</v>
      </c>
      <c r="Y160" s="28">
        <v>0</v>
      </c>
      <c r="Z160" s="39"/>
      <c r="AA160" s="29"/>
      <c r="AB160" s="31">
        <v>15</v>
      </c>
      <c r="AC160" s="28">
        <f t="shared" si="14"/>
        <v>0</v>
      </c>
      <c r="AD160" s="29"/>
      <c r="AE160" s="31">
        <v>22</v>
      </c>
      <c r="AF160" s="28">
        <f t="shared" si="15"/>
        <v>0</v>
      </c>
      <c r="AG160" s="28"/>
      <c r="AH160" s="39"/>
      <c r="AI160" s="28">
        <f t="shared" si="16"/>
        <v>0</v>
      </c>
      <c r="AJ160" s="43"/>
    </row>
    <row r="161" spans="1:36" ht="45" customHeight="1" x14ac:dyDescent="0.25">
      <c r="A161" s="29"/>
      <c r="B161" s="29"/>
      <c r="C161" s="29"/>
      <c r="D161" s="29"/>
      <c r="E161" s="31" t="str">
        <f>IFERROR(VLOOKUP(D161,'Data '!P:R,3,1),"")</f>
        <v/>
      </c>
      <c r="F161" s="32"/>
      <c r="G161" s="32"/>
      <c r="H161" s="29"/>
      <c r="I161" s="32"/>
      <c r="J161" s="33" t="str">
        <f>IFERROR(VLOOKUP(I161,'Data '!$L$2:$N$5095,2,FALSE),"")</f>
        <v/>
      </c>
      <c r="K161" s="32"/>
      <c r="L161" s="33" t="str">
        <f>IFERROR(VLOOKUP(I161,'Data '!$L$2:$N$5094,3,FALSE),"")</f>
        <v/>
      </c>
      <c r="M161" s="32"/>
      <c r="N161" s="29"/>
      <c r="O161" s="32"/>
      <c r="P161" s="29"/>
      <c r="Q161" s="29"/>
      <c r="R161" s="29"/>
      <c r="S161" s="29"/>
      <c r="T161" s="29"/>
      <c r="U161" s="29"/>
      <c r="V161" s="29"/>
      <c r="W161" s="39"/>
      <c r="X161" s="28">
        <f t="shared" si="17"/>
        <v>0</v>
      </c>
      <c r="Y161" s="28">
        <v>0</v>
      </c>
      <c r="Z161" s="39"/>
      <c r="AA161" s="29"/>
      <c r="AB161" s="31">
        <v>15</v>
      </c>
      <c r="AC161" s="28">
        <f t="shared" si="14"/>
        <v>0</v>
      </c>
      <c r="AD161" s="29"/>
      <c r="AE161" s="31">
        <v>22</v>
      </c>
      <c r="AF161" s="28">
        <f t="shared" si="15"/>
        <v>0</v>
      </c>
      <c r="AG161" s="28"/>
      <c r="AH161" s="39"/>
      <c r="AI161" s="28">
        <f t="shared" si="16"/>
        <v>0</v>
      </c>
      <c r="AJ161" s="43"/>
    </row>
    <row r="162" spans="1:36" ht="45" customHeight="1" x14ac:dyDescent="0.25">
      <c r="A162" s="29"/>
      <c r="B162" s="29"/>
      <c r="C162" s="29"/>
      <c r="D162" s="29"/>
      <c r="E162" s="31" t="str">
        <f>IFERROR(VLOOKUP(D162,'Data '!P:R,3,1),"")</f>
        <v/>
      </c>
      <c r="F162" s="32"/>
      <c r="G162" s="32"/>
      <c r="H162" s="29"/>
      <c r="I162" s="32"/>
      <c r="J162" s="33" t="str">
        <f>IFERROR(VLOOKUP(I162,'Data '!$L$2:$N$5095,2,FALSE),"")</f>
        <v/>
      </c>
      <c r="K162" s="32"/>
      <c r="L162" s="33" t="str">
        <f>IFERROR(VLOOKUP(I162,'Data '!$L$2:$N$5094,3,FALSE),"")</f>
        <v/>
      </c>
      <c r="M162" s="32"/>
      <c r="N162" s="29"/>
      <c r="O162" s="32"/>
      <c r="P162" s="29"/>
      <c r="Q162" s="29"/>
      <c r="R162" s="29"/>
      <c r="S162" s="29"/>
      <c r="T162" s="29"/>
      <c r="U162" s="29"/>
      <c r="V162" s="29"/>
      <c r="W162" s="39"/>
      <c r="X162" s="28">
        <f t="shared" si="17"/>
        <v>0</v>
      </c>
      <c r="Y162" s="28">
        <v>0</v>
      </c>
      <c r="Z162" s="39"/>
      <c r="AA162" s="29"/>
      <c r="AB162" s="31">
        <v>15</v>
      </c>
      <c r="AC162" s="28">
        <f t="shared" ref="AC162:AC182" si="18">AA162*AB162</f>
        <v>0</v>
      </c>
      <c r="AD162" s="29"/>
      <c r="AE162" s="31">
        <v>22</v>
      </c>
      <c r="AF162" s="28">
        <f t="shared" ref="AF162:AF182" si="19">AD162*AE162</f>
        <v>0</v>
      </c>
      <c r="AG162" s="28"/>
      <c r="AH162" s="39"/>
      <c r="AI162" s="28">
        <f t="shared" ref="AI162:AI182" si="20">X162+Y162+Z162+AC162+AF162+AG162+AH162</f>
        <v>0</v>
      </c>
      <c r="AJ162" s="43"/>
    </row>
    <row r="163" spans="1:36" ht="45" customHeight="1" x14ac:dyDescent="0.25">
      <c r="A163" s="29"/>
      <c r="B163" s="29"/>
      <c r="C163" s="29"/>
      <c r="D163" s="29"/>
      <c r="E163" s="31" t="str">
        <f>IFERROR(VLOOKUP(D163,'Data '!P:R,3,1),"")</f>
        <v/>
      </c>
      <c r="F163" s="32"/>
      <c r="G163" s="32"/>
      <c r="H163" s="29"/>
      <c r="I163" s="32"/>
      <c r="J163" s="33" t="str">
        <f>IFERROR(VLOOKUP(I163,'Data '!$L$2:$N$5095,2,FALSE),"")</f>
        <v/>
      </c>
      <c r="K163" s="32"/>
      <c r="L163" s="33" t="str">
        <f>IFERROR(VLOOKUP(I163,'Data '!$L$2:$N$5094,3,FALSE),"")</f>
        <v/>
      </c>
      <c r="M163" s="32"/>
      <c r="N163" s="29"/>
      <c r="O163" s="32"/>
      <c r="P163" s="29"/>
      <c r="Q163" s="29"/>
      <c r="R163" s="29"/>
      <c r="S163" s="29"/>
      <c r="T163" s="29"/>
      <c r="U163" s="29"/>
      <c r="V163" s="29"/>
      <c r="W163" s="39"/>
      <c r="X163" s="28">
        <f t="shared" si="17"/>
        <v>0</v>
      </c>
      <c r="Y163" s="28">
        <v>0</v>
      </c>
      <c r="Z163" s="39"/>
      <c r="AA163" s="29"/>
      <c r="AB163" s="31">
        <v>15</v>
      </c>
      <c r="AC163" s="28">
        <f t="shared" si="18"/>
        <v>0</v>
      </c>
      <c r="AD163" s="29"/>
      <c r="AE163" s="31">
        <v>22</v>
      </c>
      <c r="AF163" s="28">
        <f t="shared" si="19"/>
        <v>0</v>
      </c>
      <c r="AG163" s="28"/>
      <c r="AH163" s="39"/>
      <c r="AI163" s="28">
        <f t="shared" si="20"/>
        <v>0</v>
      </c>
      <c r="AJ163" s="43"/>
    </row>
    <row r="164" spans="1:36" ht="45" customHeight="1" x14ac:dyDescent="0.25">
      <c r="A164" s="29"/>
      <c r="B164" s="29"/>
      <c r="C164" s="29"/>
      <c r="D164" s="29"/>
      <c r="E164" s="31" t="str">
        <f>IFERROR(VLOOKUP(D164,'Data '!P:R,3,1),"")</f>
        <v/>
      </c>
      <c r="F164" s="32"/>
      <c r="G164" s="32"/>
      <c r="H164" s="29"/>
      <c r="I164" s="32"/>
      <c r="J164" s="33" t="str">
        <f>IFERROR(VLOOKUP(I164,'Data '!$L$2:$N$5095,2,FALSE),"")</f>
        <v/>
      </c>
      <c r="K164" s="32"/>
      <c r="L164" s="33" t="str">
        <f>IFERROR(VLOOKUP(I164,'Data '!$L$2:$N$5094,3,FALSE),"")</f>
        <v/>
      </c>
      <c r="M164" s="32"/>
      <c r="N164" s="29"/>
      <c r="O164" s="32"/>
      <c r="P164" s="29"/>
      <c r="Q164" s="29"/>
      <c r="R164" s="29"/>
      <c r="S164" s="29"/>
      <c r="T164" s="29"/>
      <c r="U164" s="29"/>
      <c r="V164" s="29"/>
      <c r="W164" s="39"/>
      <c r="X164" s="28">
        <f t="shared" si="17"/>
        <v>0</v>
      </c>
      <c r="Y164" s="28">
        <v>0</v>
      </c>
      <c r="Z164" s="39"/>
      <c r="AA164" s="29"/>
      <c r="AB164" s="31">
        <v>15</v>
      </c>
      <c r="AC164" s="28">
        <f t="shared" si="18"/>
        <v>0</v>
      </c>
      <c r="AD164" s="29"/>
      <c r="AE164" s="31">
        <v>22</v>
      </c>
      <c r="AF164" s="28">
        <f t="shared" si="19"/>
        <v>0</v>
      </c>
      <c r="AG164" s="28"/>
      <c r="AH164" s="39"/>
      <c r="AI164" s="28">
        <f t="shared" si="20"/>
        <v>0</v>
      </c>
      <c r="AJ164" s="43"/>
    </row>
    <row r="165" spans="1:36" ht="45" customHeight="1" x14ac:dyDescent="0.25">
      <c r="A165" s="29"/>
      <c r="B165" s="29"/>
      <c r="C165" s="29"/>
      <c r="D165" s="29"/>
      <c r="E165" s="31" t="str">
        <f>IFERROR(VLOOKUP(D165,'Data '!P:R,3,1),"")</f>
        <v/>
      </c>
      <c r="F165" s="32"/>
      <c r="G165" s="32"/>
      <c r="H165" s="29"/>
      <c r="I165" s="32"/>
      <c r="J165" s="33" t="str">
        <f>IFERROR(VLOOKUP(I165,'Data '!$L$2:$N$5095,2,FALSE),"")</f>
        <v/>
      </c>
      <c r="K165" s="32"/>
      <c r="L165" s="33" t="str">
        <f>IFERROR(VLOOKUP(I165,'Data '!$L$2:$N$5094,3,FALSE),"")</f>
        <v/>
      </c>
      <c r="M165" s="32"/>
      <c r="N165" s="29"/>
      <c r="O165" s="32"/>
      <c r="P165" s="29"/>
      <c r="Q165" s="29"/>
      <c r="R165" s="29"/>
      <c r="S165" s="29"/>
      <c r="T165" s="29"/>
      <c r="U165" s="29"/>
      <c r="V165" s="29"/>
      <c r="W165" s="39"/>
      <c r="X165" s="28">
        <f t="shared" ref="X165:X182" si="21">V165*W165</f>
        <v>0</v>
      </c>
      <c r="Y165" s="28">
        <v>0</v>
      </c>
      <c r="Z165" s="39"/>
      <c r="AA165" s="29"/>
      <c r="AB165" s="31">
        <v>15</v>
      </c>
      <c r="AC165" s="28">
        <f t="shared" si="18"/>
        <v>0</v>
      </c>
      <c r="AD165" s="29"/>
      <c r="AE165" s="31">
        <v>22</v>
      </c>
      <c r="AF165" s="28">
        <f t="shared" si="19"/>
        <v>0</v>
      </c>
      <c r="AG165" s="28"/>
      <c r="AH165" s="39"/>
      <c r="AI165" s="28">
        <f t="shared" si="20"/>
        <v>0</v>
      </c>
      <c r="AJ165" s="43"/>
    </row>
    <row r="166" spans="1:36" ht="45" customHeight="1" x14ac:dyDescent="0.25">
      <c r="A166" s="29"/>
      <c r="B166" s="29"/>
      <c r="C166" s="29"/>
      <c r="D166" s="29"/>
      <c r="E166" s="31" t="str">
        <f>IFERROR(VLOOKUP(D166,'Data '!P:R,3,1),"")</f>
        <v/>
      </c>
      <c r="F166" s="32"/>
      <c r="G166" s="32"/>
      <c r="H166" s="29"/>
      <c r="I166" s="32"/>
      <c r="J166" s="33" t="str">
        <f>IFERROR(VLOOKUP(I166,'Data '!$L$2:$N$5095,2,FALSE),"")</f>
        <v/>
      </c>
      <c r="K166" s="32"/>
      <c r="L166" s="33" t="str">
        <f>IFERROR(VLOOKUP(I166,'Data '!$L$2:$N$5094,3,FALSE),"")</f>
        <v/>
      </c>
      <c r="M166" s="32"/>
      <c r="N166" s="29"/>
      <c r="O166" s="32"/>
      <c r="P166" s="29"/>
      <c r="Q166" s="29"/>
      <c r="R166" s="29"/>
      <c r="S166" s="29"/>
      <c r="T166" s="29"/>
      <c r="U166" s="29"/>
      <c r="V166" s="29"/>
      <c r="W166" s="39"/>
      <c r="X166" s="28">
        <f t="shared" si="21"/>
        <v>0</v>
      </c>
      <c r="Y166" s="28">
        <v>0</v>
      </c>
      <c r="Z166" s="39"/>
      <c r="AA166" s="29"/>
      <c r="AB166" s="31">
        <v>15</v>
      </c>
      <c r="AC166" s="28">
        <f t="shared" si="18"/>
        <v>0</v>
      </c>
      <c r="AD166" s="29"/>
      <c r="AE166" s="31">
        <v>22</v>
      </c>
      <c r="AF166" s="28">
        <f t="shared" si="19"/>
        <v>0</v>
      </c>
      <c r="AG166" s="28"/>
      <c r="AH166" s="39"/>
      <c r="AI166" s="28">
        <f t="shared" si="20"/>
        <v>0</v>
      </c>
      <c r="AJ166" s="43"/>
    </row>
    <row r="167" spans="1:36" ht="45" customHeight="1" x14ac:dyDescent="0.25">
      <c r="A167" s="29"/>
      <c r="B167" s="29"/>
      <c r="C167" s="29"/>
      <c r="D167" s="29"/>
      <c r="E167" s="31" t="str">
        <f>IFERROR(VLOOKUP(D167,'Data '!P:R,3,1),"")</f>
        <v/>
      </c>
      <c r="F167" s="32"/>
      <c r="G167" s="32"/>
      <c r="H167" s="29"/>
      <c r="I167" s="32"/>
      <c r="J167" s="33" t="str">
        <f>IFERROR(VLOOKUP(I167,'Data '!$L$2:$N$5095,2,FALSE),"")</f>
        <v/>
      </c>
      <c r="K167" s="32"/>
      <c r="L167" s="33" t="str">
        <f>IFERROR(VLOOKUP(I167,'Data '!$L$2:$N$5094,3,FALSE),"")</f>
        <v/>
      </c>
      <c r="M167" s="32"/>
      <c r="N167" s="29"/>
      <c r="O167" s="32"/>
      <c r="P167" s="29"/>
      <c r="Q167" s="29"/>
      <c r="R167" s="29"/>
      <c r="S167" s="29"/>
      <c r="T167" s="29"/>
      <c r="U167" s="29"/>
      <c r="V167" s="29"/>
      <c r="W167" s="39"/>
      <c r="X167" s="28">
        <f t="shared" si="21"/>
        <v>0</v>
      </c>
      <c r="Y167" s="28">
        <v>0</v>
      </c>
      <c r="Z167" s="39"/>
      <c r="AA167" s="29"/>
      <c r="AB167" s="31">
        <v>15</v>
      </c>
      <c r="AC167" s="28">
        <f t="shared" si="18"/>
        <v>0</v>
      </c>
      <c r="AD167" s="29"/>
      <c r="AE167" s="31">
        <v>22</v>
      </c>
      <c r="AF167" s="28">
        <f t="shared" si="19"/>
        <v>0</v>
      </c>
      <c r="AG167" s="28"/>
      <c r="AH167" s="39"/>
      <c r="AI167" s="28">
        <f t="shared" si="20"/>
        <v>0</v>
      </c>
      <c r="AJ167" s="43"/>
    </row>
    <row r="168" spans="1:36" ht="45" customHeight="1" x14ac:dyDescent="0.25">
      <c r="A168" s="29"/>
      <c r="B168" s="29"/>
      <c r="C168" s="29"/>
      <c r="D168" s="29"/>
      <c r="E168" s="31" t="str">
        <f>IFERROR(VLOOKUP(D168,'Data '!P:R,3,1),"")</f>
        <v/>
      </c>
      <c r="F168" s="32"/>
      <c r="G168" s="32"/>
      <c r="H168" s="29"/>
      <c r="I168" s="32"/>
      <c r="J168" s="33" t="str">
        <f>IFERROR(VLOOKUP(I168,'Data '!$L$2:$N$5095,2,FALSE),"")</f>
        <v/>
      </c>
      <c r="K168" s="32"/>
      <c r="L168" s="33" t="str">
        <f>IFERROR(VLOOKUP(I168,'Data '!$L$2:$N$5094,3,FALSE),"")</f>
        <v/>
      </c>
      <c r="M168" s="32"/>
      <c r="N168" s="29"/>
      <c r="O168" s="32"/>
      <c r="P168" s="29"/>
      <c r="Q168" s="29"/>
      <c r="R168" s="29"/>
      <c r="S168" s="29"/>
      <c r="T168" s="29"/>
      <c r="U168" s="29"/>
      <c r="V168" s="29"/>
      <c r="W168" s="39"/>
      <c r="X168" s="28">
        <f t="shared" si="21"/>
        <v>0</v>
      </c>
      <c r="Y168" s="28">
        <v>0</v>
      </c>
      <c r="Z168" s="39"/>
      <c r="AA168" s="29"/>
      <c r="AB168" s="31">
        <v>15</v>
      </c>
      <c r="AC168" s="28">
        <f t="shared" si="18"/>
        <v>0</v>
      </c>
      <c r="AD168" s="29"/>
      <c r="AE168" s="31">
        <v>22</v>
      </c>
      <c r="AF168" s="28">
        <f t="shared" si="19"/>
        <v>0</v>
      </c>
      <c r="AG168" s="28"/>
      <c r="AH168" s="39"/>
      <c r="AI168" s="28">
        <f t="shared" si="20"/>
        <v>0</v>
      </c>
      <c r="AJ168" s="43"/>
    </row>
    <row r="169" spans="1:36" ht="45" customHeight="1" x14ac:dyDescent="0.25">
      <c r="A169" s="29"/>
      <c r="B169" s="29"/>
      <c r="C169" s="29"/>
      <c r="D169" s="29"/>
      <c r="E169" s="31" t="str">
        <f>IFERROR(VLOOKUP(D169,'Data '!P:R,3,1),"")</f>
        <v/>
      </c>
      <c r="F169" s="32"/>
      <c r="G169" s="32"/>
      <c r="H169" s="29"/>
      <c r="I169" s="32"/>
      <c r="J169" s="33" t="str">
        <f>IFERROR(VLOOKUP(I169,'Data '!$L$2:$N$5095,2,FALSE),"")</f>
        <v/>
      </c>
      <c r="K169" s="32"/>
      <c r="L169" s="33" t="str">
        <f>IFERROR(VLOOKUP(I169,'Data '!$L$2:$N$5094,3,FALSE),"")</f>
        <v/>
      </c>
      <c r="M169" s="32"/>
      <c r="N169" s="29"/>
      <c r="O169" s="32"/>
      <c r="P169" s="29"/>
      <c r="Q169" s="29"/>
      <c r="R169" s="29"/>
      <c r="S169" s="29"/>
      <c r="T169" s="29"/>
      <c r="U169" s="29"/>
      <c r="V169" s="29"/>
      <c r="W169" s="39"/>
      <c r="X169" s="28">
        <f t="shared" si="21"/>
        <v>0</v>
      </c>
      <c r="Y169" s="28">
        <v>0</v>
      </c>
      <c r="Z169" s="39"/>
      <c r="AA169" s="29"/>
      <c r="AB169" s="31">
        <v>15</v>
      </c>
      <c r="AC169" s="28">
        <f t="shared" si="18"/>
        <v>0</v>
      </c>
      <c r="AD169" s="29"/>
      <c r="AE169" s="31">
        <v>22</v>
      </c>
      <c r="AF169" s="28">
        <f t="shared" si="19"/>
        <v>0</v>
      </c>
      <c r="AG169" s="28"/>
      <c r="AH169" s="39"/>
      <c r="AI169" s="28">
        <f t="shared" si="20"/>
        <v>0</v>
      </c>
      <c r="AJ169" s="43"/>
    </row>
    <row r="170" spans="1:36" ht="45" customHeight="1" x14ac:dyDescent="0.25">
      <c r="A170" s="29"/>
      <c r="B170" s="29"/>
      <c r="C170" s="29"/>
      <c r="D170" s="29"/>
      <c r="E170" s="31" t="str">
        <f>IFERROR(VLOOKUP(D170,'Data '!P:R,3,1),"")</f>
        <v/>
      </c>
      <c r="F170" s="32"/>
      <c r="G170" s="32"/>
      <c r="H170" s="29"/>
      <c r="I170" s="32"/>
      <c r="J170" s="33" t="str">
        <f>IFERROR(VLOOKUP(I170,'Data '!$L$2:$N$5095,2,FALSE),"")</f>
        <v/>
      </c>
      <c r="K170" s="32"/>
      <c r="L170" s="33" t="str">
        <f>IFERROR(VLOOKUP(I170,'Data '!$L$2:$N$5094,3,FALSE),"")</f>
        <v/>
      </c>
      <c r="M170" s="32"/>
      <c r="N170" s="29"/>
      <c r="O170" s="32"/>
      <c r="P170" s="29"/>
      <c r="Q170" s="29"/>
      <c r="R170" s="29"/>
      <c r="S170" s="29"/>
      <c r="T170" s="29"/>
      <c r="U170" s="29"/>
      <c r="V170" s="29"/>
      <c r="W170" s="39"/>
      <c r="X170" s="28">
        <f t="shared" si="21"/>
        <v>0</v>
      </c>
      <c r="Y170" s="28">
        <v>0</v>
      </c>
      <c r="Z170" s="39"/>
      <c r="AA170" s="29"/>
      <c r="AB170" s="31">
        <v>15</v>
      </c>
      <c r="AC170" s="28">
        <f t="shared" si="18"/>
        <v>0</v>
      </c>
      <c r="AD170" s="29"/>
      <c r="AE170" s="31">
        <v>22</v>
      </c>
      <c r="AF170" s="28">
        <f t="shared" si="19"/>
        <v>0</v>
      </c>
      <c r="AG170" s="28"/>
      <c r="AH170" s="39"/>
      <c r="AI170" s="28">
        <f t="shared" si="20"/>
        <v>0</v>
      </c>
      <c r="AJ170" s="43"/>
    </row>
    <row r="171" spans="1:36" ht="45" customHeight="1" x14ac:dyDescent="0.25">
      <c r="A171" s="29"/>
      <c r="B171" s="29"/>
      <c r="C171" s="29"/>
      <c r="D171" s="29"/>
      <c r="E171" s="31" t="str">
        <f>IFERROR(VLOOKUP(D171,'Data '!P:R,3,1),"")</f>
        <v/>
      </c>
      <c r="F171" s="32"/>
      <c r="G171" s="32"/>
      <c r="H171" s="29"/>
      <c r="I171" s="32"/>
      <c r="J171" s="33" t="str">
        <f>IFERROR(VLOOKUP(I171,'Data '!$L$2:$N$5095,2,FALSE),"")</f>
        <v/>
      </c>
      <c r="K171" s="32"/>
      <c r="L171" s="33" t="str">
        <f>IFERROR(VLOOKUP(I171,'Data '!$L$2:$N$5094,3,FALSE),"")</f>
        <v/>
      </c>
      <c r="M171" s="32"/>
      <c r="N171" s="29"/>
      <c r="O171" s="32"/>
      <c r="P171" s="29"/>
      <c r="Q171" s="29"/>
      <c r="R171" s="29"/>
      <c r="S171" s="29"/>
      <c r="T171" s="29"/>
      <c r="U171" s="29"/>
      <c r="V171" s="29"/>
      <c r="W171" s="39"/>
      <c r="X171" s="28">
        <f t="shared" si="21"/>
        <v>0</v>
      </c>
      <c r="Y171" s="28">
        <v>0</v>
      </c>
      <c r="Z171" s="39"/>
      <c r="AA171" s="29"/>
      <c r="AB171" s="31">
        <v>15</v>
      </c>
      <c r="AC171" s="28">
        <f t="shared" si="18"/>
        <v>0</v>
      </c>
      <c r="AD171" s="29"/>
      <c r="AE171" s="31">
        <v>22</v>
      </c>
      <c r="AF171" s="28">
        <f t="shared" si="19"/>
        <v>0</v>
      </c>
      <c r="AG171" s="28"/>
      <c r="AH171" s="39"/>
      <c r="AI171" s="28">
        <f t="shared" si="20"/>
        <v>0</v>
      </c>
      <c r="AJ171" s="43"/>
    </row>
    <row r="172" spans="1:36" ht="45" customHeight="1" x14ac:dyDescent="0.25">
      <c r="A172" s="29"/>
      <c r="B172" s="29"/>
      <c r="C172" s="29"/>
      <c r="D172" s="29"/>
      <c r="E172" s="31" t="str">
        <f>IFERROR(VLOOKUP(D172,'Data '!P:R,3,1),"")</f>
        <v/>
      </c>
      <c r="F172" s="32"/>
      <c r="G172" s="32"/>
      <c r="H172" s="29"/>
      <c r="I172" s="32"/>
      <c r="J172" s="33" t="str">
        <f>IFERROR(VLOOKUP(I172,'Data '!$L$2:$N$5095,2,FALSE),"")</f>
        <v/>
      </c>
      <c r="K172" s="32"/>
      <c r="L172" s="33" t="str">
        <f>IFERROR(VLOOKUP(I172,'Data '!$L$2:$N$5094,3,FALSE),"")</f>
        <v/>
      </c>
      <c r="M172" s="32"/>
      <c r="N172" s="29"/>
      <c r="O172" s="32"/>
      <c r="P172" s="29"/>
      <c r="Q172" s="29"/>
      <c r="R172" s="29"/>
      <c r="S172" s="29"/>
      <c r="T172" s="29"/>
      <c r="U172" s="29"/>
      <c r="V172" s="29"/>
      <c r="W172" s="39"/>
      <c r="X172" s="28">
        <f t="shared" si="21"/>
        <v>0</v>
      </c>
      <c r="Y172" s="28">
        <v>0</v>
      </c>
      <c r="Z172" s="39"/>
      <c r="AA172" s="29"/>
      <c r="AB172" s="31">
        <v>15</v>
      </c>
      <c r="AC172" s="28">
        <f t="shared" si="18"/>
        <v>0</v>
      </c>
      <c r="AD172" s="29"/>
      <c r="AE172" s="31">
        <v>22</v>
      </c>
      <c r="AF172" s="28">
        <f t="shared" si="19"/>
        <v>0</v>
      </c>
      <c r="AG172" s="28"/>
      <c r="AH172" s="39"/>
      <c r="AI172" s="28">
        <f t="shared" si="20"/>
        <v>0</v>
      </c>
      <c r="AJ172" s="43"/>
    </row>
    <row r="173" spans="1:36" ht="45" customHeight="1" x14ac:dyDescent="0.25">
      <c r="A173" s="29"/>
      <c r="B173" s="29"/>
      <c r="C173" s="29"/>
      <c r="D173" s="29"/>
      <c r="E173" s="31" t="str">
        <f>IFERROR(VLOOKUP(D173,'Data '!P:R,3,1),"")</f>
        <v/>
      </c>
      <c r="F173" s="32"/>
      <c r="G173" s="32"/>
      <c r="H173" s="29"/>
      <c r="I173" s="32"/>
      <c r="J173" s="33" t="str">
        <f>IFERROR(VLOOKUP(I173,'Data '!$L$2:$N$5095,2,FALSE),"")</f>
        <v/>
      </c>
      <c r="K173" s="32"/>
      <c r="L173" s="33" t="str">
        <f>IFERROR(VLOOKUP(I173,'Data '!$L$2:$N$5094,3,FALSE),"")</f>
        <v/>
      </c>
      <c r="M173" s="32"/>
      <c r="N173" s="29"/>
      <c r="O173" s="32"/>
      <c r="P173" s="29"/>
      <c r="Q173" s="29"/>
      <c r="R173" s="29"/>
      <c r="S173" s="29"/>
      <c r="T173" s="29"/>
      <c r="U173" s="29"/>
      <c r="V173" s="29"/>
      <c r="W173" s="39"/>
      <c r="X173" s="28">
        <f t="shared" si="21"/>
        <v>0</v>
      </c>
      <c r="Y173" s="28">
        <v>0</v>
      </c>
      <c r="Z173" s="39"/>
      <c r="AA173" s="29"/>
      <c r="AB173" s="31">
        <v>15</v>
      </c>
      <c r="AC173" s="28">
        <f t="shared" si="18"/>
        <v>0</v>
      </c>
      <c r="AD173" s="29"/>
      <c r="AE173" s="31">
        <v>22</v>
      </c>
      <c r="AF173" s="28">
        <f t="shared" si="19"/>
        <v>0</v>
      </c>
      <c r="AG173" s="28"/>
      <c r="AH173" s="39"/>
      <c r="AI173" s="28">
        <f t="shared" si="20"/>
        <v>0</v>
      </c>
      <c r="AJ173" s="43"/>
    </row>
    <row r="174" spans="1:36" ht="45" customHeight="1" x14ac:dyDescent="0.25">
      <c r="A174" s="29"/>
      <c r="B174" s="29"/>
      <c r="C174" s="29"/>
      <c r="D174" s="29"/>
      <c r="E174" s="31" t="str">
        <f>IFERROR(VLOOKUP(D174,'Data '!P:R,3,1),"")</f>
        <v/>
      </c>
      <c r="F174" s="32"/>
      <c r="G174" s="32"/>
      <c r="H174" s="29"/>
      <c r="I174" s="32"/>
      <c r="J174" s="33" t="str">
        <f>IFERROR(VLOOKUP(I174,'Data '!$L$2:$N$5095,2,FALSE),"")</f>
        <v/>
      </c>
      <c r="K174" s="32"/>
      <c r="L174" s="33" t="str">
        <f>IFERROR(VLOOKUP(I174,'Data '!$L$2:$N$5094,3,FALSE),"")</f>
        <v/>
      </c>
      <c r="M174" s="32"/>
      <c r="N174" s="29"/>
      <c r="O174" s="32"/>
      <c r="P174" s="29"/>
      <c r="Q174" s="29"/>
      <c r="R174" s="29"/>
      <c r="S174" s="29"/>
      <c r="T174" s="29"/>
      <c r="U174" s="29"/>
      <c r="V174" s="29"/>
      <c r="W174" s="39"/>
      <c r="X174" s="28">
        <f t="shared" si="21"/>
        <v>0</v>
      </c>
      <c r="Y174" s="28">
        <v>0</v>
      </c>
      <c r="Z174" s="39"/>
      <c r="AA174" s="29"/>
      <c r="AB174" s="31">
        <v>15</v>
      </c>
      <c r="AC174" s="28">
        <f t="shared" si="18"/>
        <v>0</v>
      </c>
      <c r="AD174" s="29"/>
      <c r="AE174" s="31">
        <v>22</v>
      </c>
      <c r="AF174" s="28">
        <f t="shared" si="19"/>
        <v>0</v>
      </c>
      <c r="AG174" s="28"/>
      <c r="AH174" s="39"/>
      <c r="AI174" s="28">
        <f t="shared" si="20"/>
        <v>0</v>
      </c>
      <c r="AJ174" s="43"/>
    </row>
    <row r="175" spans="1:36" ht="45" customHeight="1" x14ac:dyDescent="0.25">
      <c r="A175" s="29"/>
      <c r="B175" s="29"/>
      <c r="C175" s="29"/>
      <c r="D175" s="29"/>
      <c r="E175" s="31" t="str">
        <f>IFERROR(VLOOKUP(D175,'Data '!P:R,3,1),"")</f>
        <v/>
      </c>
      <c r="F175" s="32"/>
      <c r="G175" s="32"/>
      <c r="H175" s="29"/>
      <c r="I175" s="32"/>
      <c r="J175" s="33" t="str">
        <f>IFERROR(VLOOKUP(I175,'Data '!$L$2:$N$5095,2,FALSE),"")</f>
        <v/>
      </c>
      <c r="K175" s="32"/>
      <c r="L175" s="33" t="str">
        <f>IFERROR(VLOOKUP(I175,'Data '!$L$2:$N$5094,3,FALSE),"")</f>
        <v/>
      </c>
      <c r="M175" s="32"/>
      <c r="N175" s="29"/>
      <c r="O175" s="32"/>
      <c r="P175" s="29"/>
      <c r="Q175" s="29"/>
      <c r="R175" s="29"/>
      <c r="S175" s="29"/>
      <c r="T175" s="29"/>
      <c r="U175" s="29"/>
      <c r="V175" s="29"/>
      <c r="W175" s="39"/>
      <c r="X175" s="28">
        <f t="shared" si="21"/>
        <v>0</v>
      </c>
      <c r="Y175" s="28">
        <v>0</v>
      </c>
      <c r="Z175" s="39"/>
      <c r="AA175" s="29"/>
      <c r="AB175" s="31">
        <v>15</v>
      </c>
      <c r="AC175" s="28">
        <f t="shared" si="18"/>
        <v>0</v>
      </c>
      <c r="AD175" s="29"/>
      <c r="AE175" s="31">
        <v>22</v>
      </c>
      <c r="AF175" s="28">
        <f t="shared" si="19"/>
        <v>0</v>
      </c>
      <c r="AG175" s="28"/>
      <c r="AH175" s="39"/>
      <c r="AI175" s="28">
        <f t="shared" si="20"/>
        <v>0</v>
      </c>
      <c r="AJ175" s="43"/>
    </row>
    <row r="176" spans="1:36" ht="45" customHeight="1" x14ac:dyDescent="0.25">
      <c r="A176" s="29"/>
      <c r="B176" s="29"/>
      <c r="C176" s="29"/>
      <c r="D176" s="29"/>
      <c r="E176" s="31" t="str">
        <f>IFERROR(VLOOKUP(D176,'Data '!P:R,3,1),"")</f>
        <v/>
      </c>
      <c r="F176" s="32"/>
      <c r="G176" s="32"/>
      <c r="H176" s="29"/>
      <c r="I176" s="32"/>
      <c r="J176" s="33" t="str">
        <f>IFERROR(VLOOKUP(I176,'Data '!$L$2:$N$5095,2,FALSE),"")</f>
        <v/>
      </c>
      <c r="K176" s="32"/>
      <c r="L176" s="33" t="str">
        <f>IFERROR(VLOOKUP(I176,'Data '!$L$2:$N$5094,3,FALSE),"")</f>
        <v/>
      </c>
      <c r="M176" s="32"/>
      <c r="N176" s="29"/>
      <c r="O176" s="32"/>
      <c r="P176" s="29"/>
      <c r="Q176" s="29"/>
      <c r="R176" s="29"/>
      <c r="S176" s="29"/>
      <c r="T176" s="29"/>
      <c r="U176" s="29"/>
      <c r="V176" s="29"/>
      <c r="W176" s="39"/>
      <c r="X176" s="28">
        <f t="shared" si="21"/>
        <v>0</v>
      </c>
      <c r="Y176" s="28">
        <v>0</v>
      </c>
      <c r="Z176" s="39"/>
      <c r="AA176" s="29"/>
      <c r="AB176" s="31">
        <v>15</v>
      </c>
      <c r="AC176" s="28">
        <f t="shared" si="18"/>
        <v>0</v>
      </c>
      <c r="AD176" s="29"/>
      <c r="AE176" s="31">
        <v>22</v>
      </c>
      <c r="AF176" s="28">
        <f t="shared" si="19"/>
        <v>0</v>
      </c>
      <c r="AG176" s="28"/>
      <c r="AH176" s="39"/>
      <c r="AI176" s="28">
        <f t="shared" si="20"/>
        <v>0</v>
      </c>
      <c r="AJ176" s="43"/>
    </row>
    <row r="177" spans="1:36" ht="45" customHeight="1" x14ac:dyDescent="0.25">
      <c r="A177" s="29"/>
      <c r="B177" s="29"/>
      <c r="C177" s="29"/>
      <c r="D177" s="29"/>
      <c r="E177" s="31" t="str">
        <f>IFERROR(VLOOKUP(D177,'Data '!P:R,3,1),"")</f>
        <v/>
      </c>
      <c r="F177" s="32"/>
      <c r="G177" s="32"/>
      <c r="H177" s="29"/>
      <c r="I177" s="32"/>
      <c r="J177" s="33" t="str">
        <f>IFERROR(VLOOKUP(I177,'Data '!$L$2:$N$5095,2,FALSE),"")</f>
        <v/>
      </c>
      <c r="K177" s="32"/>
      <c r="L177" s="33" t="str">
        <f>IFERROR(VLOOKUP(I177,'Data '!$L$2:$N$5094,3,FALSE),"")</f>
        <v/>
      </c>
      <c r="M177" s="32"/>
      <c r="N177" s="29"/>
      <c r="O177" s="32"/>
      <c r="P177" s="29"/>
      <c r="Q177" s="29"/>
      <c r="R177" s="29"/>
      <c r="S177" s="29"/>
      <c r="T177" s="29"/>
      <c r="U177" s="29"/>
      <c r="V177" s="29"/>
      <c r="W177" s="39"/>
      <c r="X177" s="28">
        <f t="shared" si="21"/>
        <v>0</v>
      </c>
      <c r="Y177" s="28">
        <v>0</v>
      </c>
      <c r="Z177" s="39"/>
      <c r="AA177" s="29"/>
      <c r="AB177" s="31">
        <v>15</v>
      </c>
      <c r="AC177" s="28">
        <f t="shared" si="18"/>
        <v>0</v>
      </c>
      <c r="AD177" s="29"/>
      <c r="AE177" s="31">
        <v>22</v>
      </c>
      <c r="AF177" s="28">
        <f t="shared" si="19"/>
        <v>0</v>
      </c>
      <c r="AG177" s="28"/>
      <c r="AH177" s="39"/>
      <c r="AI177" s="28">
        <f t="shared" si="20"/>
        <v>0</v>
      </c>
      <c r="AJ177" s="43"/>
    </row>
    <row r="178" spans="1:36" ht="45" customHeight="1" x14ac:dyDescent="0.25">
      <c r="A178" s="29"/>
      <c r="B178" s="29"/>
      <c r="C178" s="29"/>
      <c r="D178" s="29"/>
      <c r="E178" s="31" t="str">
        <f>IFERROR(VLOOKUP(D178,'Data '!P:R,3,1),"")</f>
        <v/>
      </c>
      <c r="F178" s="32"/>
      <c r="G178" s="32"/>
      <c r="H178" s="29"/>
      <c r="I178" s="32"/>
      <c r="J178" s="33" t="str">
        <f>IFERROR(VLOOKUP(I178,'Data '!$L$2:$N$5095,2,FALSE),"")</f>
        <v/>
      </c>
      <c r="K178" s="32"/>
      <c r="L178" s="33" t="str">
        <f>IFERROR(VLOOKUP(I178,'Data '!$L$2:$N$5094,3,FALSE),"")</f>
        <v/>
      </c>
      <c r="M178" s="32"/>
      <c r="N178" s="29"/>
      <c r="O178" s="32"/>
      <c r="P178" s="29"/>
      <c r="Q178" s="29"/>
      <c r="R178" s="29"/>
      <c r="S178" s="29"/>
      <c r="T178" s="29"/>
      <c r="U178" s="29"/>
      <c r="V178" s="29"/>
      <c r="W178" s="39"/>
      <c r="X178" s="28">
        <f t="shared" si="21"/>
        <v>0</v>
      </c>
      <c r="Y178" s="28">
        <v>0</v>
      </c>
      <c r="Z178" s="39"/>
      <c r="AA178" s="29"/>
      <c r="AB178" s="31">
        <v>15</v>
      </c>
      <c r="AC178" s="28">
        <f t="shared" si="18"/>
        <v>0</v>
      </c>
      <c r="AD178" s="29"/>
      <c r="AE178" s="31">
        <v>22</v>
      </c>
      <c r="AF178" s="28">
        <f t="shared" si="19"/>
        <v>0</v>
      </c>
      <c r="AG178" s="28"/>
      <c r="AH178" s="39"/>
      <c r="AI178" s="28">
        <f t="shared" si="20"/>
        <v>0</v>
      </c>
      <c r="AJ178" s="43"/>
    </row>
    <row r="179" spans="1:36" ht="45" customHeight="1" x14ac:dyDescent="0.25">
      <c r="A179" s="29"/>
      <c r="B179" s="29"/>
      <c r="C179" s="29"/>
      <c r="D179" s="29"/>
      <c r="E179" s="31" t="str">
        <f>IFERROR(VLOOKUP(D179,'Data '!P:R,3,1),"")</f>
        <v/>
      </c>
      <c r="F179" s="32"/>
      <c r="G179" s="32"/>
      <c r="H179" s="29"/>
      <c r="I179" s="32"/>
      <c r="J179" s="33" t="str">
        <f>IFERROR(VLOOKUP(I179,'Data '!$L$2:$N$5095,2,FALSE),"")</f>
        <v/>
      </c>
      <c r="K179" s="32"/>
      <c r="L179" s="33" t="str">
        <f>IFERROR(VLOOKUP(I179,'Data '!$L$2:$N$5094,3,FALSE),"")</f>
        <v/>
      </c>
      <c r="M179" s="32"/>
      <c r="N179" s="29"/>
      <c r="O179" s="32"/>
      <c r="P179" s="29"/>
      <c r="Q179" s="29"/>
      <c r="R179" s="29"/>
      <c r="S179" s="29"/>
      <c r="T179" s="29"/>
      <c r="U179" s="29"/>
      <c r="V179" s="29"/>
      <c r="W179" s="39"/>
      <c r="X179" s="28">
        <f t="shared" si="21"/>
        <v>0</v>
      </c>
      <c r="Y179" s="28">
        <v>0</v>
      </c>
      <c r="Z179" s="39"/>
      <c r="AA179" s="29"/>
      <c r="AB179" s="31">
        <v>15</v>
      </c>
      <c r="AC179" s="28">
        <f t="shared" si="18"/>
        <v>0</v>
      </c>
      <c r="AD179" s="29"/>
      <c r="AE179" s="31">
        <v>22</v>
      </c>
      <c r="AF179" s="28">
        <f t="shared" si="19"/>
        <v>0</v>
      </c>
      <c r="AG179" s="28"/>
      <c r="AH179" s="39"/>
      <c r="AI179" s="28">
        <f t="shared" si="20"/>
        <v>0</v>
      </c>
      <c r="AJ179" s="43"/>
    </row>
    <row r="180" spans="1:36" ht="45" customHeight="1" x14ac:dyDescent="0.25">
      <c r="A180" s="29"/>
      <c r="B180" s="29"/>
      <c r="C180" s="29"/>
      <c r="D180" s="29"/>
      <c r="E180" s="31" t="str">
        <f>IFERROR(VLOOKUP(D180,'Data '!P:R,3,1),"")</f>
        <v/>
      </c>
      <c r="F180" s="32"/>
      <c r="G180" s="32"/>
      <c r="H180" s="29"/>
      <c r="I180" s="32"/>
      <c r="J180" s="33" t="str">
        <f>IFERROR(VLOOKUP(I180,'Data '!$L$2:$N$5095,2,FALSE),"")</f>
        <v/>
      </c>
      <c r="K180" s="32"/>
      <c r="L180" s="33" t="str">
        <f>IFERROR(VLOOKUP(I180,'Data '!$L$2:$N$5094,3,FALSE),"")</f>
        <v/>
      </c>
      <c r="M180" s="32"/>
      <c r="N180" s="29"/>
      <c r="O180" s="32"/>
      <c r="P180" s="29"/>
      <c r="Q180" s="29"/>
      <c r="R180" s="29"/>
      <c r="S180" s="29"/>
      <c r="T180" s="29"/>
      <c r="U180" s="29"/>
      <c r="V180" s="29"/>
      <c r="W180" s="39"/>
      <c r="X180" s="28">
        <f t="shared" si="21"/>
        <v>0</v>
      </c>
      <c r="Y180" s="28">
        <v>0</v>
      </c>
      <c r="Z180" s="39"/>
      <c r="AA180" s="29"/>
      <c r="AB180" s="31">
        <v>15</v>
      </c>
      <c r="AC180" s="28">
        <f t="shared" si="18"/>
        <v>0</v>
      </c>
      <c r="AD180" s="29"/>
      <c r="AE180" s="31">
        <v>22</v>
      </c>
      <c r="AF180" s="28">
        <f t="shared" si="19"/>
        <v>0</v>
      </c>
      <c r="AG180" s="28"/>
      <c r="AH180" s="39"/>
      <c r="AI180" s="28">
        <f t="shared" si="20"/>
        <v>0</v>
      </c>
      <c r="AJ180" s="43"/>
    </row>
    <row r="181" spans="1:36" ht="45" customHeight="1" x14ac:dyDescent="0.25">
      <c r="A181" s="29"/>
      <c r="B181" s="29"/>
      <c r="C181" s="29"/>
      <c r="D181" s="29"/>
      <c r="E181" s="31" t="str">
        <f>IFERROR(VLOOKUP(D181,'Data '!P:R,3,1),"")</f>
        <v/>
      </c>
      <c r="F181" s="32"/>
      <c r="G181" s="32"/>
      <c r="H181" s="29"/>
      <c r="I181" s="32"/>
      <c r="J181" s="33" t="str">
        <f>IFERROR(VLOOKUP(I181,'Data '!$L$2:$N$5095,2,FALSE),"")</f>
        <v/>
      </c>
      <c r="K181" s="32"/>
      <c r="L181" s="33" t="str">
        <f>IFERROR(VLOOKUP(I181,'Data '!$L$2:$N$5094,3,FALSE),"")</f>
        <v/>
      </c>
      <c r="M181" s="32"/>
      <c r="N181" s="29"/>
      <c r="O181" s="32"/>
      <c r="P181" s="29"/>
      <c r="Q181" s="29"/>
      <c r="R181" s="29"/>
      <c r="S181" s="29"/>
      <c r="T181" s="29"/>
      <c r="U181" s="29"/>
      <c r="V181" s="29"/>
      <c r="W181" s="39"/>
      <c r="X181" s="28">
        <f t="shared" si="21"/>
        <v>0</v>
      </c>
      <c r="Y181" s="28">
        <v>0</v>
      </c>
      <c r="Z181" s="39"/>
      <c r="AA181" s="29"/>
      <c r="AB181" s="31">
        <v>15</v>
      </c>
      <c r="AC181" s="28">
        <f t="shared" si="18"/>
        <v>0</v>
      </c>
      <c r="AD181" s="29"/>
      <c r="AE181" s="31">
        <v>22</v>
      </c>
      <c r="AF181" s="28">
        <f t="shared" si="19"/>
        <v>0</v>
      </c>
      <c r="AG181" s="28"/>
      <c r="AH181" s="39"/>
      <c r="AI181" s="28">
        <f t="shared" si="20"/>
        <v>0</v>
      </c>
      <c r="AJ181" s="43"/>
    </row>
    <row r="182" spans="1:36" ht="45" customHeight="1" x14ac:dyDescent="0.25">
      <c r="A182" s="29"/>
      <c r="B182" s="29"/>
      <c r="C182" s="29"/>
      <c r="D182" s="29"/>
      <c r="E182" s="31" t="str">
        <f>IFERROR(VLOOKUP(D182,'Data '!P:R,3,1),"")</f>
        <v/>
      </c>
      <c r="F182" s="32"/>
      <c r="G182" s="32"/>
      <c r="H182" s="29"/>
      <c r="I182" s="32"/>
      <c r="J182" s="33" t="str">
        <f>IFERROR(VLOOKUP(I182,'Data '!$L$2:$N$5095,2,FALSE),"")</f>
        <v/>
      </c>
      <c r="K182" s="32"/>
      <c r="L182" s="33" t="str">
        <f>IFERROR(VLOOKUP(I182,'Data '!$L$2:$N$5094,3,FALSE),"")</f>
        <v/>
      </c>
      <c r="M182" s="32"/>
      <c r="N182" s="29"/>
      <c r="O182" s="32"/>
      <c r="P182" s="29"/>
      <c r="Q182" s="29"/>
      <c r="R182" s="29"/>
      <c r="S182" s="29"/>
      <c r="T182" s="29"/>
      <c r="U182" s="29"/>
      <c r="V182" s="29"/>
      <c r="W182" s="39"/>
      <c r="X182" s="28">
        <f t="shared" si="21"/>
        <v>0</v>
      </c>
      <c r="Y182" s="28">
        <v>0</v>
      </c>
      <c r="Z182" s="39"/>
      <c r="AA182" s="29"/>
      <c r="AB182" s="31">
        <v>15</v>
      </c>
      <c r="AC182" s="28">
        <f t="shared" si="18"/>
        <v>0</v>
      </c>
      <c r="AD182" s="29"/>
      <c r="AE182" s="31">
        <v>22</v>
      </c>
      <c r="AF182" s="28">
        <f t="shared" si="19"/>
        <v>0</v>
      </c>
      <c r="AG182" s="28"/>
      <c r="AH182" s="39"/>
      <c r="AI182" s="28">
        <f t="shared" si="20"/>
        <v>0</v>
      </c>
      <c r="AJ182" s="43"/>
    </row>
    <row r="186" spans="1:36" x14ac:dyDescent="0.25">
      <c r="L186" s="83"/>
    </row>
  </sheetData>
  <autoFilter ref="A1:AI182" xr:uid="{00000000-0009-0000-0000-000000000000}">
    <sortState xmlns:xlrd2="http://schemas.microsoft.com/office/spreadsheetml/2017/richdata2" ref="A2:AI182">
      <sortCondition ref="A1:A182"/>
    </sortState>
  </autoFilter>
  <phoneticPr fontId="8" type="noConversion"/>
  <conditionalFormatting sqref="S1:S1048576">
    <cfRule type="cellIs" dxfId="2" priority="1" operator="equal">
      <formula>"OPEN"</formula>
    </cfRule>
    <cfRule type="cellIs" dxfId="1" priority="2" operator="equal">
      <formula>"CLOSED"</formula>
    </cfRule>
  </conditionalFormatting>
  <conditionalFormatting sqref="AI2:AI182">
    <cfRule type="cellIs" dxfId="0" priority="3" operator="greaterThan">
      <formula>0</formula>
    </cfRule>
  </conditionalFormatting>
  <pageMargins left="0.7" right="0.7" top="0.75" bottom="0.75" header="0.3" footer="0.3"/>
  <pageSetup paperSize="8" scale="10" orientation="landscape" verticalDpi="1200" r:id="rId1"/>
  <ignoredErrors>
    <ignoredError sqref="AK11 AK93:AK100 AK61:AK91 AK53:AK59 AK50:AK51 AK43:AK48 AK33:AK41 AK26:AK31 AK13:AK24 AK12 AK25 AK32 AK42 AK49 AK52 AK60 AK92 AK101:AK172" unlockedFormula="1"/>
  </ignoredError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'Data '!$A$2:$A$4</xm:f>
          </x14:formula1>
          <xm:sqref>B60:B61 B64:B87 B92:B109 B183:B1048576 B111:B117 B119:B121</xm:sqref>
        </x14:dataValidation>
        <x14:dataValidation type="list" allowBlank="1" showInputMessage="1" showErrorMessage="1" xr:uid="{00000000-0002-0000-0000-000001000000}">
          <x14:formula1>
            <xm:f>'Data '!$G$2:$G$74</xm:f>
          </x14:formula1>
          <xm:sqref>F2:F41 F43:F77 F79:F116 F118:F1048576</xm:sqref>
        </x14:dataValidation>
        <x14:dataValidation type="list" allowBlank="1" showInputMessage="1" showErrorMessage="1" xr:uid="{00000000-0002-0000-0000-000002000000}">
          <x14:formula1>
            <xm:f>'Data '!$J$3:$J$25</xm:f>
          </x14:formula1>
          <xm:sqref>M2:M41 M183:M1048576 M72 M67:M69 M65 M43:M62</xm:sqref>
        </x14:dataValidation>
        <x14:dataValidation type="list" allowBlank="1" showInputMessage="1" showErrorMessage="1" xr:uid="{00000000-0002-0000-0000-000003000000}">
          <x14:formula1>
            <xm:f>'Data '!$A$6:$A$7</xm:f>
          </x14:formula1>
          <xm:sqref>S2:S1048576</xm:sqref>
        </x14:dataValidation>
        <x14:dataValidation type="list" allowBlank="1" showInputMessage="1" showErrorMessage="1" xr:uid="{00000000-0002-0000-0000-000004000000}">
          <x14:formula1>
            <xm:f>'Data '!$T$2:$T$3</xm:f>
          </x14:formula1>
          <xm:sqref>AJ2:AJ1048576</xm:sqref>
        </x14:dataValidation>
        <x14:dataValidation type="list" allowBlank="1" showInputMessage="1" showErrorMessage="1" xr:uid="{00000000-0002-0000-0000-000005000000}">
          <x14:formula1>
            <xm:f>'Data '!$J$3:$J$26</xm:f>
          </x14:formula1>
          <xm:sqref>M73:M121</xm:sqref>
        </x14:dataValidation>
        <x14:dataValidation type="list" allowBlank="1" showInputMessage="1" showErrorMessage="1" xr:uid="{00000000-0002-0000-0000-000006000000}">
          <x14:formula1>
            <xm:f>'Data '!$G$2:$G$75</xm:f>
          </x14:formula1>
          <xm:sqref>F78</xm:sqref>
        </x14:dataValidation>
        <x14:dataValidation type="list" allowBlank="1" showInputMessage="1" showErrorMessage="1" xr:uid="{00000000-0002-0000-0000-000007000000}">
          <x14:formula1>
            <xm:f>'Data '!$D$3:$D$39</xm:f>
          </x14:formula1>
          <xm:sqref>C60:C61 P2:P1048576 C65:C1048576</xm:sqref>
        </x14:dataValidation>
        <x14:dataValidation type="list" allowBlank="1" showInputMessage="1" showErrorMessage="1" xr:uid="{00000000-0002-0000-0000-000008000000}">
          <x14:formula1>
            <xm:f>'Data '!$G$2:$G$76</xm:f>
          </x14:formula1>
          <xm:sqref>F117</xm:sqref>
        </x14:dataValidation>
        <x14:dataValidation type="list" allowBlank="1" showInputMessage="1" showErrorMessage="1" xr:uid="{B589C55A-0A7D-43B8-BC0F-7B06038C7EA4}">
          <x14:formula1>
            <xm:f>'Data '!$A$2:$A$5</xm:f>
          </x14:formula1>
          <xm:sqref>B122:B182 B118</xm:sqref>
        </x14:dataValidation>
        <x14:dataValidation type="list" allowBlank="1" showInputMessage="1" showErrorMessage="1" xr:uid="{FAD24BDA-A5AC-4D56-A0B8-B9444F11594B}">
          <x14:formula1>
            <xm:f>'Data '!$J$3:$J$27</xm:f>
          </x14:formula1>
          <xm:sqref>M122:M182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4981"/>
  <sheetViews>
    <sheetView topLeftCell="A2" workbookViewId="0">
      <selection activeCell="M16" sqref="M16"/>
    </sheetView>
  </sheetViews>
  <sheetFormatPr defaultRowHeight="15" x14ac:dyDescent="0.25"/>
  <cols>
    <col min="1" max="1" width="11.42578125" bestFit="1" customWidth="1"/>
    <col min="4" max="4" width="16.42578125" bestFit="1" customWidth="1"/>
    <col min="7" max="7" width="26.42578125" customWidth="1"/>
    <col min="10" max="10" width="40.42578125" bestFit="1" customWidth="1"/>
    <col min="13" max="13" width="38.42578125" customWidth="1"/>
    <col min="14" max="14" width="20.42578125" bestFit="1" customWidth="1"/>
    <col min="15" max="15" width="20.42578125" customWidth="1"/>
    <col min="16" max="17" width="10.5703125" bestFit="1" customWidth="1"/>
  </cols>
  <sheetData>
    <row r="1" spans="1:20" ht="15.75" x14ac:dyDescent="0.25">
      <c r="G1" s="6" t="s">
        <v>103</v>
      </c>
      <c r="J1" s="10" t="s">
        <v>141</v>
      </c>
      <c r="L1" t="s">
        <v>171</v>
      </c>
    </row>
    <row r="2" spans="1:20" x14ac:dyDescent="0.25">
      <c r="A2" t="s">
        <v>105</v>
      </c>
      <c r="G2" s="1" t="s">
        <v>98</v>
      </c>
      <c r="J2" s="6"/>
      <c r="K2" s="2"/>
      <c r="L2" t="s">
        <v>168</v>
      </c>
      <c r="M2" t="s">
        <v>169</v>
      </c>
      <c r="N2" t="s">
        <v>170</v>
      </c>
      <c r="P2" s="27" t="s">
        <v>4675</v>
      </c>
      <c r="Q2" s="27" t="s">
        <v>4676</v>
      </c>
      <c r="R2" s="27" t="s">
        <v>4677</v>
      </c>
      <c r="T2" s="23" t="s">
        <v>5033</v>
      </c>
    </row>
    <row r="3" spans="1:20" x14ac:dyDescent="0.25">
      <c r="A3" t="s">
        <v>106</v>
      </c>
      <c r="D3" s="3" t="s">
        <v>111</v>
      </c>
      <c r="G3" s="1" t="s">
        <v>17</v>
      </c>
      <c r="J3" t="s">
        <v>127</v>
      </c>
      <c r="L3" s="23">
        <v>8025</v>
      </c>
      <c r="M3" s="23" t="s">
        <v>172</v>
      </c>
      <c r="N3" s="23" t="s">
        <v>173</v>
      </c>
      <c r="O3" s="23"/>
      <c r="P3" s="25">
        <v>45565</v>
      </c>
      <c r="Q3" s="25">
        <v>45571</v>
      </c>
      <c r="R3" s="26" t="s">
        <v>4678</v>
      </c>
      <c r="T3" t="s">
        <v>5034</v>
      </c>
    </row>
    <row r="4" spans="1:20" x14ac:dyDescent="0.25">
      <c r="A4" t="s">
        <v>78</v>
      </c>
      <c r="D4" s="3" t="s">
        <v>63</v>
      </c>
      <c r="G4" s="1" t="s">
        <v>64</v>
      </c>
      <c r="J4" t="s">
        <v>137</v>
      </c>
      <c r="L4" s="23">
        <v>8223</v>
      </c>
      <c r="M4" s="23" t="s">
        <v>174</v>
      </c>
      <c r="N4" s="23" t="s">
        <v>173</v>
      </c>
      <c r="O4" s="23"/>
      <c r="P4" s="25">
        <v>45572</v>
      </c>
      <c r="Q4" s="25">
        <v>45578</v>
      </c>
      <c r="R4" s="26" t="s">
        <v>4679</v>
      </c>
    </row>
    <row r="5" spans="1:20" x14ac:dyDescent="0.25">
      <c r="A5" t="s">
        <v>5374</v>
      </c>
      <c r="D5" s="3" t="s">
        <v>60</v>
      </c>
      <c r="G5" s="1" t="s">
        <v>99</v>
      </c>
      <c r="J5" t="s">
        <v>138</v>
      </c>
      <c r="L5" s="23">
        <v>8728</v>
      </c>
      <c r="M5" s="23" t="s">
        <v>175</v>
      </c>
      <c r="N5" s="23" t="s">
        <v>173</v>
      </c>
      <c r="O5" s="23"/>
      <c r="P5" s="25">
        <v>45579</v>
      </c>
      <c r="Q5" s="25">
        <v>45585</v>
      </c>
      <c r="R5" s="26" t="s">
        <v>4680</v>
      </c>
    </row>
    <row r="6" spans="1:20" x14ac:dyDescent="0.25">
      <c r="A6" t="s">
        <v>80</v>
      </c>
      <c r="D6" s="3" t="s">
        <v>68</v>
      </c>
      <c r="G6" s="1" t="s">
        <v>70</v>
      </c>
      <c r="J6" t="s">
        <v>136</v>
      </c>
      <c r="L6" s="23">
        <v>8865</v>
      </c>
      <c r="M6" s="23" t="s">
        <v>176</v>
      </c>
      <c r="N6" s="23" t="s">
        <v>173</v>
      </c>
      <c r="O6" s="23"/>
      <c r="P6" s="25">
        <v>45586</v>
      </c>
      <c r="Q6" s="25">
        <v>45592</v>
      </c>
      <c r="R6" s="26" t="s">
        <v>4681</v>
      </c>
    </row>
    <row r="7" spans="1:20" x14ac:dyDescent="0.25">
      <c r="A7" t="s">
        <v>81</v>
      </c>
      <c r="D7" s="3" t="s">
        <v>11</v>
      </c>
      <c r="G7" s="1" t="s">
        <v>100</v>
      </c>
      <c r="J7" t="s">
        <v>139</v>
      </c>
      <c r="L7" s="23">
        <v>8889</v>
      </c>
      <c r="M7" s="23" t="s">
        <v>177</v>
      </c>
      <c r="N7" s="23" t="s">
        <v>178</v>
      </c>
      <c r="O7" s="23"/>
      <c r="P7" s="25">
        <v>45593</v>
      </c>
      <c r="Q7" s="25">
        <v>45599</v>
      </c>
      <c r="R7" s="26" t="s">
        <v>4682</v>
      </c>
    </row>
    <row r="8" spans="1:20" x14ac:dyDescent="0.25">
      <c r="D8" s="3" t="s">
        <v>9</v>
      </c>
      <c r="G8" s="1" t="s">
        <v>97</v>
      </c>
      <c r="J8" t="s">
        <v>135</v>
      </c>
      <c r="L8" s="23">
        <v>8902</v>
      </c>
      <c r="M8" s="23" t="s">
        <v>179</v>
      </c>
      <c r="N8" s="23" t="s">
        <v>173</v>
      </c>
      <c r="O8" s="23"/>
      <c r="P8" s="25">
        <v>45600</v>
      </c>
      <c r="Q8" s="25">
        <v>45606</v>
      </c>
      <c r="R8" s="26" t="s">
        <v>4683</v>
      </c>
    </row>
    <row r="9" spans="1:20" x14ac:dyDescent="0.25">
      <c r="D9" s="3" t="s">
        <v>88</v>
      </c>
      <c r="G9" s="9" t="s">
        <v>123</v>
      </c>
      <c r="J9" t="s">
        <v>134</v>
      </c>
      <c r="L9" s="23">
        <v>9268</v>
      </c>
      <c r="M9" s="23" t="s">
        <v>180</v>
      </c>
      <c r="N9" s="23" t="s">
        <v>173</v>
      </c>
      <c r="O9" s="23"/>
      <c r="P9" s="25">
        <v>45607</v>
      </c>
      <c r="Q9" s="25">
        <v>45613</v>
      </c>
      <c r="R9" s="26" t="s">
        <v>4684</v>
      </c>
    </row>
    <row r="10" spans="1:20" x14ac:dyDescent="0.25">
      <c r="D10" s="3" t="s">
        <v>91</v>
      </c>
      <c r="G10" s="4" t="s">
        <v>56</v>
      </c>
      <c r="J10" t="s">
        <v>142</v>
      </c>
      <c r="L10" s="23">
        <v>9442</v>
      </c>
      <c r="M10" s="23" t="s">
        <v>181</v>
      </c>
      <c r="N10" s="23" t="s">
        <v>173</v>
      </c>
      <c r="O10" s="23"/>
      <c r="P10" s="25">
        <v>45614</v>
      </c>
      <c r="Q10" s="25">
        <v>45620</v>
      </c>
      <c r="R10" s="26" t="s">
        <v>4685</v>
      </c>
    </row>
    <row r="11" spans="1:20" x14ac:dyDescent="0.25">
      <c r="D11" s="3" t="s">
        <v>62</v>
      </c>
      <c r="G11" s="4" t="s">
        <v>117</v>
      </c>
      <c r="J11" t="s">
        <v>132</v>
      </c>
      <c r="L11" s="23">
        <v>9664</v>
      </c>
      <c r="M11" s="23" t="s">
        <v>182</v>
      </c>
      <c r="N11" s="23" t="s">
        <v>173</v>
      </c>
      <c r="O11" s="23"/>
      <c r="P11" s="25">
        <v>45621</v>
      </c>
      <c r="Q11" s="25">
        <v>45627</v>
      </c>
      <c r="R11" s="26" t="s">
        <v>4686</v>
      </c>
    </row>
    <row r="12" spans="1:20" x14ac:dyDescent="0.25">
      <c r="D12" s="3" t="s">
        <v>96</v>
      </c>
      <c r="G12" s="4" t="s">
        <v>54</v>
      </c>
      <c r="J12" t="s">
        <v>131</v>
      </c>
      <c r="L12" s="23">
        <v>9725</v>
      </c>
      <c r="M12" s="23" t="s">
        <v>183</v>
      </c>
      <c r="N12" s="23" t="s">
        <v>173</v>
      </c>
      <c r="O12" s="23"/>
      <c r="P12" s="25">
        <v>45628</v>
      </c>
      <c r="Q12" s="25">
        <v>45634</v>
      </c>
      <c r="R12" s="26" t="s">
        <v>4687</v>
      </c>
    </row>
    <row r="13" spans="1:20" x14ac:dyDescent="0.25">
      <c r="D13" s="3" t="s">
        <v>5103</v>
      </c>
      <c r="G13" s="4" t="s">
        <v>35</v>
      </c>
      <c r="J13" t="s">
        <v>130</v>
      </c>
      <c r="L13" s="23">
        <v>9862</v>
      </c>
      <c r="M13" s="23" t="s">
        <v>184</v>
      </c>
      <c r="N13" s="23" t="s">
        <v>178</v>
      </c>
      <c r="O13" s="23"/>
      <c r="P13" s="25">
        <v>45635</v>
      </c>
      <c r="Q13" s="25">
        <v>45641</v>
      </c>
      <c r="R13" s="26" t="s">
        <v>4688</v>
      </c>
    </row>
    <row r="14" spans="1:20" x14ac:dyDescent="0.25">
      <c r="D14" s="3" t="s">
        <v>39</v>
      </c>
      <c r="G14" s="4" t="s">
        <v>45</v>
      </c>
      <c r="J14" t="s">
        <v>140</v>
      </c>
      <c r="L14" s="23">
        <v>10363</v>
      </c>
      <c r="M14" s="23" t="s">
        <v>185</v>
      </c>
      <c r="N14" s="23" t="s">
        <v>173</v>
      </c>
      <c r="O14" s="23"/>
      <c r="P14" s="25">
        <v>45642</v>
      </c>
      <c r="Q14" s="25">
        <v>45648</v>
      </c>
      <c r="R14" s="26" t="s">
        <v>4689</v>
      </c>
    </row>
    <row r="15" spans="1:20" x14ac:dyDescent="0.25">
      <c r="D15" s="3" t="s">
        <v>5254</v>
      </c>
      <c r="G15" s="4" t="s">
        <v>52</v>
      </c>
      <c r="J15" t="s">
        <v>144</v>
      </c>
      <c r="L15" s="23">
        <v>10387</v>
      </c>
      <c r="M15" s="23" t="s">
        <v>186</v>
      </c>
      <c r="N15" s="23" t="s">
        <v>173</v>
      </c>
      <c r="O15" s="23"/>
      <c r="P15" s="25">
        <v>45649</v>
      </c>
      <c r="Q15" s="25">
        <v>45655</v>
      </c>
      <c r="R15" s="26" t="s">
        <v>4690</v>
      </c>
    </row>
    <row r="16" spans="1:20" x14ac:dyDescent="0.25">
      <c r="D16" s="3" t="s">
        <v>37</v>
      </c>
      <c r="G16" s="4" t="s">
        <v>36</v>
      </c>
      <c r="J16" t="s">
        <v>5105</v>
      </c>
      <c r="L16" s="23">
        <v>26265</v>
      </c>
      <c r="M16" s="23" t="s">
        <v>187</v>
      </c>
      <c r="N16" s="23" t="s">
        <v>178</v>
      </c>
      <c r="O16" s="23"/>
      <c r="P16" s="25">
        <v>45656</v>
      </c>
      <c r="Q16" s="25">
        <v>45662</v>
      </c>
      <c r="R16" s="26" t="s">
        <v>4691</v>
      </c>
    </row>
    <row r="17" spans="4:18" x14ac:dyDescent="0.25">
      <c r="D17" s="3" t="s">
        <v>154</v>
      </c>
      <c r="G17" s="4" t="s">
        <v>150</v>
      </c>
      <c r="J17" t="s">
        <v>5384</v>
      </c>
      <c r="L17" s="23">
        <v>36288</v>
      </c>
      <c r="M17" s="23" t="s">
        <v>188</v>
      </c>
      <c r="N17" s="23" t="s">
        <v>178</v>
      </c>
      <c r="O17" s="23"/>
      <c r="P17" s="25">
        <v>45663</v>
      </c>
      <c r="Q17" s="25">
        <v>45669</v>
      </c>
      <c r="R17" s="26" t="s">
        <v>4692</v>
      </c>
    </row>
    <row r="18" spans="4:18" x14ac:dyDescent="0.25">
      <c r="D18" s="3" t="s">
        <v>65</v>
      </c>
      <c r="G18" s="4" t="s">
        <v>34</v>
      </c>
      <c r="J18" t="s">
        <v>5316</v>
      </c>
      <c r="L18" s="23">
        <v>36363</v>
      </c>
      <c r="M18" s="23" t="s">
        <v>189</v>
      </c>
      <c r="N18" s="23" t="s">
        <v>178</v>
      </c>
      <c r="O18" s="23"/>
      <c r="P18" s="25">
        <v>45670</v>
      </c>
      <c r="Q18" s="25">
        <v>45676</v>
      </c>
      <c r="R18" s="26" t="s">
        <v>4693</v>
      </c>
    </row>
    <row r="19" spans="4:18" x14ac:dyDescent="0.25">
      <c r="D19" s="3" t="s">
        <v>32</v>
      </c>
      <c r="G19" s="4" t="s">
        <v>22</v>
      </c>
      <c r="J19" t="s">
        <v>5253</v>
      </c>
      <c r="L19" s="23">
        <v>36400</v>
      </c>
      <c r="M19" s="23" t="s">
        <v>190</v>
      </c>
      <c r="N19" s="23" t="s">
        <v>178</v>
      </c>
      <c r="O19" s="23"/>
      <c r="P19" s="25">
        <v>45677</v>
      </c>
      <c r="Q19" s="25">
        <v>45683</v>
      </c>
      <c r="R19" s="26" t="s">
        <v>4694</v>
      </c>
    </row>
    <row r="20" spans="4:18" x14ac:dyDescent="0.25">
      <c r="D20" s="3" t="s">
        <v>122</v>
      </c>
      <c r="G20" s="4" t="s">
        <v>55</v>
      </c>
      <c r="J20" t="s">
        <v>145</v>
      </c>
      <c r="L20" s="23">
        <v>36462</v>
      </c>
      <c r="M20" s="23" t="s">
        <v>191</v>
      </c>
      <c r="N20" s="23" t="s">
        <v>192</v>
      </c>
      <c r="O20" s="23"/>
      <c r="P20" s="25">
        <v>45684</v>
      </c>
      <c r="Q20" s="25">
        <v>45690</v>
      </c>
      <c r="R20" s="26" t="s">
        <v>4695</v>
      </c>
    </row>
    <row r="21" spans="4:18" x14ac:dyDescent="0.25">
      <c r="D21" s="3" t="s">
        <v>89</v>
      </c>
      <c r="G21" s="4" t="s">
        <v>14</v>
      </c>
      <c r="J21" t="s">
        <v>129</v>
      </c>
      <c r="L21" s="23">
        <v>36509</v>
      </c>
      <c r="M21" s="23" t="s">
        <v>193</v>
      </c>
      <c r="N21" s="23" t="s">
        <v>192</v>
      </c>
      <c r="O21" s="23"/>
      <c r="P21" s="25">
        <v>45691</v>
      </c>
      <c r="Q21" s="25">
        <v>45697</v>
      </c>
      <c r="R21" s="26" t="s">
        <v>4696</v>
      </c>
    </row>
    <row r="22" spans="4:18" x14ac:dyDescent="0.25">
      <c r="D22" s="3" t="s">
        <v>28</v>
      </c>
      <c r="G22" s="4" t="s">
        <v>41</v>
      </c>
      <c r="J22" t="s">
        <v>146</v>
      </c>
      <c r="L22" s="23">
        <v>36561</v>
      </c>
      <c r="M22" s="23" t="s">
        <v>194</v>
      </c>
      <c r="N22" s="23" t="s">
        <v>192</v>
      </c>
      <c r="O22" s="23"/>
      <c r="P22" s="25">
        <v>45698</v>
      </c>
      <c r="Q22" s="25">
        <v>45704</v>
      </c>
      <c r="R22" s="26" t="s">
        <v>4697</v>
      </c>
    </row>
    <row r="23" spans="4:18" x14ac:dyDescent="0.25">
      <c r="D23" s="3" t="s">
        <v>3</v>
      </c>
      <c r="G23" s="4" t="s">
        <v>147</v>
      </c>
      <c r="J23" t="s">
        <v>143</v>
      </c>
      <c r="L23" s="23">
        <v>36585</v>
      </c>
      <c r="M23" s="23" t="s">
        <v>195</v>
      </c>
      <c r="N23" s="23" t="s">
        <v>178</v>
      </c>
      <c r="O23" s="23"/>
      <c r="P23" s="25">
        <v>45705</v>
      </c>
      <c r="Q23" s="25">
        <v>45711</v>
      </c>
      <c r="R23" s="26" t="s">
        <v>4698</v>
      </c>
    </row>
    <row r="24" spans="4:18" x14ac:dyDescent="0.25">
      <c r="D24" s="3" t="s">
        <v>87</v>
      </c>
      <c r="G24" s="4" t="s">
        <v>121</v>
      </c>
      <c r="J24" t="s">
        <v>126</v>
      </c>
      <c r="L24" s="23">
        <v>36608</v>
      </c>
      <c r="M24" s="23" t="s">
        <v>196</v>
      </c>
      <c r="N24" s="23" t="s">
        <v>178</v>
      </c>
      <c r="O24" s="23"/>
      <c r="P24" s="25">
        <v>45712</v>
      </c>
      <c r="Q24" s="25">
        <v>45718</v>
      </c>
      <c r="R24" s="26" t="s">
        <v>4699</v>
      </c>
    </row>
    <row r="25" spans="4:18" x14ac:dyDescent="0.25">
      <c r="D25" s="3" t="s">
        <v>12</v>
      </c>
      <c r="G25" s="4" t="s">
        <v>101</v>
      </c>
      <c r="J25" t="s">
        <v>125</v>
      </c>
      <c r="L25" s="23">
        <v>36646</v>
      </c>
      <c r="M25" s="23" t="s">
        <v>197</v>
      </c>
      <c r="N25" s="23" t="s">
        <v>178</v>
      </c>
      <c r="O25" s="23"/>
      <c r="P25" s="25">
        <v>45719</v>
      </c>
      <c r="Q25" s="25">
        <v>45725</v>
      </c>
      <c r="R25" s="26" t="s">
        <v>4700</v>
      </c>
    </row>
    <row r="26" spans="4:18" x14ac:dyDescent="0.25">
      <c r="D26" s="3" t="s">
        <v>93</v>
      </c>
      <c r="G26" s="4" t="s">
        <v>10</v>
      </c>
      <c r="J26" t="s">
        <v>133</v>
      </c>
      <c r="L26" s="23">
        <v>36660</v>
      </c>
      <c r="M26" s="23" t="s">
        <v>198</v>
      </c>
      <c r="N26" s="23" t="s">
        <v>178</v>
      </c>
      <c r="O26" s="23"/>
      <c r="P26" s="25">
        <v>45726</v>
      </c>
      <c r="Q26" s="25">
        <v>45732</v>
      </c>
      <c r="R26" s="26" t="s">
        <v>4701</v>
      </c>
    </row>
    <row r="27" spans="4:18" x14ac:dyDescent="0.25">
      <c r="D27" s="3" t="s">
        <v>66</v>
      </c>
      <c r="G27" s="4" t="s">
        <v>153</v>
      </c>
      <c r="J27" t="s">
        <v>128</v>
      </c>
      <c r="L27" s="23">
        <v>36684</v>
      </c>
      <c r="M27" s="23" t="s">
        <v>199</v>
      </c>
      <c r="N27" s="23" t="s">
        <v>178</v>
      </c>
      <c r="O27" s="23"/>
      <c r="P27" s="25">
        <v>45733</v>
      </c>
      <c r="Q27" s="25">
        <v>45739</v>
      </c>
      <c r="R27" s="26" t="s">
        <v>4702</v>
      </c>
    </row>
    <row r="28" spans="4:18" x14ac:dyDescent="0.25">
      <c r="D28" s="3" t="s">
        <v>5</v>
      </c>
      <c r="G28" s="4" t="s">
        <v>109</v>
      </c>
      <c r="L28" s="23">
        <v>36707</v>
      </c>
      <c r="M28" s="23" t="s">
        <v>200</v>
      </c>
      <c r="N28" s="23" t="s">
        <v>178</v>
      </c>
      <c r="O28" s="23"/>
      <c r="P28" s="25">
        <v>45740</v>
      </c>
      <c r="Q28" s="25">
        <v>45746</v>
      </c>
      <c r="R28" s="26" t="s">
        <v>4703</v>
      </c>
    </row>
    <row r="29" spans="4:18" x14ac:dyDescent="0.25">
      <c r="D29" s="3" t="s">
        <v>90</v>
      </c>
      <c r="G29" s="4" t="s">
        <v>51</v>
      </c>
      <c r="L29" s="23">
        <v>36882</v>
      </c>
      <c r="M29" s="23" t="s">
        <v>201</v>
      </c>
      <c r="N29" s="23" t="s">
        <v>192</v>
      </c>
      <c r="O29" s="23"/>
      <c r="P29" s="25">
        <v>45747</v>
      </c>
      <c r="Q29" s="25">
        <v>45753</v>
      </c>
      <c r="R29" s="26" t="s">
        <v>4704</v>
      </c>
    </row>
    <row r="30" spans="4:18" x14ac:dyDescent="0.25">
      <c r="D30" s="3" t="s">
        <v>71</v>
      </c>
      <c r="G30" s="4" t="s">
        <v>149</v>
      </c>
      <c r="L30" s="23">
        <v>37346</v>
      </c>
      <c r="M30" s="23" t="s">
        <v>202</v>
      </c>
      <c r="N30" s="23" t="s">
        <v>192</v>
      </c>
      <c r="O30" s="23"/>
      <c r="P30" s="25">
        <v>45754</v>
      </c>
      <c r="Q30" s="25">
        <v>45760</v>
      </c>
      <c r="R30" s="26" t="s">
        <v>4705</v>
      </c>
    </row>
    <row r="31" spans="4:18" x14ac:dyDescent="0.25">
      <c r="D31" s="3" t="s">
        <v>107</v>
      </c>
      <c r="G31" s="4" t="s">
        <v>108</v>
      </c>
      <c r="L31" s="23">
        <v>37544</v>
      </c>
      <c r="M31" s="23" t="s">
        <v>203</v>
      </c>
      <c r="N31" s="23" t="s">
        <v>192</v>
      </c>
      <c r="O31" s="23"/>
      <c r="P31" s="25">
        <v>45761</v>
      </c>
      <c r="Q31" s="25">
        <v>45767</v>
      </c>
      <c r="R31" s="26" t="s">
        <v>4706</v>
      </c>
    </row>
    <row r="32" spans="4:18" x14ac:dyDescent="0.25">
      <c r="D32" s="3" t="s">
        <v>24</v>
      </c>
      <c r="G32" s="4" t="s">
        <v>118</v>
      </c>
      <c r="L32" s="23">
        <v>37582</v>
      </c>
      <c r="M32" s="23" t="s">
        <v>204</v>
      </c>
      <c r="N32" s="23" t="s">
        <v>178</v>
      </c>
      <c r="O32" s="23"/>
      <c r="P32" s="25">
        <v>45768</v>
      </c>
      <c r="Q32" s="25">
        <v>45774</v>
      </c>
      <c r="R32" s="26" t="s">
        <v>4707</v>
      </c>
    </row>
    <row r="33" spans="4:18" ht="25.5" x14ac:dyDescent="0.25">
      <c r="D33" s="3" t="s">
        <v>67</v>
      </c>
      <c r="G33" s="4" t="s">
        <v>148</v>
      </c>
      <c r="L33" s="23">
        <v>37643</v>
      </c>
      <c r="M33" s="23" t="s">
        <v>205</v>
      </c>
      <c r="N33" s="23" t="s">
        <v>192</v>
      </c>
      <c r="O33" s="23"/>
      <c r="P33" s="25">
        <v>45775</v>
      </c>
      <c r="Q33" s="25">
        <v>45781</v>
      </c>
      <c r="R33" s="26" t="s">
        <v>4708</v>
      </c>
    </row>
    <row r="34" spans="4:18" x14ac:dyDescent="0.25">
      <c r="D34" s="3" t="s">
        <v>112</v>
      </c>
      <c r="G34" s="4" t="s">
        <v>21</v>
      </c>
      <c r="L34" s="23">
        <v>37841</v>
      </c>
      <c r="M34" s="23" t="s">
        <v>206</v>
      </c>
      <c r="N34" s="23" t="s">
        <v>178</v>
      </c>
      <c r="O34" s="23"/>
      <c r="P34" s="25">
        <v>45782</v>
      </c>
      <c r="Q34" s="25">
        <v>45788</v>
      </c>
      <c r="R34" s="26" t="s">
        <v>4709</v>
      </c>
    </row>
    <row r="35" spans="4:18" x14ac:dyDescent="0.25">
      <c r="D35" s="3" t="s">
        <v>94</v>
      </c>
      <c r="G35" s="4" t="s">
        <v>23</v>
      </c>
      <c r="L35" s="23">
        <v>38046</v>
      </c>
      <c r="M35" s="23" t="s">
        <v>207</v>
      </c>
      <c r="N35" s="23" t="s">
        <v>192</v>
      </c>
      <c r="O35" s="23"/>
      <c r="P35" s="25">
        <v>45789</v>
      </c>
      <c r="Q35" s="25">
        <v>45795</v>
      </c>
      <c r="R35" s="26" t="s">
        <v>4710</v>
      </c>
    </row>
    <row r="36" spans="4:18" x14ac:dyDescent="0.25">
      <c r="D36" s="7" t="s">
        <v>18</v>
      </c>
      <c r="G36" s="4" t="s">
        <v>13</v>
      </c>
      <c r="L36" s="23">
        <v>38183</v>
      </c>
      <c r="M36" s="23" t="s">
        <v>208</v>
      </c>
      <c r="N36" s="23" t="s">
        <v>178</v>
      </c>
      <c r="O36" s="23"/>
      <c r="P36" s="25">
        <v>45796</v>
      </c>
      <c r="Q36" s="25">
        <v>45802</v>
      </c>
      <c r="R36" s="26" t="s">
        <v>4711</v>
      </c>
    </row>
    <row r="37" spans="4:18" x14ac:dyDescent="0.25">
      <c r="D37" s="3" t="s">
        <v>69</v>
      </c>
      <c r="G37" s="4" t="s">
        <v>31</v>
      </c>
      <c r="L37" s="23">
        <v>38428</v>
      </c>
      <c r="M37" s="23" t="s">
        <v>209</v>
      </c>
      <c r="N37" s="23" t="s">
        <v>192</v>
      </c>
      <c r="O37" s="23"/>
      <c r="P37" s="25">
        <v>45803</v>
      </c>
      <c r="Q37" s="25">
        <v>45809</v>
      </c>
      <c r="R37" s="26" t="s">
        <v>4712</v>
      </c>
    </row>
    <row r="38" spans="4:18" x14ac:dyDescent="0.25">
      <c r="D38" s="3" t="s">
        <v>92</v>
      </c>
      <c r="G38" s="4" t="s">
        <v>4</v>
      </c>
      <c r="L38" s="23">
        <v>41206</v>
      </c>
      <c r="M38" s="23" t="s">
        <v>210</v>
      </c>
      <c r="N38" s="23" t="s">
        <v>178</v>
      </c>
      <c r="O38" s="23"/>
      <c r="P38" s="25">
        <v>45810</v>
      </c>
      <c r="Q38" s="25">
        <v>45816</v>
      </c>
      <c r="R38" s="26" t="s">
        <v>4713</v>
      </c>
    </row>
    <row r="39" spans="4:18" x14ac:dyDescent="0.25">
      <c r="D39" s="3" t="s">
        <v>95</v>
      </c>
      <c r="G39" s="4" t="s">
        <v>42</v>
      </c>
      <c r="L39" s="23">
        <v>41442</v>
      </c>
      <c r="M39" s="23" t="s">
        <v>211</v>
      </c>
      <c r="N39" s="23" t="s">
        <v>178</v>
      </c>
      <c r="O39" s="23"/>
      <c r="P39" s="25">
        <v>45817</v>
      </c>
      <c r="Q39" s="25">
        <v>45823</v>
      </c>
      <c r="R39" s="26" t="s">
        <v>4714</v>
      </c>
    </row>
    <row r="40" spans="4:18" x14ac:dyDescent="0.25">
      <c r="G40" s="4" t="s">
        <v>47</v>
      </c>
      <c r="L40" s="23">
        <v>41824</v>
      </c>
      <c r="M40" s="23" t="s">
        <v>212</v>
      </c>
      <c r="N40" s="23" t="s">
        <v>213</v>
      </c>
      <c r="O40" s="23"/>
      <c r="P40" s="25">
        <v>45824</v>
      </c>
      <c r="Q40" s="25">
        <v>45830</v>
      </c>
      <c r="R40" s="26" t="s">
        <v>4715</v>
      </c>
    </row>
    <row r="41" spans="4:18" x14ac:dyDescent="0.25">
      <c r="G41" s="8" t="s">
        <v>104</v>
      </c>
      <c r="L41" s="23">
        <v>44351</v>
      </c>
      <c r="M41" s="23" t="s">
        <v>214</v>
      </c>
      <c r="N41" s="23" t="s">
        <v>173</v>
      </c>
      <c r="O41" s="23"/>
      <c r="P41" s="25">
        <v>45831</v>
      </c>
      <c r="Q41" s="25">
        <v>45837</v>
      </c>
      <c r="R41" s="26" t="s">
        <v>4716</v>
      </c>
    </row>
    <row r="42" spans="4:18" x14ac:dyDescent="0.25">
      <c r="G42" s="4" t="s">
        <v>48</v>
      </c>
      <c r="L42" s="23">
        <v>44375</v>
      </c>
      <c r="M42" s="23" t="s">
        <v>215</v>
      </c>
      <c r="N42" s="23" t="s">
        <v>173</v>
      </c>
      <c r="O42" s="23"/>
      <c r="P42" s="25">
        <v>45838</v>
      </c>
      <c r="Q42" s="25">
        <v>45844</v>
      </c>
      <c r="R42" s="26" t="s">
        <v>4717</v>
      </c>
    </row>
    <row r="43" spans="4:18" x14ac:dyDescent="0.25">
      <c r="G43" s="4" t="s">
        <v>49</v>
      </c>
      <c r="L43" s="23">
        <v>46041</v>
      </c>
      <c r="M43" s="23" t="s">
        <v>216</v>
      </c>
      <c r="N43" s="23" t="s">
        <v>173</v>
      </c>
      <c r="O43" s="23"/>
      <c r="P43" s="25">
        <v>45845</v>
      </c>
      <c r="Q43" s="25">
        <v>45851</v>
      </c>
      <c r="R43" s="26" t="s">
        <v>4718</v>
      </c>
    </row>
    <row r="44" spans="4:18" x14ac:dyDescent="0.25">
      <c r="G44" s="4" t="s">
        <v>30</v>
      </c>
      <c r="L44" s="23">
        <v>46461</v>
      </c>
      <c r="M44" s="23" t="s">
        <v>217</v>
      </c>
      <c r="N44" s="23" t="s">
        <v>178</v>
      </c>
      <c r="O44" s="23"/>
      <c r="P44" s="25">
        <v>45852</v>
      </c>
      <c r="Q44" s="25">
        <v>45858</v>
      </c>
      <c r="R44" s="26" t="s">
        <v>4719</v>
      </c>
    </row>
    <row r="45" spans="4:18" x14ac:dyDescent="0.25">
      <c r="G45" s="4" t="s">
        <v>53</v>
      </c>
      <c r="L45" s="23">
        <v>46478</v>
      </c>
      <c r="M45" s="23" t="s">
        <v>218</v>
      </c>
      <c r="N45" s="23" t="s">
        <v>178</v>
      </c>
      <c r="O45" s="23"/>
      <c r="P45" s="25">
        <v>45859</v>
      </c>
      <c r="Q45" s="25">
        <v>45865</v>
      </c>
      <c r="R45" s="26" t="s">
        <v>4720</v>
      </c>
    </row>
    <row r="46" spans="4:18" x14ac:dyDescent="0.25">
      <c r="G46" s="4" t="s">
        <v>79</v>
      </c>
      <c r="L46" s="23">
        <v>46591</v>
      </c>
      <c r="M46" s="23" t="s">
        <v>219</v>
      </c>
      <c r="N46" s="23" t="s">
        <v>192</v>
      </c>
      <c r="O46" s="23"/>
      <c r="P46" s="25">
        <v>45866</v>
      </c>
      <c r="Q46" s="25">
        <v>45872</v>
      </c>
      <c r="R46" s="26" t="s">
        <v>4721</v>
      </c>
    </row>
    <row r="47" spans="4:18" x14ac:dyDescent="0.25">
      <c r="G47" s="4" t="s">
        <v>46</v>
      </c>
      <c r="L47" s="23">
        <v>46836</v>
      </c>
      <c r="M47" s="23" t="s">
        <v>220</v>
      </c>
      <c r="N47" s="23" t="s">
        <v>173</v>
      </c>
      <c r="O47" s="23"/>
      <c r="P47" s="25">
        <v>45873</v>
      </c>
      <c r="Q47" s="25">
        <v>45879</v>
      </c>
      <c r="R47" s="26" t="s">
        <v>4722</v>
      </c>
    </row>
    <row r="48" spans="4:18" x14ac:dyDescent="0.25">
      <c r="G48" s="4" t="s">
        <v>6</v>
      </c>
      <c r="L48" s="23">
        <v>47000</v>
      </c>
      <c r="M48" s="23" t="s">
        <v>221</v>
      </c>
      <c r="N48" s="23" t="s">
        <v>173</v>
      </c>
      <c r="O48" s="23"/>
      <c r="P48" s="25">
        <v>45880</v>
      </c>
      <c r="Q48" s="25">
        <v>45886</v>
      </c>
      <c r="R48" s="26" t="s">
        <v>4723</v>
      </c>
    </row>
    <row r="49" spans="7:18" x14ac:dyDescent="0.25">
      <c r="G49" s="4" t="s">
        <v>25</v>
      </c>
      <c r="L49" s="23">
        <v>47079</v>
      </c>
      <c r="M49" s="23" t="s">
        <v>222</v>
      </c>
      <c r="N49" s="23" t="s">
        <v>173</v>
      </c>
      <c r="O49" s="23"/>
      <c r="P49" s="25">
        <v>45887</v>
      </c>
      <c r="Q49" s="25">
        <v>45893</v>
      </c>
      <c r="R49" s="26" t="s">
        <v>4724</v>
      </c>
    </row>
    <row r="50" spans="7:18" x14ac:dyDescent="0.25">
      <c r="G50" s="8" t="s">
        <v>59</v>
      </c>
      <c r="L50" s="23">
        <v>48175</v>
      </c>
      <c r="M50" s="23" t="s">
        <v>223</v>
      </c>
      <c r="N50" s="23" t="s">
        <v>173</v>
      </c>
      <c r="O50" s="23"/>
      <c r="P50" s="25">
        <v>45894</v>
      </c>
      <c r="Q50" s="25">
        <v>45900</v>
      </c>
      <c r="R50" s="26" t="s">
        <v>4725</v>
      </c>
    </row>
    <row r="51" spans="7:18" x14ac:dyDescent="0.25">
      <c r="G51" s="8" t="s">
        <v>110</v>
      </c>
      <c r="L51" s="23">
        <v>49097</v>
      </c>
      <c r="M51" s="23" t="s">
        <v>224</v>
      </c>
      <c r="N51" s="23" t="s">
        <v>173</v>
      </c>
      <c r="O51" s="23"/>
      <c r="P51" s="25">
        <v>45901</v>
      </c>
      <c r="Q51" s="25">
        <v>45907</v>
      </c>
      <c r="R51" s="26" t="s">
        <v>4726</v>
      </c>
    </row>
    <row r="52" spans="7:18" x14ac:dyDescent="0.25">
      <c r="G52" s="4" t="s">
        <v>33</v>
      </c>
      <c r="L52" s="23">
        <v>49202</v>
      </c>
      <c r="M52" s="23" t="s">
        <v>225</v>
      </c>
      <c r="N52" s="23" t="s">
        <v>173</v>
      </c>
      <c r="O52" s="23"/>
      <c r="P52" s="25">
        <v>45908</v>
      </c>
      <c r="Q52" s="25">
        <v>45914</v>
      </c>
      <c r="R52" s="26" t="s">
        <v>4727</v>
      </c>
    </row>
    <row r="53" spans="7:18" x14ac:dyDescent="0.25">
      <c r="G53" s="4" t="s">
        <v>19</v>
      </c>
      <c r="L53" s="23">
        <v>49660</v>
      </c>
      <c r="M53" s="23" t="s">
        <v>226</v>
      </c>
      <c r="N53" s="23" t="s">
        <v>192</v>
      </c>
      <c r="O53" s="23"/>
      <c r="P53" s="25">
        <v>45915</v>
      </c>
      <c r="Q53" s="25">
        <v>45921</v>
      </c>
      <c r="R53" s="26" t="s">
        <v>4728</v>
      </c>
    </row>
    <row r="54" spans="7:18" x14ac:dyDescent="0.25">
      <c r="G54" s="4" t="s">
        <v>119</v>
      </c>
      <c r="L54" s="23">
        <v>49967</v>
      </c>
      <c r="M54" s="23" t="s">
        <v>227</v>
      </c>
      <c r="N54" s="23" t="s">
        <v>173</v>
      </c>
      <c r="O54" s="23"/>
      <c r="P54" s="25">
        <v>45922</v>
      </c>
      <c r="Q54" s="25">
        <v>45928</v>
      </c>
      <c r="R54" s="26" t="s">
        <v>4729</v>
      </c>
    </row>
    <row r="55" spans="7:18" x14ac:dyDescent="0.25">
      <c r="G55" s="4" t="s">
        <v>152</v>
      </c>
      <c r="L55" s="23">
        <v>50079</v>
      </c>
      <c r="M55" s="23" t="s">
        <v>228</v>
      </c>
      <c r="N55" s="23" t="s">
        <v>173</v>
      </c>
      <c r="O55" s="23"/>
      <c r="P55" s="25">
        <v>45929</v>
      </c>
      <c r="Q55" s="25">
        <v>45935</v>
      </c>
      <c r="R55" s="26" t="s">
        <v>4730</v>
      </c>
    </row>
    <row r="56" spans="7:18" x14ac:dyDescent="0.25">
      <c r="G56" s="5" t="s">
        <v>58</v>
      </c>
      <c r="L56" s="23">
        <v>50086</v>
      </c>
      <c r="M56" s="23" t="s">
        <v>229</v>
      </c>
      <c r="N56" s="23" t="s">
        <v>173</v>
      </c>
      <c r="O56" s="23"/>
    </row>
    <row r="57" spans="7:18" x14ac:dyDescent="0.25">
      <c r="G57" s="4" t="s">
        <v>57</v>
      </c>
      <c r="L57" s="23">
        <v>50437</v>
      </c>
      <c r="M57" s="23" t="s">
        <v>230</v>
      </c>
      <c r="N57" s="23" t="s">
        <v>173</v>
      </c>
      <c r="O57" s="23"/>
    </row>
    <row r="58" spans="7:18" x14ac:dyDescent="0.25">
      <c r="G58" s="4" t="s">
        <v>38</v>
      </c>
      <c r="L58" s="23">
        <v>50451</v>
      </c>
      <c r="M58" s="23" t="s">
        <v>231</v>
      </c>
      <c r="N58" s="23" t="s">
        <v>178</v>
      </c>
      <c r="O58" s="23"/>
    </row>
    <row r="59" spans="7:18" x14ac:dyDescent="0.25">
      <c r="G59" s="4" t="s">
        <v>156</v>
      </c>
      <c r="L59" s="23">
        <v>51229</v>
      </c>
      <c r="M59" s="23" t="s">
        <v>232</v>
      </c>
      <c r="N59" s="23" t="s">
        <v>192</v>
      </c>
      <c r="O59" s="23"/>
    </row>
    <row r="60" spans="7:18" x14ac:dyDescent="0.25">
      <c r="G60" s="4" t="s">
        <v>50</v>
      </c>
      <c r="L60" s="23">
        <v>52097</v>
      </c>
      <c r="M60" s="23" t="s">
        <v>233</v>
      </c>
      <c r="N60" s="23" t="s">
        <v>173</v>
      </c>
      <c r="O60" s="23"/>
    </row>
    <row r="61" spans="7:18" x14ac:dyDescent="0.25">
      <c r="G61" s="4" t="s">
        <v>151</v>
      </c>
      <c r="L61" s="23">
        <v>52103</v>
      </c>
      <c r="M61" s="23" t="s">
        <v>234</v>
      </c>
      <c r="N61" s="23" t="s">
        <v>178</v>
      </c>
      <c r="O61" s="23"/>
    </row>
    <row r="62" spans="7:18" x14ac:dyDescent="0.25">
      <c r="G62" s="4" t="s">
        <v>120</v>
      </c>
      <c r="L62" s="23">
        <v>52967</v>
      </c>
      <c r="M62" s="23" t="s">
        <v>235</v>
      </c>
      <c r="N62" s="23" t="s">
        <v>178</v>
      </c>
      <c r="O62" s="23"/>
    </row>
    <row r="63" spans="7:18" x14ac:dyDescent="0.25">
      <c r="G63" s="4" t="s">
        <v>8</v>
      </c>
      <c r="L63" s="23">
        <v>54541</v>
      </c>
      <c r="M63" s="23" t="s">
        <v>236</v>
      </c>
      <c r="N63" s="23" t="s">
        <v>178</v>
      </c>
      <c r="O63" s="23"/>
    </row>
    <row r="64" spans="7:18" x14ac:dyDescent="0.25">
      <c r="G64" s="4" t="s">
        <v>20</v>
      </c>
      <c r="L64" s="23">
        <v>55470</v>
      </c>
      <c r="M64" s="23" t="s">
        <v>237</v>
      </c>
      <c r="N64" s="23" t="s">
        <v>178</v>
      </c>
      <c r="O64" s="23"/>
    </row>
    <row r="65" spans="7:15" x14ac:dyDescent="0.25">
      <c r="G65" s="4" t="s">
        <v>44</v>
      </c>
      <c r="L65" s="23">
        <v>55852</v>
      </c>
      <c r="M65" s="23" t="s">
        <v>238</v>
      </c>
      <c r="N65" s="23" t="s">
        <v>178</v>
      </c>
      <c r="O65" s="23"/>
    </row>
    <row r="66" spans="7:15" x14ac:dyDescent="0.25">
      <c r="G66" s="4" t="s">
        <v>155</v>
      </c>
      <c r="L66" s="23">
        <v>55869</v>
      </c>
      <c r="M66" s="23" t="s">
        <v>239</v>
      </c>
      <c r="N66" s="23" t="s">
        <v>178</v>
      </c>
      <c r="O66" s="23"/>
    </row>
    <row r="67" spans="7:15" x14ac:dyDescent="0.25">
      <c r="G67" s="4" t="s">
        <v>40</v>
      </c>
      <c r="L67" s="23">
        <v>55876</v>
      </c>
      <c r="M67" s="23" t="s">
        <v>240</v>
      </c>
      <c r="N67" s="23" t="s">
        <v>178</v>
      </c>
      <c r="O67" s="23"/>
    </row>
    <row r="68" spans="7:15" x14ac:dyDescent="0.25">
      <c r="G68" s="4" t="s">
        <v>7</v>
      </c>
      <c r="L68" s="23">
        <v>56002</v>
      </c>
      <c r="M68" s="23" t="s">
        <v>241</v>
      </c>
      <c r="N68" s="23" t="s">
        <v>178</v>
      </c>
      <c r="O68" s="23"/>
    </row>
    <row r="69" spans="7:15" x14ac:dyDescent="0.25">
      <c r="G69" s="4" t="s">
        <v>43</v>
      </c>
      <c r="L69" s="23">
        <v>56347</v>
      </c>
      <c r="M69" s="23" t="s">
        <v>242</v>
      </c>
      <c r="N69" s="23" t="s">
        <v>192</v>
      </c>
      <c r="O69" s="23"/>
    </row>
    <row r="70" spans="7:15" x14ac:dyDescent="0.25">
      <c r="G70" s="4" t="s">
        <v>26</v>
      </c>
      <c r="L70" s="23">
        <v>56583</v>
      </c>
      <c r="M70" s="23" t="s">
        <v>243</v>
      </c>
      <c r="N70" s="23" t="s">
        <v>178</v>
      </c>
      <c r="O70" s="23"/>
    </row>
    <row r="71" spans="7:15" x14ac:dyDescent="0.25">
      <c r="G71" s="4" t="s">
        <v>29</v>
      </c>
      <c r="L71" s="23">
        <v>57276</v>
      </c>
      <c r="M71" s="23" t="s">
        <v>244</v>
      </c>
      <c r="N71" s="23" t="s">
        <v>173</v>
      </c>
      <c r="O71" s="23"/>
    </row>
    <row r="72" spans="7:15" x14ac:dyDescent="0.25">
      <c r="G72" s="4" t="s">
        <v>15</v>
      </c>
      <c r="L72" s="23">
        <v>57436</v>
      </c>
      <c r="M72" s="23" t="s">
        <v>245</v>
      </c>
      <c r="N72" s="23" t="s">
        <v>173</v>
      </c>
      <c r="O72" s="23"/>
    </row>
    <row r="73" spans="7:15" x14ac:dyDescent="0.25">
      <c r="G73" s="4" t="s">
        <v>5235</v>
      </c>
      <c r="L73" s="23">
        <v>57580</v>
      </c>
      <c r="M73" s="23" t="s">
        <v>246</v>
      </c>
      <c r="N73" s="23" t="s">
        <v>247</v>
      </c>
      <c r="O73" s="23"/>
    </row>
    <row r="74" spans="7:15" x14ac:dyDescent="0.25">
      <c r="G74" s="4" t="s">
        <v>27</v>
      </c>
      <c r="L74" s="23">
        <v>57795</v>
      </c>
      <c r="M74" s="23" t="s">
        <v>248</v>
      </c>
      <c r="N74" s="23" t="s">
        <v>192</v>
      </c>
      <c r="O74" s="23"/>
    </row>
    <row r="75" spans="7:15" x14ac:dyDescent="0.25">
      <c r="G75" s="4" t="s">
        <v>5142</v>
      </c>
      <c r="L75" s="23">
        <v>57856</v>
      </c>
      <c r="M75" s="23" t="s">
        <v>249</v>
      </c>
      <c r="N75" s="23" t="s">
        <v>173</v>
      </c>
      <c r="O75" s="23"/>
    </row>
    <row r="76" spans="7:15" x14ac:dyDescent="0.25">
      <c r="G76" s="4" t="s">
        <v>5346</v>
      </c>
      <c r="L76" s="23">
        <v>57863</v>
      </c>
      <c r="M76" s="23" t="s">
        <v>250</v>
      </c>
      <c r="N76" s="23" t="s">
        <v>173</v>
      </c>
      <c r="O76" s="23"/>
    </row>
    <row r="77" spans="7:15" x14ac:dyDescent="0.25">
      <c r="L77" s="23">
        <v>58082</v>
      </c>
      <c r="M77" s="23" t="s">
        <v>251</v>
      </c>
      <c r="N77" s="23" t="s">
        <v>192</v>
      </c>
      <c r="O77" s="23"/>
    </row>
    <row r="78" spans="7:15" x14ac:dyDescent="0.25">
      <c r="L78" s="23">
        <v>58556</v>
      </c>
      <c r="M78" s="23" t="s">
        <v>252</v>
      </c>
      <c r="N78" s="23" t="s">
        <v>173</v>
      </c>
      <c r="O78" s="23"/>
    </row>
    <row r="79" spans="7:15" x14ac:dyDescent="0.25">
      <c r="L79" s="23">
        <v>58846</v>
      </c>
      <c r="M79" s="23" t="s">
        <v>253</v>
      </c>
      <c r="N79" s="23" t="s">
        <v>173</v>
      </c>
      <c r="O79" s="23"/>
    </row>
    <row r="80" spans="7:15" x14ac:dyDescent="0.25">
      <c r="L80" s="23">
        <v>59447</v>
      </c>
      <c r="M80" s="23" t="s">
        <v>254</v>
      </c>
      <c r="N80" s="23" t="s">
        <v>247</v>
      </c>
      <c r="O80" s="23"/>
    </row>
    <row r="81" spans="12:15" x14ac:dyDescent="0.25">
      <c r="L81" s="23">
        <v>59461</v>
      </c>
      <c r="M81" s="23" t="s">
        <v>255</v>
      </c>
      <c r="N81" s="23" t="s">
        <v>173</v>
      </c>
      <c r="O81" s="23"/>
    </row>
    <row r="82" spans="12:15" x14ac:dyDescent="0.25">
      <c r="L82" s="23">
        <v>60313</v>
      </c>
      <c r="M82" s="23" t="s">
        <v>256</v>
      </c>
      <c r="N82" s="23" t="s">
        <v>173</v>
      </c>
      <c r="O82" s="23"/>
    </row>
    <row r="83" spans="12:15" x14ac:dyDescent="0.25">
      <c r="L83" s="23">
        <v>60351</v>
      </c>
      <c r="M83" s="23" t="s">
        <v>257</v>
      </c>
      <c r="N83" s="23" t="s">
        <v>178</v>
      </c>
      <c r="O83" s="23"/>
    </row>
    <row r="84" spans="12:15" x14ac:dyDescent="0.25">
      <c r="L84" s="23">
        <v>60368</v>
      </c>
      <c r="M84" s="23" t="s">
        <v>258</v>
      </c>
      <c r="N84" s="23" t="s">
        <v>178</v>
      </c>
      <c r="O84" s="23"/>
    </row>
    <row r="85" spans="12:15" x14ac:dyDescent="0.25">
      <c r="L85" s="23">
        <v>60849</v>
      </c>
      <c r="M85" s="23" t="s">
        <v>259</v>
      </c>
      <c r="N85" s="23" t="s">
        <v>178</v>
      </c>
      <c r="O85" s="23"/>
    </row>
    <row r="86" spans="12:15" x14ac:dyDescent="0.25">
      <c r="L86" s="23">
        <v>60856</v>
      </c>
      <c r="M86" s="23" t="s">
        <v>260</v>
      </c>
      <c r="N86" s="23" t="s">
        <v>178</v>
      </c>
      <c r="O86" s="23"/>
    </row>
    <row r="87" spans="12:15" x14ac:dyDescent="0.25">
      <c r="L87" s="23">
        <v>60870</v>
      </c>
      <c r="M87" s="23" t="s">
        <v>261</v>
      </c>
      <c r="N87" s="23" t="s">
        <v>178</v>
      </c>
      <c r="O87" s="23"/>
    </row>
    <row r="88" spans="12:15" x14ac:dyDescent="0.25">
      <c r="L88" s="23">
        <v>60887</v>
      </c>
      <c r="M88" s="23" t="s">
        <v>262</v>
      </c>
      <c r="N88" s="23" t="s">
        <v>173</v>
      </c>
      <c r="O88" s="23"/>
    </row>
    <row r="89" spans="12:15" x14ac:dyDescent="0.25">
      <c r="L89" s="23">
        <v>60900</v>
      </c>
      <c r="M89" s="23" t="s">
        <v>263</v>
      </c>
      <c r="N89" s="23" t="s">
        <v>173</v>
      </c>
      <c r="O89" s="23"/>
    </row>
    <row r="90" spans="12:15" x14ac:dyDescent="0.25">
      <c r="L90" s="23">
        <v>60917</v>
      </c>
      <c r="M90" s="23" t="s">
        <v>264</v>
      </c>
      <c r="N90" s="23" t="s">
        <v>173</v>
      </c>
      <c r="O90" s="23"/>
    </row>
    <row r="91" spans="12:15" x14ac:dyDescent="0.25">
      <c r="L91" s="23">
        <v>60924</v>
      </c>
      <c r="M91" s="23" t="s">
        <v>265</v>
      </c>
      <c r="N91" s="23" t="s">
        <v>173</v>
      </c>
      <c r="O91" s="23"/>
    </row>
    <row r="92" spans="12:15" x14ac:dyDescent="0.25">
      <c r="L92" s="23">
        <v>60931</v>
      </c>
      <c r="M92" s="23" t="s">
        <v>266</v>
      </c>
      <c r="N92" s="23" t="s">
        <v>173</v>
      </c>
      <c r="O92" s="23"/>
    </row>
    <row r="93" spans="12:15" x14ac:dyDescent="0.25">
      <c r="L93" s="23">
        <v>60948</v>
      </c>
      <c r="M93" s="23" t="s">
        <v>267</v>
      </c>
      <c r="N93" s="23" t="s">
        <v>173</v>
      </c>
      <c r="O93" s="23"/>
    </row>
    <row r="94" spans="12:15" x14ac:dyDescent="0.25">
      <c r="L94" s="23">
        <v>60955</v>
      </c>
      <c r="M94" s="23" t="s">
        <v>268</v>
      </c>
      <c r="N94" s="23" t="s">
        <v>173</v>
      </c>
      <c r="O94" s="23"/>
    </row>
    <row r="95" spans="12:15" x14ac:dyDescent="0.25">
      <c r="L95" s="23">
        <v>60986</v>
      </c>
      <c r="M95" s="23" t="s">
        <v>269</v>
      </c>
      <c r="N95" s="23" t="s">
        <v>178</v>
      </c>
      <c r="O95" s="23"/>
    </row>
    <row r="96" spans="12:15" x14ac:dyDescent="0.25">
      <c r="L96" s="23">
        <v>60993</v>
      </c>
      <c r="M96" s="23" t="s">
        <v>270</v>
      </c>
      <c r="N96" s="23" t="s">
        <v>178</v>
      </c>
      <c r="O96" s="23"/>
    </row>
    <row r="97" spans="7:15" x14ac:dyDescent="0.25">
      <c r="L97" s="23">
        <v>61006</v>
      </c>
      <c r="M97" s="23" t="s">
        <v>271</v>
      </c>
      <c r="N97" s="23" t="s">
        <v>178</v>
      </c>
      <c r="O97" s="23"/>
    </row>
    <row r="98" spans="7:15" x14ac:dyDescent="0.25">
      <c r="L98" s="23">
        <v>61013</v>
      </c>
      <c r="M98" s="23" t="s">
        <v>272</v>
      </c>
      <c r="N98" s="23" t="s">
        <v>178</v>
      </c>
      <c r="O98" s="23"/>
    </row>
    <row r="99" spans="7:15" x14ac:dyDescent="0.25">
      <c r="L99" s="23">
        <v>61037</v>
      </c>
      <c r="M99" s="23" t="s">
        <v>273</v>
      </c>
      <c r="N99" s="23" t="s">
        <v>178</v>
      </c>
      <c r="O99" s="23"/>
    </row>
    <row r="100" spans="7:15" x14ac:dyDescent="0.25">
      <c r="L100" s="23">
        <v>61051</v>
      </c>
      <c r="M100" s="23" t="s">
        <v>274</v>
      </c>
      <c r="N100" s="23" t="s">
        <v>178</v>
      </c>
      <c r="O100" s="23"/>
    </row>
    <row r="101" spans="7:15" x14ac:dyDescent="0.25">
      <c r="L101" s="23">
        <v>61174</v>
      </c>
      <c r="M101" s="23" t="s">
        <v>275</v>
      </c>
      <c r="N101" s="23" t="s">
        <v>178</v>
      </c>
      <c r="O101" s="23"/>
    </row>
    <row r="102" spans="7:15" x14ac:dyDescent="0.25">
      <c r="L102" s="23">
        <v>61235</v>
      </c>
      <c r="M102" s="23" t="s">
        <v>276</v>
      </c>
      <c r="N102" s="23" t="s">
        <v>178</v>
      </c>
      <c r="O102" s="23"/>
    </row>
    <row r="103" spans="7:15" x14ac:dyDescent="0.25">
      <c r="L103" s="23">
        <v>61280</v>
      </c>
      <c r="M103" s="23" t="s">
        <v>277</v>
      </c>
      <c r="N103" s="23" t="s">
        <v>178</v>
      </c>
      <c r="O103" s="23"/>
    </row>
    <row r="104" spans="7:15" x14ac:dyDescent="0.25">
      <c r="L104" s="23">
        <v>61297</v>
      </c>
      <c r="M104" s="23" t="s">
        <v>278</v>
      </c>
      <c r="N104" s="23" t="s">
        <v>178</v>
      </c>
      <c r="O104" s="23"/>
    </row>
    <row r="105" spans="7:15" x14ac:dyDescent="0.25">
      <c r="L105" s="23">
        <v>61303</v>
      </c>
      <c r="M105" s="23" t="s">
        <v>279</v>
      </c>
      <c r="N105" s="23" t="s">
        <v>178</v>
      </c>
      <c r="O105" s="23"/>
    </row>
    <row r="106" spans="7:15" x14ac:dyDescent="0.25">
      <c r="L106" s="23">
        <v>61310</v>
      </c>
      <c r="M106" s="23" t="s">
        <v>280</v>
      </c>
      <c r="N106" s="23" t="s">
        <v>178</v>
      </c>
      <c r="O106" s="23"/>
    </row>
    <row r="107" spans="7:15" x14ac:dyDescent="0.25">
      <c r="L107" s="23">
        <v>61365</v>
      </c>
      <c r="M107" s="23" t="s">
        <v>281</v>
      </c>
      <c r="N107" s="23" t="s">
        <v>178</v>
      </c>
      <c r="O107" s="23"/>
    </row>
    <row r="108" spans="7:15" x14ac:dyDescent="0.25">
      <c r="L108" s="23">
        <v>61372</v>
      </c>
      <c r="M108" s="23" t="s">
        <v>282</v>
      </c>
      <c r="N108" s="23" t="s">
        <v>178</v>
      </c>
      <c r="O108" s="23"/>
    </row>
    <row r="109" spans="7:15" x14ac:dyDescent="0.25">
      <c r="L109" s="23">
        <v>61389</v>
      </c>
      <c r="M109" s="23" t="s">
        <v>283</v>
      </c>
      <c r="N109" s="23" t="s">
        <v>178</v>
      </c>
      <c r="O109" s="23"/>
    </row>
    <row r="110" spans="7:15" x14ac:dyDescent="0.25">
      <c r="G110" s="56"/>
      <c r="L110" s="23">
        <v>61396</v>
      </c>
      <c r="M110" s="23" t="s">
        <v>284</v>
      </c>
      <c r="N110" s="23" t="s">
        <v>178</v>
      </c>
      <c r="O110" s="23"/>
    </row>
    <row r="111" spans="7:15" x14ac:dyDescent="0.25">
      <c r="G111" s="56"/>
      <c r="L111" s="23">
        <v>61402</v>
      </c>
      <c r="M111" s="23" t="s">
        <v>285</v>
      </c>
      <c r="N111" s="23" t="s">
        <v>178</v>
      </c>
      <c r="O111" s="23"/>
    </row>
    <row r="112" spans="7:15" x14ac:dyDescent="0.25">
      <c r="G112" s="56"/>
      <c r="L112" s="23">
        <v>61419</v>
      </c>
      <c r="M112" s="23" t="s">
        <v>286</v>
      </c>
      <c r="N112" s="23" t="s">
        <v>178</v>
      </c>
      <c r="O112" s="23"/>
    </row>
    <row r="113" spans="7:15" x14ac:dyDescent="0.25">
      <c r="G113" s="56"/>
      <c r="L113" s="23">
        <v>61426</v>
      </c>
      <c r="M113" s="23" t="s">
        <v>287</v>
      </c>
      <c r="N113" s="23" t="s">
        <v>178</v>
      </c>
      <c r="O113" s="23"/>
    </row>
    <row r="114" spans="7:15" x14ac:dyDescent="0.25">
      <c r="G114" s="56"/>
      <c r="L114" s="23">
        <v>61433</v>
      </c>
      <c r="M114" s="23" t="s">
        <v>288</v>
      </c>
      <c r="N114" s="23" t="s">
        <v>178</v>
      </c>
      <c r="O114" s="23"/>
    </row>
    <row r="115" spans="7:15" x14ac:dyDescent="0.25">
      <c r="G115" s="56"/>
      <c r="L115" s="23">
        <v>61457</v>
      </c>
      <c r="M115" s="23" t="s">
        <v>289</v>
      </c>
      <c r="N115" s="23" t="s">
        <v>178</v>
      </c>
      <c r="O115" s="23"/>
    </row>
    <row r="116" spans="7:15" x14ac:dyDescent="0.25">
      <c r="G116" s="56"/>
      <c r="L116" s="23">
        <v>61471</v>
      </c>
      <c r="M116" s="23" t="s">
        <v>290</v>
      </c>
      <c r="N116" s="23" t="s">
        <v>178</v>
      </c>
      <c r="O116" s="23"/>
    </row>
    <row r="117" spans="7:15" x14ac:dyDescent="0.25">
      <c r="G117" s="56"/>
      <c r="L117" s="23">
        <v>61488</v>
      </c>
      <c r="M117" s="23" t="s">
        <v>291</v>
      </c>
      <c r="N117" s="23" t="s">
        <v>178</v>
      </c>
      <c r="O117" s="23"/>
    </row>
    <row r="118" spans="7:15" x14ac:dyDescent="0.25">
      <c r="G118" s="56"/>
      <c r="L118" s="23">
        <v>61495</v>
      </c>
      <c r="M118" s="23" t="s">
        <v>292</v>
      </c>
      <c r="N118" s="23" t="s">
        <v>178</v>
      </c>
      <c r="O118" s="23"/>
    </row>
    <row r="119" spans="7:15" x14ac:dyDescent="0.25">
      <c r="L119" s="23">
        <v>62218</v>
      </c>
      <c r="M119" s="23" t="s">
        <v>293</v>
      </c>
      <c r="N119" s="23" t="s">
        <v>178</v>
      </c>
      <c r="O119" s="23"/>
    </row>
    <row r="120" spans="7:15" x14ac:dyDescent="0.25">
      <c r="L120" s="23">
        <v>62225</v>
      </c>
      <c r="M120" s="23" t="s">
        <v>294</v>
      </c>
      <c r="N120" s="23" t="s">
        <v>178</v>
      </c>
      <c r="O120" s="23"/>
    </row>
    <row r="121" spans="7:15" x14ac:dyDescent="0.25">
      <c r="L121" s="23">
        <v>62232</v>
      </c>
      <c r="M121" s="23" t="s">
        <v>295</v>
      </c>
      <c r="N121" s="23" t="s">
        <v>178</v>
      </c>
      <c r="O121" s="23"/>
    </row>
    <row r="122" spans="7:15" x14ac:dyDescent="0.25">
      <c r="L122" s="23">
        <v>62263</v>
      </c>
      <c r="M122" s="23" t="s">
        <v>296</v>
      </c>
      <c r="N122" s="23" t="s">
        <v>178</v>
      </c>
      <c r="O122" s="23"/>
    </row>
    <row r="123" spans="7:15" x14ac:dyDescent="0.25">
      <c r="L123" s="23">
        <v>62294</v>
      </c>
      <c r="M123" s="23" t="s">
        <v>297</v>
      </c>
      <c r="N123" s="23" t="s">
        <v>178</v>
      </c>
      <c r="O123" s="23"/>
    </row>
    <row r="124" spans="7:15" x14ac:dyDescent="0.25">
      <c r="L124" s="23">
        <v>62324</v>
      </c>
      <c r="M124" s="23" t="s">
        <v>298</v>
      </c>
      <c r="N124" s="23" t="s">
        <v>178</v>
      </c>
      <c r="O124" s="23"/>
    </row>
    <row r="125" spans="7:15" x14ac:dyDescent="0.25">
      <c r="L125" s="23">
        <v>62355</v>
      </c>
      <c r="M125" s="23" t="s">
        <v>299</v>
      </c>
      <c r="N125" s="23" t="s">
        <v>178</v>
      </c>
      <c r="O125" s="23"/>
    </row>
    <row r="126" spans="7:15" x14ac:dyDescent="0.25">
      <c r="L126" s="23">
        <v>62386</v>
      </c>
      <c r="M126" s="23" t="s">
        <v>300</v>
      </c>
      <c r="N126" s="23" t="s">
        <v>178</v>
      </c>
      <c r="O126" s="23"/>
    </row>
    <row r="127" spans="7:15" x14ac:dyDescent="0.25">
      <c r="L127" s="23">
        <v>62492</v>
      </c>
      <c r="M127" s="23" t="s">
        <v>301</v>
      </c>
      <c r="N127" s="23" t="s">
        <v>173</v>
      </c>
      <c r="O127" s="23"/>
    </row>
    <row r="128" spans="7:15" x14ac:dyDescent="0.25">
      <c r="L128" s="23">
        <v>62515</v>
      </c>
      <c r="M128" s="23" t="s">
        <v>302</v>
      </c>
      <c r="N128" s="23" t="s">
        <v>173</v>
      </c>
      <c r="O128" s="23"/>
    </row>
    <row r="129" spans="12:15" x14ac:dyDescent="0.25">
      <c r="L129" s="23">
        <v>62591</v>
      </c>
      <c r="M129" s="23" t="s">
        <v>303</v>
      </c>
      <c r="N129" s="23" t="s">
        <v>173</v>
      </c>
      <c r="O129" s="23"/>
    </row>
    <row r="130" spans="12:15" x14ac:dyDescent="0.25">
      <c r="L130" s="23">
        <v>62607</v>
      </c>
      <c r="M130" s="23" t="s">
        <v>304</v>
      </c>
      <c r="N130" s="23" t="s">
        <v>173</v>
      </c>
      <c r="O130" s="23"/>
    </row>
    <row r="131" spans="12:15" x14ac:dyDescent="0.25">
      <c r="L131" s="23">
        <v>62614</v>
      </c>
      <c r="M131" s="23" t="s">
        <v>305</v>
      </c>
      <c r="N131" s="23" t="s">
        <v>173</v>
      </c>
      <c r="O131" s="23"/>
    </row>
    <row r="132" spans="12:15" x14ac:dyDescent="0.25">
      <c r="L132" s="23">
        <v>62621</v>
      </c>
      <c r="M132" s="23" t="s">
        <v>306</v>
      </c>
      <c r="N132" s="23" t="s">
        <v>173</v>
      </c>
      <c r="O132" s="23"/>
    </row>
    <row r="133" spans="12:15" x14ac:dyDescent="0.25">
      <c r="L133" s="23">
        <v>62638</v>
      </c>
      <c r="M133" s="23" t="s">
        <v>307</v>
      </c>
      <c r="N133" s="23" t="s">
        <v>173</v>
      </c>
      <c r="O133" s="23"/>
    </row>
    <row r="134" spans="12:15" x14ac:dyDescent="0.25">
      <c r="L134" s="23">
        <v>62645</v>
      </c>
      <c r="M134" s="23" t="s">
        <v>308</v>
      </c>
      <c r="N134" s="23" t="s">
        <v>173</v>
      </c>
      <c r="O134" s="23"/>
    </row>
    <row r="135" spans="12:15" x14ac:dyDescent="0.25">
      <c r="L135" s="23">
        <v>62652</v>
      </c>
      <c r="M135" s="23" t="s">
        <v>309</v>
      </c>
      <c r="N135" s="23" t="s">
        <v>178</v>
      </c>
      <c r="O135" s="23"/>
    </row>
    <row r="136" spans="12:15" x14ac:dyDescent="0.25">
      <c r="L136" s="23">
        <v>62669</v>
      </c>
      <c r="M136" s="23" t="s">
        <v>310</v>
      </c>
      <c r="N136" s="23" t="s">
        <v>178</v>
      </c>
      <c r="O136" s="23"/>
    </row>
    <row r="137" spans="12:15" x14ac:dyDescent="0.25">
      <c r="L137" s="23">
        <v>62683</v>
      </c>
      <c r="M137" s="23" t="s">
        <v>311</v>
      </c>
      <c r="N137" s="23" t="s">
        <v>178</v>
      </c>
      <c r="O137" s="23"/>
    </row>
    <row r="138" spans="12:15" x14ac:dyDescent="0.25">
      <c r="L138" s="23">
        <v>62690</v>
      </c>
      <c r="M138" s="23" t="s">
        <v>312</v>
      </c>
      <c r="N138" s="23" t="s">
        <v>178</v>
      </c>
      <c r="O138" s="23"/>
    </row>
    <row r="139" spans="12:15" x14ac:dyDescent="0.25">
      <c r="L139" s="23">
        <v>62713</v>
      </c>
      <c r="M139" s="23" t="s">
        <v>313</v>
      </c>
      <c r="N139" s="23" t="s">
        <v>178</v>
      </c>
      <c r="O139" s="23"/>
    </row>
    <row r="140" spans="12:15" x14ac:dyDescent="0.25">
      <c r="L140" s="23">
        <v>62720</v>
      </c>
      <c r="M140" s="23" t="s">
        <v>314</v>
      </c>
      <c r="N140" s="23" t="s">
        <v>178</v>
      </c>
      <c r="O140" s="23"/>
    </row>
    <row r="141" spans="12:15" x14ac:dyDescent="0.25">
      <c r="L141" s="23">
        <v>62744</v>
      </c>
      <c r="M141" s="23" t="s">
        <v>315</v>
      </c>
      <c r="N141" s="23" t="s">
        <v>178</v>
      </c>
      <c r="O141" s="23"/>
    </row>
    <row r="142" spans="12:15" x14ac:dyDescent="0.25">
      <c r="L142" s="23">
        <v>62751</v>
      </c>
      <c r="M142" s="23" t="s">
        <v>316</v>
      </c>
      <c r="N142" s="23" t="s">
        <v>178</v>
      </c>
      <c r="O142" s="23"/>
    </row>
    <row r="143" spans="12:15" x14ac:dyDescent="0.25">
      <c r="L143" s="23">
        <v>62768</v>
      </c>
      <c r="M143" s="23" t="s">
        <v>317</v>
      </c>
      <c r="N143" s="23" t="s">
        <v>178</v>
      </c>
      <c r="O143" s="23"/>
    </row>
    <row r="144" spans="12:15" x14ac:dyDescent="0.25">
      <c r="L144" s="23">
        <v>62775</v>
      </c>
      <c r="M144" s="23" t="s">
        <v>318</v>
      </c>
      <c r="N144" s="23" t="s">
        <v>178</v>
      </c>
      <c r="O144" s="23"/>
    </row>
    <row r="145" spans="12:15" x14ac:dyDescent="0.25">
      <c r="L145" s="23">
        <v>62782</v>
      </c>
      <c r="M145" s="23" t="s">
        <v>319</v>
      </c>
      <c r="N145" s="23" t="s">
        <v>178</v>
      </c>
      <c r="O145" s="23"/>
    </row>
    <row r="146" spans="12:15" x14ac:dyDescent="0.25">
      <c r="L146" s="23">
        <v>62799</v>
      </c>
      <c r="M146" s="23" t="s">
        <v>320</v>
      </c>
      <c r="N146" s="23" t="s">
        <v>178</v>
      </c>
      <c r="O146" s="23"/>
    </row>
    <row r="147" spans="12:15" x14ac:dyDescent="0.25">
      <c r="L147" s="23">
        <v>62805</v>
      </c>
      <c r="M147" s="23" t="s">
        <v>321</v>
      </c>
      <c r="N147" s="23" t="s">
        <v>178</v>
      </c>
      <c r="O147" s="23"/>
    </row>
    <row r="148" spans="12:15" x14ac:dyDescent="0.25">
      <c r="L148" s="23">
        <v>62812</v>
      </c>
      <c r="M148" s="23" t="s">
        <v>322</v>
      </c>
      <c r="N148" s="23" t="s">
        <v>178</v>
      </c>
      <c r="O148" s="23"/>
    </row>
    <row r="149" spans="12:15" x14ac:dyDescent="0.25">
      <c r="L149" s="23">
        <v>62829</v>
      </c>
      <c r="M149" s="23" t="s">
        <v>323</v>
      </c>
      <c r="N149" s="23" t="s">
        <v>178</v>
      </c>
      <c r="O149" s="23"/>
    </row>
    <row r="150" spans="12:15" x14ac:dyDescent="0.25">
      <c r="L150" s="23">
        <v>62836</v>
      </c>
      <c r="M150" s="23" t="s">
        <v>324</v>
      </c>
      <c r="N150" s="23" t="s">
        <v>178</v>
      </c>
      <c r="O150" s="23"/>
    </row>
    <row r="151" spans="12:15" x14ac:dyDescent="0.25">
      <c r="L151" s="23">
        <v>62843</v>
      </c>
      <c r="M151" s="23" t="s">
        <v>325</v>
      </c>
      <c r="N151" s="23" t="s">
        <v>178</v>
      </c>
      <c r="O151" s="23"/>
    </row>
    <row r="152" spans="12:15" x14ac:dyDescent="0.25">
      <c r="L152" s="23">
        <v>62850</v>
      </c>
      <c r="M152" s="23" t="s">
        <v>326</v>
      </c>
      <c r="N152" s="23" t="s">
        <v>178</v>
      </c>
      <c r="O152" s="23"/>
    </row>
    <row r="153" spans="12:15" x14ac:dyDescent="0.25">
      <c r="L153" s="23">
        <v>62928</v>
      </c>
      <c r="M153" s="23" t="s">
        <v>327</v>
      </c>
      <c r="N153" s="23" t="s">
        <v>178</v>
      </c>
      <c r="O153" s="23"/>
    </row>
    <row r="154" spans="12:15" x14ac:dyDescent="0.25">
      <c r="L154" s="23">
        <v>62935</v>
      </c>
      <c r="M154" s="23" t="s">
        <v>328</v>
      </c>
      <c r="N154" s="23" t="s">
        <v>178</v>
      </c>
      <c r="O154" s="23"/>
    </row>
    <row r="155" spans="12:15" x14ac:dyDescent="0.25">
      <c r="L155" s="23">
        <v>63017</v>
      </c>
      <c r="M155" s="23" t="s">
        <v>329</v>
      </c>
      <c r="N155" s="23" t="s">
        <v>178</v>
      </c>
      <c r="O155" s="23"/>
    </row>
    <row r="156" spans="12:15" x14ac:dyDescent="0.25">
      <c r="L156" s="23">
        <v>63024</v>
      </c>
      <c r="M156" s="23" t="s">
        <v>330</v>
      </c>
      <c r="N156" s="23" t="s">
        <v>178</v>
      </c>
      <c r="O156" s="23"/>
    </row>
    <row r="157" spans="12:15" x14ac:dyDescent="0.25">
      <c r="L157" s="23">
        <v>63031</v>
      </c>
      <c r="M157" s="23" t="s">
        <v>331</v>
      </c>
      <c r="N157" s="23" t="s">
        <v>178</v>
      </c>
      <c r="O157" s="23"/>
    </row>
    <row r="158" spans="12:15" x14ac:dyDescent="0.25">
      <c r="L158" s="23">
        <v>63079</v>
      </c>
      <c r="M158" s="23" t="s">
        <v>332</v>
      </c>
      <c r="N158" s="23" t="s">
        <v>178</v>
      </c>
      <c r="O158" s="23"/>
    </row>
    <row r="159" spans="12:15" x14ac:dyDescent="0.25">
      <c r="L159" s="23">
        <v>63086</v>
      </c>
      <c r="M159" s="23" t="s">
        <v>333</v>
      </c>
      <c r="N159" s="23" t="s">
        <v>178</v>
      </c>
      <c r="O159" s="23"/>
    </row>
    <row r="160" spans="12:15" x14ac:dyDescent="0.25">
      <c r="L160" s="23">
        <v>63093</v>
      </c>
      <c r="M160" s="23" t="s">
        <v>334</v>
      </c>
      <c r="N160" s="23" t="s">
        <v>178</v>
      </c>
      <c r="O160" s="23"/>
    </row>
    <row r="161" spans="12:15" x14ac:dyDescent="0.25">
      <c r="L161" s="23">
        <v>63109</v>
      </c>
      <c r="M161" s="23" t="s">
        <v>335</v>
      </c>
      <c r="N161" s="23" t="s">
        <v>178</v>
      </c>
      <c r="O161" s="23"/>
    </row>
    <row r="162" spans="12:15" x14ac:dyDescent="0.25">
      <c r="L162" s="23">
        <v>63116</v>
      </c>
      <c r="M162" s="23" t="s">
        <v>336</v>
      </c>
      <c r="N162" s="23" t="s">
        <v>178</v>
      </c>
      <c r="O162" s="23"/>
    </row>
    <row r="163" spans="12:15" x14ac:dyDescent="0.25">
      <c r="L163" s="23">
        <v>63192</v>
      </c>
      <c r="M163" s="23" t="s">
        <v>337</v>
      </c>
      <c r="N163" s="23" t="s">
        <v>178</v>
      </c>
      <c r="O163" s="23"/>
    </row>
    <row r="164" spans="12:15" x14ac:dyDescent="0.25">
      <c r="L164" s="23">
        <v>63208</v>
      </c>
      <c r="M164" s="23" t="s">
        <v>338</v>
      </c>
      <c r="N164" s="23" t="s">
        <v>178</v>
      </c>
      <c r="O164" s="23"/>
    </row>
    <row r="165" spans="12:15" x14ac:dyDescent="0.25">
      <c r="L165" s="23">
        <v>63291</v>
      </c>
      <c r="M165" s="23" t="s">
        <v>339</v>
      </c>
      <c r="N165" s="23" t="s">
        <v>178</v>
      </c>
      <c r="O165" s="23"/>
    </row>
    <row r="166" spans="12:15" x14ac:dyDescent="0.25">
      <c r="L166" s="23">
        <v>63314</v>
      </c>
      <c r="M166" s="23" t="s">
        <v>340</v>
      </c>
      <c r="N166" s="23" t="s">
        <v>178</v>
      </c>
      <c r="O166" s="23"/>
    </row>
    <row r="167" spans="12:15" x14ac:dyDescent="0.25">
      <c r="L167" s="23">
        <v>63321</v>
      </c>
      <c r="M167" s="23" t="s">
        <v>341</v>
      </c>
      <c r="N167" s="23" t="s">
        <v>178</v>
      </c>
      <c r="O167" s="23"/>
    </row>
    <row r="168" spans="12:15" x14ac:dyDescent="0.25">
      <c r="L168" s="23">
        <v>63345</v>
      </c>
      <c r="M168" s="23" t="s">
        <v>342</v>
      </c>
      <c r="N168" s="23" t="s">
        <v>178</v>
      </c>
      <c r="O168" s="23"/>
    </row>
    <row r="169" spans="12:15" x14ac:dyDescent="0.25">
      <c r="L169" s="23">
        <v>63352</v>
      </c>
      <c r="M169" s="23" t="s">
        <v>343</v>
      </c>
      <c r="N169" s="23" t="s">
        <v>178</v>
      </c>
      <c r="O169" s="23"/>
    </row>
    <row r="170" spans="12:15" x14ac:dyDescent="0.25">
      <c r="L170" s="23">
        <v>63376</v>
      </c>
      <c r="M170" s="23" t="s">
        <v>344</v>
      </c>
      <c r="N170" s="23" t="s">
        <v>178</v>
      </c>
      <c r="O170" s="23"/>
    </row>
    <row r="171" spans="12:15" x14ac:dyDescent="0.25">
      <c r="L171" s="23">
        <v>63383</v>
      </c>
      <c r="M171" s="23" t="s">
        <v>345</v>
      </c>
      <c r="N171" s="23" t="s">
        <v>178</v>
      </c>
      <c r="O171" s="23"/>
    </row>
    <row r="172" spans="12:15" x14ac:dyDescent="0.25">
      <c r="L172" s="23">
        <v>63567</v>
      </c>
      <c r="M172" s="23" t="s">
        <v>346</v>
      </c>
      <c r="N172" s="23" t="s">
        <v>178</v>
      </c>
      <c r="O172" s="23"/>
    </row>
    <row r="173" spans="12:15" x14ac:dyDescent="0.25">
      <c r="L173" s="23">
        <v>63581</v>
      </c>
      <c r="M173" s="23" t="s">
        <v>347</v>
      </c>
      <c r="N173" s="23" t="s">
        <v>178</v>
      </c>
      <c r="O173" s="23"/>
    </row>
    <row r="174" spans="12:15" x14ac:dyDescent="0.25">
      <c r="L174" s="23">
        <v>63598</v>
      </c>
      <c r="M174" s="23" t="s">
        <v>348</v>
      </c>
      <c r="N174" s="23" t="s">
        <v>178</v>
      </c>
      <c r="O174" s="23"/>
    </row>
    <row r="175" spans="12:15" x14ac:dyDescent="0.25">
      <c r="L175" s="23">
        <v>63611</v>
      </c>
      <c r="M175" s="23" t="s">
        <v>349</v>
      </c>
      <c r="N175" s="23" t="s">
        <v>178</v>
      </c>
      <c r="O175" s="23"/>
    </row>
    <row r="176" spans="12:15" x14ac:dyDescent="0.25">
      <c r="L176" s="23">
        <v>63635</v>
      </c>
      <c r="M176" s="23" t="s">
        <v>350</v>
      </c>
      <c r="N176" s="23" t="s">
        <v>178</v>
      </c>
      <c r="O176" s="23"/>
    </row>
    <row r="177" spans="12:15" x14ac:dyDescent="0.25">
      <c r="L177" s="23">
        <v>63659</v>
      </c>
      <c r="M177" s="23" t="s">
        <v>351</v>
      </c>
      <c r="N177" s="23" t="s">
        <v>178</v>
      </c>
      <c r="O177" s="23"/>
    </row>
    <row r="178" spans="12:15" x14ac:dyDescent="0.25">
      <c r="L178" s="23">
        <v>63666</v>
      </c>
      <c r="M178" s="23" t="s">
        <v>352</v>
      </c>
      <c r="N178" s="23" t="s">
        <v>178</v>
      </c>
      <c r="O178" s="23"/>
    </row>
    <row r="179" spans="12:15" x14ac:dyDescent="0.25">
      <c r="L179" s="23">
        <v>63680</v>
      </c>
      <c r="M179" s="23" t="s">
        <v>353</v>
      </c>
      <c r="N179" s="23" t="s">
        <v>178</v>
      </c>
      <c r="O179" s="23"/>
    </row>
    <row r="180" spans="12:15" x14ac:dyDescent="0.25">
      <c r="L180" s="23">
        <v>63697</v>
      </c>
      <c r="M180" s="23" t="s">
        <v>354</v>
      </c>
      <c r="N180" s="23" t="s">
        <v>178</v>
      </c>
      <c r="O180" s="23"/>
    </row>
    <row r="181" spans="12:15" x14ac:dyDescent="0.25">
      <c r="L181" s="23">
        <v>63710</v>
      </c>
      <c r="M181" s="23" t="s">
        <v>355</v>
      </c>
      <c r="N181" s="23" t="s">
        <v>178</v>
      </c>
      <c r="O181" s="23"/>
    </row>
    <row r="182" spans="12:15" x14ac:dyDescent="0.25">
      <c r="L182" s="23">
        <v>63727</v>
      </c>
      <c r="M182" s="23" t="s">
        <v>356</v>
      </c>
      <c r="N182" s="23" t="s">
        <v>178</v>
      </c>
      <c r="O182" s="23"/>
    </row>
    <row r="183" spans="12:15" x14ac:dyDescent="0.25">
      <c r="L183" s="23">
        <v>63741</v>
      </c>
      <c r="M183" s="23" t="s">
        <v>357</v>
      </c>
      <c r="N183" s="23" t="s">
        <v>178</v>
      </c>
      <c r="O183" s="23"/>
    </row>
    <row r="184" spans="12:15" x14ac:dyDescent="0.25">
      <c r="L184" s="23">
        <v>63765</v>
      </c>
      <c r="M184" s="23" t="s">
        <v>358</v>
      </c>
      <c r="N184" s="23" t="s">
        <v>178</v>
      </c>
      <c r="O184" s="23"/>
    </row>
    <row r="185" spans="12:15" x14ac:dyDescent="0.25">
      <c r="L185" s="23">
        <v>63772</v>
      </c>
      <c r="M185" s="23" t="s">
        <v>359</v>
      </c>
      <c r="N185" s="23" t="s">
        <v>178</v>
      </c>
      <c r="O185" s="23"/>
    </row>
    <row r="186" spans="12:15" x14ac:dyDescent="0.25">
      <c r="L186" s="23">
        <v>63789</v>
      </c>
      <c r="M186" s="23" t="s">
        <v>360</v>
      </c>
      <c r="N186" s="23" t="s">
        <v>178</v>
      </c>
      <c r="O186" s="23"/>
    </row>
    <row r="187" spans="12:15" x14ac:dyDescent="0.25">
      <c r="L187" s="23">
        <v>63796</v>
      </c>
      <c r="M187" s="23" t="s">
        <v>361</v>
      </c>
      <c r="N187" s="23" t="s">
        <v>178</v>
      </c>
      <c r="O187" s="23"/>
    </row>
    <row r="188" spans="12:15" x14ac:dyDescent="0.25">
      <c r="L188" s="23">
        <v>63871</v>
      </c>
      <c r="M188" s="23" t="s">
        <v>362</v>
      </c>
      <c r="N188" s="23" t="s">
        <v>178</v>
      </c>
      <c r="O188" s="23"/>
    </row>
    <row r="189" spans="12:15" x14ac:dyDescent="0.25">
      <c r="L189" s="23">
        <v>63918</v>
      </c>
      <c r="M189" s="23" t="s">
        <v>363</v>
      </c>
      <c r="N189" s="23" t="s">
        <v>178</v>
      </c>
      <c r="O189" s="23"/>
    </row>
    <row r="190" spans="12:15" x14ac:dyDescent="0.25">
      <c r="L190" s="23">
        <v>63956</v>
      </c>
      <c r="M190" s="23" t="s">
        <v>364</v>
      </c>
      <c r="N190" s="23" t="s">
        <v>178</v>
      </c>
      <c r="O190" s="23"/>
    </row>
    <row r="191" spans="12:15" x14ac:dyDescent="0.25">
      <c r="L191" s="23">
        <v>64038</v>
      </c>
      <c r="M191" s="23" t="s">
        <v>365</v>
      </c>
      <c r="N191" s="23" t="s">
        <v>178</v>
      </c>
      <c r="O191" s="23"/>
    </row>
    <row r="192" spans="12:15" x14ac:dyDescent="0.25">
      <c r="L192" s="23">
        <v>64113</v>
      </c>
      <c r="M192" s="23" t="s">
        <v>366</v>
      </c>
      <c r="N192" s="23" t="s">
        <v>178</v>
      </c>
      <c r="O192" s="23"/>
    </row>
    <row r="193" spans="12:15" x14ac:dyDescent="0.25">
      <c r="L193" s="23">
        <v>64151</v>
      </c>
      <c r="M193" s="23" t="s">
        <v>367</v>
      </c>
      <c r="N193" s="23" t="s">
        <v>178</v>
      </c>
      <c r="O193" s="23"/>
    </row>
    <row r="194" spans="12:15" x14ac:dyDescent="0.25">
      <c r="L194" s="23">
        <v>64335</v>
      </c>
      <c r="M194" s="23" t="s">
        <v>368</v>
      </c>
      <c r="N194" s="23" t="s">
        <v>178</v>
      </c>
      <c r="O194" s="23"/>
    </row>
    <row r="195" spans="12:15" x14ac:dyDescent="0.25">
      <c r="L195" s="23">
        <v>64373</v>
      </c>
      <c r="M195" s="23" t="s">
        <v>369</v>
      </c>
      <c r="N195" s="23" t="s">
        <v>178</v>
      </c>
      <c r="O195" s="23"/>
    </row>
    <row r="196" spans="12:15" x14ac:dyDescent="0.25">
      <c r="L196" s="23">
        <v>64410</v>
      </c>
      <c r="M196" s="23" t="s">
        <v>370</v>
      </c>
      <c r="N196" s="23" t="s">
        <v>178</v>
      </c>
      <c r="O196" s="23"/>
    </row>
    <row r="197" spans="12:15" x14ac:dyDescent="0.25">
      <c r="L197" s="23">
        <v>64489</v>
      </c>
      <c r="M197" s="23" t="s">
        <v>371</v>
      </c>
      <c r="N197" s="23" t="s">
        <v>178</v>
      </c>
      <c r="O197" s="23"/>
    </row>
    <row r="198" spans="12:15" x14ac:dyDescent="0.25">
      <c r="L198" s="23">
        <v>64526</v>
      </c>
      <c r="M198" s="23" t="s">
        <v>372</v>
      </c>
      <c r="N198" s="23" t="s">
        <v>178</v>
      </c>
      <c r="O198" s="23"/>
    </row>
    <row r="199" spans="12:15" x14ac:dyDescent="0.25">
      <c r="L199" s="23">
        <v>64557</v>
      </c>
      <c r="M199" s="23" t="s">
        <v>373</v>
      </c>
      <c r="N199" s="23" t="s">
        <v>178</v>
      </c>
      <c r="O199" s="23"/>
    </row>
    <row r="200" spans="12:15" x14ac:dyDescent="0.25">
      <c r="L200" s="23">
        <v>64595</v>
      </c>
      <c r="M200" s="23" t="s">
        <v>374</v>
      </c>
      <c r="N200" s="23" t="s">
        <v>178</v>
      </c>
      <c r="O200" s="23"/>
    </row>
    <row r="201" spans="12:15" x14ac:dyDescent="0.25">
      <c r="L201" s="23">
        <v>64632</v>
      </c>
      <c r="M201" s="23" t="s">
        <v>375</v>
      </c>
      <c r="N201" s="23" t="s">
        <v>178</v>
      </c>
      <c r="O201" s="23"/>
    </row>
    <row r="202" spans="12:15" x14ac:dyDescent="0.25">
      <c r="L202" s="23">
        <v>64670</v>
      </c>
      <c r="M202" s="23" t="s">
        <v>376</v>
      </c>
      <c r="N202" s="23" t="s">
        <v>178</v>
      </c>
      <c r="O202" s="23"/>
    </row>
    <row r="203" spans="12:15" x14ac:dyDescent="0.25">
      <c r="L203" s="23">
        <v>64717</v>
      </c>
      <c r="M203" s="23" t="s">
        <v>377</v>
      </c>
      <c r="N203" s="23" t="s">
        <v>178</v>
      </c>
      <c r="O203" s="23"/>
    </row>
    <row r="204" spans="12:15" x14ac:dyDescent="0.25">
      <c r="L204" s="23">
        <v>64861</v>
      </c>
      <c r="M204" s="23" t="s">
        <v>378</v>
      </c>
      <c r="N204" s="23" t="s">
        <v>178</v>
      </c>
      <c r="O204" s="23"/>
    </row>
    <row r="205" spans="12:15" x14ac:dyDescent="0.25">
      <c r="L205" s="23">
        <v>65011</v>
      </c>
      <c r="M205" s="23" t="s">
        <v>379</v>
      </c>
      <c r="N205" s="23" t="s">
        <v>178</v>
      </c>
      <c r="O205" s="23"/>
    </row>
    <row r="206" spans="12:15" x14ac:dyDescent="0.25">
      <c r="L206" s="23">
        <v>65189</v>
      </c>
      <c r="M206" s="23" t="s">
        <v>380</v>
      </c>
      <c r="N206" s="23" t="s">
        <v>178</v>
      </c>
      <c r="O206" s="23"/>
    </row>
    <row r="207" spans="12:15" x14ac:dyDescent="0.25">
      <c r="L207" s="23">
        <v>65219</v>
      </c>
      <c r="M207" s="23" t="s">
        <v>381</v>
      </c>
      <c r="N207" s="23" t="s">
        <v>178</v>
      </c>
      <c r="O207" s="23"/>
    </row>
    <row r="208" spans="12:15" x14ac:dyDescent="0.25">
      <c r="L208" s="23">
        <v>65363</v>
      </c>
      <c r="M208" s="23" t="s">
        <v>382</v>
      </c>
      <c r="N208" s="23" t="s">
        <v>178</v>
      </c>
      <c r="O208" s="23"/>
    </row>
    <row r="209" spans="12:15" x14ac:dyDescent="0.25">
      <c r="L209" s="23">
        <v>65530</v>
      </c>
      <c r="M209" s="23" t="s">
        <v>383</v>
      </c>
      <c r="N209" s="23" t="s">
        <v>178</v>
      </c>
      <c r="O209" s="23"/>
    </row>
    <row r="210" spans="12:15" x14ac:dyDescent="0.25">
      <c r="L210" s="23">
        <v>65561</v>
      </c>
      <c r="M210" s="23" t="s">
        <v>384</v>
      </c>
      <c r="N210" s="23" t="s">
        <v>178</v>
      </c>
      <c r="O210" s="23"/>
    </row>
    <row r="211" spans="12:15" x14ac:dyDescent="0.25">
      <c r="L211" s="23">
        <v>65592</v>
      </c>
      <c r="M211" s="23" t="s">
        <v>385</v>
      </c>
      <c r="N211" s="23" t="s">
        <v>178</v>
      </c>
      <c r="O211" s="23"/>
    </row>
    <row r="212" spans="12:15" x14ac:dyDescent="0.25">
      <c r="L212" s="23">
        <v>65622</v>
      </c>
      <c r="M212" s="23" t="s">
        <v>386</v>
      </c>
      <c r="N212" s="23" t="s">
        <v>173</v>
      </c>
      <c r="O212" s="23"/>
    </row>
    <row r="213" spans="12:15" x14ac:dyDescent="0.25">
      <c r="L213" s="23">
        <v>65721</v>
      </c>
      <c r="M213" s="23" t="s">
        <v>387</v>
      </c>
      <c r="N213" s="23" t="s">
        <v>192</v>
      </c>
      <c r="O213" s="23"/>
    </row>
    <row r="214" spans="12:15" x14ac:dyDescent="0.25">
      <c r="L214" s="23">
        <v>65783</v>
      </c>
      <c r="M214" s="23" t="s">
        <v>388</v>
      </c>
      <c r="N214" s="23" t="s">
        <v>192</v>
      </c>
      <c r="O214" s="23"/>
    </row>
    <row r="215" spans="12:15" x14ac:dyDescent="0.25">
      <c r="L215" s="23">
        <v>65790</v>
      </c>
      <c r="M215" s="23" t="s">
        <v>389</v>
      </c>
      <c r="N215" s="23" t="s">
        <v>192</v>
      </c>
      <c r="O215" s="23"/>
    </row>
    <row r="216" spans="12:15" x14ac:dyDescent="0.25">
      <c r="L216" s="23">
        <v>65837</v>
      </c>
      <c r="M216" s="23" t="s">
        <v>390</v>
      </c>
      <c r="N216" s="23" t="s">
        <v>192</v>
      </c>
      <c r="O216" s="23"/>
    </row>
    <row r="217" spans="12:15" x14ac:dyDescent="0.25">
      <c r="L217" s="23">
        <v>65882</v>
      </c>
      <c r="M217" s="23" t="s">
        <v>391</v>
      </c>
      <c r="N217" s="23" t="s">
        <v>192</v>
      </c>
      <c r="O217" s="23"/>
    </row>
    <row r="218" spans="12:15" x14ac:dyDescent="0.25">
      <c r="L218" s="23">
        <v>66018</v>
      </c>
      <c r="M218" s="23" t="s">
        <v>392</v>
      </c>
      <c r="N218" s="23" t="s">
        <v>173</v>
      </c>
      <c r="O218" s="23"/>
    </row>
    <row r="219" spans="12:15" x14ac:dyDescent="0.25">
      <c r="L219" s="23">
        <v>66025</v>
      </c>
      <c r="M219" s="23" t="s">
        <v>393</v>
      </c>
      <c r="N219" s="23" t="s">
        <v>173</v>
      </c>
      <c r="O219" s="23"/>
    </row>
    <row r="220" spans="12:15" x14ac:dyDescent="0.25">
      <c r="L220" s="23">
        <v>66032</v>
      </c>
      <c r="M220" s="23" t="s">
        <v>394</v>
      </c>
      <c r="N220" s="23" t="s">
        <v>173</v>
      </c>
      <c r="O220" s="23"/>
    </row>
    <row r="221" spans="12:15" x14ac:dyDescent="0.25">
      <c r="L221" s="23">
        <v>66049</v>
      </c>
      <c r="M221" s="23" t="s">
        <v>395</v>
      </c>
      <c r="N221" s="23" t="s">
        <v>173</v>
      </c>
      <c r="O221" s="23"/>
    </row>
    <row r="222" spans="12:15" x14ac:dyDescent="0.25">
      <c r="L222" s="23">
        <v>66056</v>
      </c>
      <c r="M222" s="23" t="s">
        <v>396</v>
      </c>
      <c r="N222" s="23" t="s">
        <v>173</v>
      </c>
      <c r="O222" s="23"/>
    </row>
    <row r="223" spans="12:15" x14ac:dyDescent="0.25">
      <c r="L223" s="23">
        <v>66063</v>
      </c>
      <c r="M223" s="23" t="s">
        <v>397</v>
      </c>
      <c r="N223" s="23" t="s">
        <v>173</v>
      </c>
      <c r="O223" s="23"/>
    </row>
    <row r="224" spans="12:15" x14ac:dyDescent="0.25">
      <c r="L224" s="23">
        <v>66070</v>
      </c>
      <c r="M224" s="23" t="s">
        <v>398</v>
      </c>
      <c r="N224" s="23" t="s">
        <v>173</v>
      </c>
      <c r="O224" s="23"/>
    </row>
    <row r="225" spans="12:15" x14ac:dyDescent="0.25">
      <c r="L225" s="23">
        <v>66087</v>
      </c>
      <c r="M225" s="23" t="s">
        <v>399</v>
      </c>
      <c r="N225" s="23" t="s">
        <v>178</v>
      </c>
      <c r="O225" s="23"/>
    </row>
    <row r="226" spans="12:15" x14ac:dyDescent="0.25">
      <c r="L226" s="23">
        <v>66094</v>
      </c>
      <c r="M226" s="23" t="s">
        <v>400</v>
      </c>
      <c r="N226" s="23" t="s">
        <v>178</v>
      </c>
      <c r="O226" s="23"/>
    </row>
    <row r="227" spans="12:15" x14ac:dyDescent="0.25">
      <c r="L227" s="23">
        <v>66100</v>
      </c>
      <c r="M227" s="23" t="s">
        <v>401</v>
      </c>
      <c r="N227" s="23" t="s">
        <v>178</v>
      </c>
      <c r="O227" s="23"/>
    </row>
    <row r="228" spans="12:15" x14ac:dyDescent="0.25">
      <c r="L228" s="23">
        <v>66117</v>
      </c>
      <c r="M228" s="23" t="s">
        <v>402</v>
      </c>
      <c r="N228" s="23" t="s">
        <v>178</v>
      </c>
      <c r="O228" s="23"/>
    </row>
    <row r="229" spans="12:15" x14ac:dyDescent="0.25">
      <c r="L229" s="23">
        <v>66193</v>
      </c>
      <c r="M229" s="23" t="s">
        <v>403</v>
      </c>
      <c r="N229" s="23" t="s">
        <v>178</v>
      </c>
      <c r="O229" s="23"/>
    </row>
    <row r="230" spans="12:15" x14ac:dyDescent="0.25">
      <c r="L230" s="23">
        <v>66230</v>
      </c>
      <c r="M230" s="23" t="s">
        <v>404</v>
      </c>
      <c r="N230" s="23" t="s">
        <v>192</v>
      </c>
      <c r="O230" s="23"/>
    </row>
    <row r="231" spans="12:15" x14ac:dyDescent="0.25">
      <c r="L231" s="23">
        <v>66292</v>
      </c>
      <c r="M231" s="23" t="s">
        <v>405</v>
      </c>
      <c r="N231" s="23" t="s">
        <v>173</v>
      </c>
      <c r="O231" s="23"/>
    </row>
    <row r="232" spans="12:15" x14ac:dyDescent="0.25">
      <c r="L232" s="23">
        <v>66308</v>
      </c>
      <c r="M232" s="23" t="s">
        <v>406</v>
      </c>
      <c r="N232" s="23" t="s">
        <v>173</v>
      </c>
      <c r="O232" s="23"/>
    </row>
    <row r="233" spans="12:15" x14ac:dyDescent="0.25">
      <c r="L233" s="23">
        <v>66315</v>
      </c>
      <c r="M233" s="23" t="s">
        <v>407</v>
      </c>
      <c r="N233" s="23" t="s">
        <v>173</v>
      </c>
      <c r="O233" s="23"/>
    </row>
    <row r="234" spans="12:15" x14ac:dyDescent="0.25">
      <c r="L234" s="23">
        <v>66322</v>
      </c>
      <c r="M234" s="23" t="s">
        <v>408</v>
      </c>
      <c r="N234" s="23" t="s">
        <v>173</v>
      </c>
      <c r="O234" s="23"/>
    </row>
    <row r="235" spans="12:15" x14ac:dyDescent="0.25">
      <c r="L235" s="23">
        <v>66339</v>
      </c>
      <c r="M235" s="23" t="s">
        <v>409</v>
      </c>
      <c r="N235" s="23" t="s">
        <v>173</v>
      </c>
      <c r="O235" s="23"/>
    </row>
    <row r="236" spans="12:15" x14ac:dyDescent="0.25">
      <c r="L236" s="23">
        <v>66346</v>
      </c>
      <c r="M236" s="23" t="s">
        <v>410</v>
      </c>
      <c r="N236" s="23" t="s">
        <v>173</v>
      </c>
      <c r="O236" s="23"/>
    </row>
    <row r="237" spans="12:15" x14ac:dyDescent="0.25">
      <c r="L237" s="23">
        <v>66353</v>
      </c>
      <c r="M237" s="23" t="s">
        <v>411</v>
      </c>
      <c r="N237" s="23" t="s">
        <v>173</v>
      </c>
      <c r="O237" s="23"/>
    </row>
    <row r="238" spans="12:15" x14ac:dyDescent="0.25">
      <c r="L238" s="23">
        <v>66360</v>
      </c>
      <c r="M238" s="23" t="s">
        <v>412</v>
      </c>
      <c r="N238" s="23" t="s">
        <v>173</v>
      </c>
      <c r="O238" s="23"/>
    </row>
    <row r="239" spans="12:15" x14ac:dyDescent="0.25">
      <c r="L239" s="23">
        <v>66377</v>
      </c>
      <c r="M239" s="23" t="s">
        <v>413</v>
      </c>
      <c r="N239" s="23" t="s">
        <v>173</v>
      </c>
      <c r="O239" s="23"/>
    </row>
    <row r="240" spans="12:15" x14ac:dyDescent="0.25">
      <c r="L240" s="23">
        <v>66384</v>
      </c>
      <c r="M240" s="23" t="s">
        <v>414</v>
      </c>
      <c r="N240" s="23" t="s">
        <v>173</v>
      </c>
      <c r="O240" s="23"/>
    </row>
    <row r="241" spans="12:15" x14ac:dyDescent="0.25">
      <c r="L241" s="23">
        <v>66391</v>
      </c>
      <c r="M241" s="23" t="s">
        <v>415</v>
      </c>
      <c r="N241" s="23" t="s">
        <v>173</v>
      </c>
      <c r="O241" s="23"/>
    </row>
    <row r="242" spans="12:15" x14ac:dyDescent="0.25">
      <c r="L242" s="23">
        <v>66506</v>
      </c>
      <c r="M242" s="23" t="s">
        <v>416</v>
      </c>
      <c r="N242" s="23" t="s">
        <v>178</v>
      </c>
      <c r="O242" s="23"/>
    </row>
    <row r="243" spans="12:15" x14ac:dyDescent="0.25">
      <c r="L243" s="23">
        <v>66520</v>
      </c>
      <c r="M243" s="23" t="s">
        <v>417</v>
      </c>
      <c r="N243" s="23" t="s">
        <v>178</v>
      </c>
      <c r="O243" s="23"/>
    </row>
    <row r="244" spans="12:15" x14ac:dyDescent="0.25">
      <c r="L244" s="23">
        <v>66544</v>
      </c>
      <c r="M244" s="23" t="s">
        <v>418</v>
      </c>
      <c r="N244" s="23" t="s">
        <v>178</v>
      </c>
      <c r="O244" s="23"/>
    </row>
    <row r="245" spans="12:15" x14ac:dyDescent="0.25">
      <c r="L245" s="23">
        <v>66551</v>
      </c>
      <c r="M245" s="23" t="s">
        <v>419</v>
      </c>
      <c r="N245" s="23" t="s">
        <v>178</v>
      </c>
      <c r="O245" s="23"/>
    </row>
    <row r="246" spans="12:15" x14ac:dyDescent="0.25">
      <c r="L246" s="23">
        <v>66568</v>
      </c>
      <c r="M246" s="23" t="s">
        <v>420</v>
      </c>
      <c r="N246" s="23" t="s">
        <v>178</v>
      </c>
      <c r="O246" s="23"/>
    </row>
    <row r="247" spans="12:15" x14ac:dyDescent="0.25">
      <c r="L247" s="23">
        <v>66582</v>
      </c>
      <c r="M247" s="23" t="s">
        <v>421</v>
      </c>
      <c r="N247" s="23" t="s">
        <v>178</v>
      </c>
      <c r="O247" s="23"/>
    </row>
    <row r="248" spans="12:15" x14ac:dyDescent="0.25">
      <c r="L248" s="23">
        <v>66599</v>
      </c>
      <c r="M248" s="23" t="s">
        <v>422</v>
      </c>
      <c r="N248" s="23" t="s">
        <v>178</v>
      </c>
      <c r="O248" s="23"/>
    </row>
    <row r="249" spans="12:15" x14ac:dyDescent="0.25">
      <c r="L249" s="23">
        <v>66636</v>
      </c>
      <c r="M249" s="23" t="s">
        <v>423</v>
      </c>
      <c r="N249" s="23" t="s">
        <v>173</v>
      </c>
      <c r="O249" s="23"/>
    </row>
    <row r="250" spans="12:15" x14ac:dyDescent="0.25">
      <c r="L250" s="23">
        <v>66704</v>
      </c>
      <c r="M250" s="23" t="s">
        <v>424</v>
      </c>
      <c r="N250" s="23" t="s">
        <v>192</v>
      </c>
      <c r="O250" s="23"/>
    </row>
    <row r="251" spans="12:15" x14ac:dyDescent="0.25">
      <c r="L251" s="23">
        <v>66896</v>
      </c>
      <c r="M251" s="23" t="s">
        <v>425</v>
      </c>
      <c r="N251" s="23" t="s">
        <v>178</v>
      </c>
      <c r="O251" s="23"/>
    </row>
    <row r="252" spans="12:15" x14ac:dyDescent="0.25">
      <c r="L252" s="23">
        <v>67282</v>
      </c>
      <c r="M252" s="23" t="s">
        <v>426</v>
      </c>
      <c r="N252" s="23" t="s">
        <v>178</v>
      </c>
      <c r="O252" s="23"/>
    </row>
    <row r="253" spans="12:15" x14ac:dyDescent="0.25">
      <c r="L253" s="23">
        <v>67299</v>
      </c>
      <c r="M253" s="23" t="s">
        <v>427</v>
      </c>
      <c r="N253" s="23" t="s">
        <v>178</v>
      </c>
      <c r="O253" s="23"/>
    </row>
    <row r="254" spans="12:15" x14ac:dyDescent="0.25">
      <c r="L254" s="23">
        <v>67305</v>
      </c>
      <c r="M254" s="23" t="s">
        <v>428</v>
      </c>
      <c r="N254" s="23" t="s">
        <v>178</v>
      </c>
      <c r="O254" s="23"/>
    </row>
    <row r="255" spans="12:15" x14ac:dyDescent="0.25">
      <c r="L255" s="23">
        <v>67312</v>
      </c>
      <c r="M255" s="23" t="s">
        <v>429</v>
      </c>
      <c r="N255" s="23" t="s">
        <v>192</v>
      </c>
      <c r="O255" s="23"/>
    </row>
    <row r="256" spans="12:15" x14ac:dyDescent="0.25">
      <c r="L256" s="23">
        <v>67329</v>
      </c>
      <c r="M256" s="23" t="s">
        <v>430</v>
      </c>
      <c r="N256" s="23" t="s">
        <v>192</v>
      </c>
      <c r="O256" s="23"/>
    </row>
    <row r="257" spans="12:15" x14ac:dyDescent="0.25">
      <c r="L257" s="23">
        <v>67398</v>
      </c>
      <c r="M257" s="23" t="s">
        <v>431</v>
      </c>
      <c r="N257" s="23" t="s">
        <v>192</v>
      </c>
      <c r="O257" s="23"/>
    </row>
    <row r="258" spans="12:15" x14ac:dyDescent="0.25">
      <c r="L258" s="23">
        <v>67473</v>
      </c>
      <c r="M258" s="23" t="s">
        <v>432</v>
      </c>
      <c r="N258" s="23" t="s">
        <v>178</v>
      </c>
      <c r="O258" s="23"/>
    </row>
    <row r="259" spans="12:15" x14ac:dyDescent="0.25">
      <c r="L259" s="23">
        <v>67541</v>
      </c>
      <c r="M259" s="23" t="s">
        <v>433</v>
      </c>
      <c r="N259" s="23" t="s">
        <v>178</v>
      </c>
      <c r="O259" s="23"/>
    </row>
    <row r="260" spans="12:15" x14ac:dyDescent="0.25">
      <c r="L260" s="23">
        <v>67572</v>
      </c>
      <c r="M260" s="23" t="s">
        <v>434</v>
      </c>
      <c r="N260" s="23" t="s">
        <v>178</v>
      </c>
      <c r="O260" s="23"/>
    </row>
    <row r="261" spans="12:15" x14ac:dyDescent="0.25">
      <c r="L261" s="23">
        <v>67930</v>
      </c>
      <c r="M261" s="23" t="s">
        <v>435</v>
      </c>
      <c r="N261" s="23" t="s">
        <v>178</v>
      </c>
      <c r="O261" s="23"/>
    </row>
    <row r="262" spans="12:15" x14ac:dyDescent="0.25">
      <c r="L262" s="23">
        <v>68074</v>
      </c>
      <c r="M262" s="23" t="s">
        <v>436</v>
      </c>
      <c r="N262" s="23" t="s">
        <v>173</v>
      </c>
      <c r="O262" s="23"/>
    </row>
    <row r="263" spans="12:15" x14ac:dyDescent="0.25">
      <c r="L263" s="23">
        <v>68142</v>
      </c>
      <c r="M263" s="23" t="s">
        <v>437</v>
      </c>
      <c r="N263" s="23" t="s">
        <v>178</v>
      </c>
      <c r="O263" s="23"/>
    </row>
    <row r="264" spans="12:15" x14ac:dyDescent="0.25">
      <c r="L264" s="23">
        <v>68166</v>
      </c>
      <c r="M264" s="23" t="s">
        <v>438</v>
      </c>
      <c r="N264" s="23" t="s">
        <v>178</v>
      </c>
      <c r="O264" s="23"/>
    </row>
    <row r="265" spans="12:15" x14ac:dyDescent="0.25">
      <c r="L265" s="23">
        <v>68319</v>
      </c>
      <c r="M265" s="23" t="s">
        <v>439</v>
      </c>
      <c r="N265" s="23" t="s">
        <v>178</v>
      </c>
      <c r="O265" s="23"/>
    </row>
    <row r="266" spans="12:15" x14ac:dyDescent="0.25">
      <c r="L266" s="23">
        <v>68364</v>
      </c>
      <c r="M266" s="23" t="s">
        <v>440</v>
      </c>
      <c r="N266" s="23" t="s">
        <v>178</v>
      </c>
      <c r="O266" s="23"/>
    </row>
    <row r="267" spans="12:15" x14ac:dyDescent="0.25">
      <c r="L267" s="23">
        <v>68678</v>
      </c>
      <c r="M267" s="23" t="s">
        <v>441</v>
      </c>
      <c r="N267" s="23" t="s">
        <v>192</v>
      </c>
      <c r="O267" s="23"/>
    </row>
    <row r="268" spans="12:15" x14ac:dyDescent="0.25">
      <c r="L268" s="23">
        <v>68982</v>
      </c>
      <c r="M268" s="23" t="s">
        <v>442</v>
      </c>
      <c r="N268" s="23" t="s">
        <v>178</v>
      </c>
      <c r="O268" s="23"/>
    </row>
    <row r="269" spans="12:15" x14ac:dyDescent="0.25">
      <c r="L269" s="23">
        <v>69316</v>
      </c>
      <c r="M269" s="23" t="s">
        <v>443</v>
      </c>
      <c r="N269" s="23" t="s">
        <v>178</v>
      </c>
      <c r="O269" s="23"/>
    </row>
    <row r="270" spans="12:15" x14ac:dyDescent="0.25">
      <c r="L270" s="23">
        <v>69408</v>
      </c>
      <c r="M270" s="23" t="s">
        <v>444</v>
      </c>
      <c r="N270" s="23" t="s">
        <v>178</v>
      </c>
      <c r="O270" s="23"/>
    </row>
    <row r="271" spans="12:15" x14ac:dyDescent="0.25">
      <c r="L271" s="23">
        <v>69651</v>
      </c>
      <c r="M271" s="23" t="s">
        <v>445</v>
      </c>
      <c r="N271" s="23" t="s">
        <v>178</v>
      </c>
      <c r="O271" s="23"/>
    </row>
    <row r="272" spans="12:15" x14ac:dyDescent="0.25">
      <c r="L272" s="23">
        <v>69675</v>
      </c>
      <c r="M272" s="23" t="s">
        <v>446</v>
      </c>
      <c r="N272" s="23" t="s">
        <v>178</v>
      </c>
      <c r="O272" s="23"/>
    </row>
    <row r="273" spans="12:15" x14ac:dyDescent="0.25">
      <c r="L273" s="23">
        <v>69699</v>
      </c>
      <c r="M273" s="23" t="s">
        <v>444</v>
      </c>
      <c r="N273" s="23" t="s">
        <v>178</v>
      </c>
      <c r="O273" s="23"/>
    </row>
    <row r="274" spans="12:15" x14ac:dyDescent="0.25">
      <c r="L274" s="23">
        <v>69712</v>
      </c>
      <c r="M274" s="23" t="s">
        <v>447</v>
      </c>
      <c r="N274" s="23" t="s">
        <v>178</v>
      </c>
      <c r="O274" s="23"/>
    </row>
    <row r="275" spans="12:15" x14ac:dyDescent="0.25">
      <c r="L275" s="23">
        <v>69835</v>
      </c>
      <c r="M275" s="23" t="s">
        <v>448</v>
      </c>
      <c r="N275" s="23" t="s">
        <v>192</v>
      </c>
      <c r="O275" s="23"/>
    </row>
    <row r="276" spans="12:15" x14ac:dyDescent="0.25">
      <c r="L276" s="23">
        <v>70794</v>
      </c>
      <c r="M276" s="23" t="s">
        <v>449</v>
      </c>
      <c r="N276" s="23" t="s">
        <v>178</v>
      </c>
      <c r="O276" s="23"/>
    </row>
    <row r="277" spans="12:15" x14ac:dyDescent="0.25">
      <c r="L277" s="23">
        <v>71074</v>
      </c>
      <c r="M277" s="23" t="s">
        <v>450</v>
      </c>
      <c r="N277" s="23" t="s">
        <v>178</v>
      </c>
      <c r="O277" s="23"/>
    </row>
    <row r="278" spans="12:15" x14ac:dyDescent="0.25">
      <c r="L278" s="23">
        <v>71081</v>
      </c>
      <c r="M278" s="23" t="s">
        <v>451</v>
      </c>
      <c r="N278" s="23" t="s">
        <v>178</v>
      </c>
      <c r="O278" s="23"/>
    </row>
    <row r="279" spans="12:15" x14ac:dyDescent="0.25">
      <c r="L279" s="23">
        <v>71111</v>
      </c>
      <c r="M279" s="23" t="s">
        <v>452</v>
      </c>
      <c r="N279" s="23" t="s">
        <v>178</v>
      </c>
      <c r="O279" s="23"/>
    </row>
    <row r="280" spans="12:15" x14ac:dyDescent="0.25">
      <c r="L280" s="23">
        <v>71128</v>
      </c>
      <c r="M280" s="23" t="s">
        <v>453</v>
      </c>
      <c r="N280" s="23" t="s">
        <v>178</v>
      </c>
      <c r="O280" s="23"/>
    </row>
    <row r="281" spans="12:15" x14ac:dyDescent="0.25">
      <c r="L281" s="23">
        <v>71135</v>
      </c>
      <c r="M281" s="23" t="s">
        <v>454</v>
      </c>
      <c r="N281" s="23" t="s">
        <v>178</v>
      </c>
      <c r="O281" s="23"/>
    </row>
    <row r="282" spans="12:15" x14ac:dyDescent="0.25">
      <c r="L282" s="23">
        <v>71142</v>
      </c>
      <c r="M282" s="23" t="s">
        <v>455</v>
      </c>
      <c r="N282" s="23" t="s">
        <v>178</v>
      </c>
      <c r="O282" s="23"/>
    </row>
    <row r="283" spans="12:15" x14ac:dyDescent="0.25">
      <c r="L283" s="23">
        <v>71166</v>
      </c>
      <c r="M283" s="23" t="s">
        <v>456</v>
      </c>
      <c r="N283" s="23" t="s">
        <v>178</v>
      </c>
      <c r="O283" s="23"/>
    </row>
    <row r="284" spans="12:15" x14ac:dyDescent="0.25">
      <c r="L284" s="23">
        <v>71173</v>
      </c>
      <c r="M284" s="23" t="s">
        <v>457</v>
      </c>
      <c r="N284" s="23" t="s">
        <v>178</v>
      </c>
      <c r="O284" s="23"/>
    </row>
    <row r="285" spans="12:15" x14ac:dyDescent="0.25">
      <c r="L285" s="23">
        <v>71180</v>
      </c>
      <c r="M285" s="23" t="s">
        <v>458</v>
      </c>
      <c r="N285" s="23" t="s">
        <v>178</v>
      </c>
      <c r="O285" s="23"/>
    </row>
    <row r="286" spans="12:15" x14ac:dyDescent="0.25">
      <c r="L286" s="23">
        <v>71203</v>
      </c>
      <c r="M286" s="23" t="s">
        <v>459</v>
      </c>
      <c r="N286" s="23" t="s">
        <v>178</v>
      </c>
      <c r="O286" s="23"/>
    </row>
    <row r="287" spans="12:15" x14ac:dyDescent="0.25">
      <c r="L287" s="23">
        <v>71234</v>
      </c>
      <c r="M287" s="23" t="s">
        <v>460</v>
      </c>
      <c r="N287" s="23" t="s">
        <v>178</v>
      </c>
      <c r="O287" s="23"/>
    </row>
    <row r="288" spans="12:15" x14ac:dyDescent="0.25">
      <c r="L288" s="23">
        <v>71296</v>
      </c>
      <c r="M288" s="23" t="s">
        <v>461</v>
      </c>
      <c r="N288" s="23" t="s">
        <v>178</v>
      </c>
      <c r="O288" s="23"/>
    </row>
    <row r="289" spans="12:15" x14ac:dyDescent="0.25">
      <c r="L289" s="23">
        <v>71302</v>
      </c>
      <c r="M289" s="23" t="s">
        <v>462</v>
      </c>
      <c r="N289" s="23" t="s">
        <v>178</v>
      </c>
      <c r="O289" s="23"/>
    </row>
    <row r="290" spans="12:15" x14ac:dyDescent="0.25">
      <c r="L290" s="23">
        <v>71319</v>
      </c>
      <c r="M290" s="23" t="s">
        <v>463</v>
      </c>
      <c r="N290" s="23" t="s">
        <v>178</v>
      </c>
      <c r="O290" s="23"/>
    </row>
    <row r="291" spans="12:15" x14ac:dyDescent="0.25">
      <c r="L291" s="23">
        <v>71326</v>
      </c>
      <c r="M291" s="23" t="s">
        <v>464</v>
      </c>
      <c r="N291" s="23" t="s">
        <v>178</v>
      </c>
      <c r="O291" s="23"/>
    </row>
    <row r="292" spans="12:15" x14ac:dyDescent="0.25">
      <c r="L292" s="23">
        <v>71333</v>
      </c>
      <c r="M292" s="23" t="s">
        <v>465</v>
      </c>
      <c r="N292" s="23" t="s">
        <v>178</v>
      </c>
      <c r="O292" s="23"/>
    </row>
    <row r="293" spans="12:15" x14ac:dyDescent="0.25">
      <c r="L293" s="23">
        <v>71340</v>
      </c>
      <c r="M293" s="23" t="s">
        <v>466</v>
      </c>
      <c r="N293" s="23" t="s">
        <v>178</v>
      </c>
      <c r="O293" s="23"/>
    </row>
    <row r="294" spans="12:15" x14ac:dyDescent="0.25">
      <c r="L294" s="23">
        <v>71357</v>
      </c>
      <c r="M294" s="23" t="s">
        <v>467</v>
      </c>
      <c r="N294" s="23" t="s">
        <v>178</v>
      </c>
      <c r="O294" s="23"/>
    </row>
    <row r="295" spans="12:15" x14ac:dyDescent="0.25">
      <c r="L295" s="23">
        <v>71364</v>
      </c>
      <c r="M295" s="23" t="s">
        <v>468</v>
      </c>
      <c r="N295" s="23" t="s">
        <v>178</v>
      </c>
      <c r="O295" s="23"/>
    </row>
    <row r="296" spans="12:15" x14ac:dyDescent="0.25">
      <c r="L296" s="23">
        <v>71395</v>
      </c>
      <c r="M296" s="23" t="s">
        <v>469</v>
      </c>
      <c r="N296" s="23" t="s">
        <v>178</v>
      </c>
      <c r="O296" s="23"/>
    </row>
    <row r="297" spans="12:15" x14ac:dyDescent="0.25">
      <c r="L297" s="23">
        <v>71418</v>
      </c>
      <c r="M297" s="23" t="s">
        <v>470</v>
      </c>
      <c r="N297" s="23" t="s">
        <v>178</v>
      </c>
      <c r="O297" s="23"/>
    </row>
    <row r="298" spans="12:15" x14ac:dyDescent="0.25">
      <c r="L298" s="23">
        <v>71425</v>
      </c>
      <c r="M298" s="23" t="s">
        <v>471</v>
      </c>
      <c r="N298" s="23" t="s">
        <v>178</v>
      </c>
      <c r="O298" s="23"/>
    </row>
    <row r="299" spans="12:15" x14ac:dyDescent="0.25">
      <c r="L299" s="23">
        <v>71449</v>
      </c>
      <c r="M299" s="23" t="s">
        <v>472</v>
      </c>
      <c r="N299" s="23" t="s">
        <v>178</v>
      </c>
      <c r="O299" s="23"/>
    </row>
    <row r="300" spans="12:15" x14ac:dyDescent="0.25">
      <c r="L300" s="23">
        <v>71500</v>
      </c>
      <c r="M300" s="23" t="s">
        <v>473</v>
      </c>
      <c r="N300" s="23" t="s">
        <v>178</v>
      </c>
      <c r="O300" s="23"/>
    </row>
    <row r="301" spans="12:15" x14ac:dyDescent="0.25">
      <c r="L301" s="23">
        <v>71562</v>
      </c>
      <c r="M301" s="23" t="s">
        <v>474</v>
      </c>
      <c r="N301" s="23" t="s">
        <v>178</v>
      </c>
      <c r="O301" s="23"/>
    </row>
    <row r="302" spans="12:15" x14ac:dyDescent="0.25">
      <c r="L302" s="23">
        <v>71579</v>
      </c>
      <c r="M302" s="23" t="s">
        <v>475</v>
      </c>
      <c r="N302" s="23" t="s">
        <v>178</v>
      </c>
      <c r="O302" s="23"/>
    </row>
    <row r="303" spans="12:15" x14ac:dyDescent="0.25">
      <c r="L303" s="23">
        <v>71586</v>
      </c>
      <c r="M303" s="23" t="s">
        <v>476</v>
      </c>
      <c r="N303" s="23" t="s">
        <v>178</v>
      </c>
      <c r="O303" s="23"/>
    </row>
    <row r="304" spans="12:15" x14ac:dyDescent="0.25">
      <c r="L304" s="23">
        <v>71593</v>
      </c>
      <c r="M304" s="23" t="s">
        <v>477</v>
      </c>
      <c r="N304" s="23" t="s">
        <v>178</v>
      </c>
      <c r="O304" s="23"/>
    </row>
    <row r="305" spans="12:15" x14ac:dyDescent="0.25">
      <c r="L305" s="23">
        <v>71609</v>
      </c>
      <c r="M305" s="23" t="s">
        <v>478</v>
      </c>
      <c r="N305" s="23" t="s">
        <v>178</v>
      </c>
      <c r="O305" s="23"/>
    </row>
    <row r="306" spans="12:15" x14ac:dyDescent="0.25">
      <c r="L306" s="23">
        <v>71616</v>
      </c>
      <c r="M306" s="23" t="s">
        <v>479</v>
      </c>
      <c r="N306" s="23" t="s">
        <v>178</v>
      </c>
      <c r="O306" s="23"/>
    </row>
    <row r="307" spans="12:15" x14ac:dyDescent="0.25">
      <c r="L307" s="23">
        <v>71623</v>
      </c>
      <c r="M307" s="23" t="s">
        <v>480</v>
      </c>
      <c r="N307" s="23" t="s">
        <v>178</v>
      </c>
      <c r="O307" s="23"/>
    </row>
    <row r="308" spans="12:15" x14ac:dyDescent="0.25">
      <c r="L308" s="23">
        <v>71661</v>
      </c>
      <c r="M308" s="23" t="s">
        <v>481</v>
      </c>
      <c r="N308" s="23" t="s">
        <v>178</v>
      </c>
      <c r="O308" s="23"/>
    </row>
    <row r="309" spans="12:15" x14ac:dyDescent="0.25">
      <c r="L309" s="23">
        <v>71678</v>
      </c>
      <c r="M309" s="23" t="s">
        <v>482</v>
      </c>
      <c r="N309" s="23" t="s">
        <v>178</v>
      </c>
      <c r="O309" s="23"/>
    </row>
    <row r="310" spans="12:15" x14ac:dyDescent="0.25">
      <c r="L310" s="23">
        <v>71685</v>
      </c>
      <c r="M310" s="23" t="s">
        <v>483</v>
      </c>
      <c r="N310" s="23" t="s">
        <v>178</v>
      </c>
      <c r="O310" s="23"/>
    </row>
    <row r="311" spans="12:15" x14ac:dyDescent="0.25">
      <c r="L311" s="23">
        <v>71692</v>
      </c>
      <c r="M311" s="23" t="s">
        <v>484</v>
      </c>
      <c r="N311" s="23" t="s">
        <v>178</v>
      </c>
      <c r="O311" s="23"/>
    </row>
    <row r="312" spans="12:15" x14ac:dyDescent="0.25">
      <c r="L312" s="23">
        <v>71708</v>
      </c>
      <c r="M312" s="23" t="s">
        <v>485</v>
      </c>
      <c r="N312" s="23" t="s">
        <v>178</v>
      </c>
      <c r="O312" s="23"/>
    </row>
    <row r="313" spans="12:15" x14ac:dyDescent="0.25">
      <c r="L313" s="23">
        <v>71715</v>
      </c>
      <c r="M313" s="23" t="s">
        <v>486</v>
      </c>
      <c r="N313" s="23" t="s">
        <v>178</v>
      </c>
      <c r="O313" s="23"/>
    </row>
    <row r="314" spans="12:15" x14ac:dyDescent="0.25">
      <c r="L314" s="23">
        <v>71722</v>
      </c>
      <c r="M314" s="23" t="s">
        <v>487</v>
      </c>
      <c r="N314" s="23" t="s">
        <v>178</v>
      </c>
      <c r="O314" s="23"/>
    </row>
    <row r="315" spans="12:15" x14ac:dyDescent="0.25">
      <c r="L315" s="23">
        <v>71739</v>
      </c>
      <c r="M315" s="23" t="s">
        <v>488</v>
      </c>
      <c r="N315" s="23" t="s">
        <v>178</v>
      </c>
      <c r="O315" s="23"/>
    </row>
    <row r="316" spans="12:15" x14ac:dyDescent="0.25">
      <c r="L316" s="23">
        <v>71746</v>
      </c>
      <c r="M316" s="23" t="s">
        <v>489</v>
      </c>
      <c r="N316" s="23" t="s">
        <v>178</v>
      </c>
      <c r="O316" s="23"/>
    </row>
    <row r="317" spans="12:15" x14ac:dyDescent="0.25">
      <c r="L317" s="23">
        <v>71753</v>
      </c>
      <c r="M317" s="23" t="s">
        <v>490</v>
      </c>
      <c r="N317" s="23" t="s">
        <v>178</v>
      </c>
      <c r="O317" s="23"/>
    </row>
    <row r="318" spans="12:15" x14ac:dyDescent="0.25">
      <c r="L318" s="23">
        <v>71760</v>
      </c>
      <c r="M318" s="23" t="s">
        <v>491</v>
      </c>
      <c r="N318" s="23" t="s">
        <v>178</v>
      </c>
      <c r="O318" s="23"/>
    </row>
    <row r="319" spans="12:15" x14ac:dyDescent="0.25">
      <c r="L319" s="23">
        <v>71883</v>
      </c>
      <c r="M319" s="23" t="s">
        <v>492</v>
      </c>
      <c r="N319" s="23" t="s">
        <v>178</v>
      </c>
      <c r="O319" s="23"/>
    </row>
    <row r="320" spans="12:15" x14ac:dyDescent="0.25">
      <c r="L320" s="23">
        <v>71890</v>
      </c>
      <c r="M320" s="23" t="s">
        <v>493</v>
      </c>
      <c r="N320" s="23" t="s">
        <v>178</v>
      </c>
      <c r="O320" s="23"/>
    </row>
    <row r="321" spans="12:15" x14ac:dyDescent="0.25">
      <c r="L321" s="23">
        <v>71944</v>
      </c>
      <c r="M321" s="23" t="s">
        <v>494</v>
      </c>
      <c r="N321" s="23" t="s">
        <v>178</v>
      </c>
      <c r="O321" s="23"/>
    </row>
    <row r="322" spans="12:15" x14ac:dyDescent="0.25">
      <c r="L322" s="23">
        <v>72057</v>
      </c>
      <c r="M322" s="23" t="s">
        <v>495</v>
      </c>
      <c r="N322" s="23" t="s">
        <v>192</v>
      </c>
      <c r="O322" s="23"/>
    </row>
    <row r="323" spans="12:15" x14ac:dyDescent="0.25">
      <c r="L323" s="23">
        <v>72224</v>
      </c>
      <c r="M323" s="23" t="s">
        <v>496</v>
      </c>
      <c r="N323" s="23" t="s">
        <v>178</v>
      </c>
      <c r="O323" s="23"/>
    </row>
    <row r="324" spans="12:15" x14ac:dyDescent="0.25">
      <c r="L324" s="23">
        <v>72231</v>
      </c>
      <c r="M324" s="23" t="s">
        <v>497</v>
      </c>
      <c r="N324" s="23" t="s">
        <v>178</v>
      </c>
      <c r="O324" s="23"/>
    </row>
    <row r="325" spans="12:15" x14ac:dyDescent="0.25">
      <c r="L325" s="23">
        <v>72248</v>
      </c>
      <c r="M325" s="23" t="s">
        <v>498</v>
      </c>
      <c r="N325" s="23" t="s">
        <v>178</v>
      </c>
      <c r="O325" s="23"/>
    </row>
    <row r="326" spans="12:15" x14ac:dyDescent="0.25">
      <c r="L326" s="23">
        <v>72255</v>
      </c>
      <c r="M326" s="23" t="s">
        <v>499</v>
      </c>
      <c r="N326" s="23" t="s">
        <v>178</v>
      </c>
      <c r="O326" s="23"/>
    </row>
    <row r="327" spans="12:15" x14ac:dyDescent="0.25">
      <c r="L327" s="23">
        <v>72262</v>
      </c>
      <c r="M327" s="23" t="s">
        <v>500</v>
      </c>
      <c r="N327" s="23" t="s">
        <v>178</v>
      </c>
      <c r="O327" s="23"/>
    </row>
    <row r="328" spans="12:15" x14ac:dyDescent="0.25">
      <c r="L328" s="23">
        <v>72279</v>
      </c>
      <c r="M328" s="23" t="s">
        <v>501</v>
      </c>
      <c r="N328" s="23" t="s">
        <v>178</v>
      </c>
      <c r="O328" s="23"/>
    </row>
    <row r="329" spans="12:15" x14ac:dyDescent="0.25">
      <c r="L329" s="23">
        <v>72309</v>
      </c>
      <c r="M329" s="23" t="s">
        <v>502</v>
      </c>
      <c r="N329" s="23" t="s">
        <v>178</v>
      </c>
      <c r="O329" s="23"/>
    </row>
    <row r="330" spans="12:15" x14ac:dyDescent="0.25">
      <c r="L330" s="23">
        <v>72330</v>
      </c>
      <c r="M330" s="23" t="s">
        <v>503</v>
      </c>
      <c r="N330" s="23" t="s">
        <v>178</v>
      </c>
      <c r="O330" s="23"/>
    </row>
    <row r="331" spans="12:15" x14ac:dyDescent="0.25">
      <c r="L331" s="23">
        <v>72378</v>
      </c>
      <c r="M331" s="23" t="s">
        <v>504</v>
      </c>
      <c r="N331" s="23" t="s">
        <v>178</v>
      </c>
      <c r="O331" s="23"/>
    </row>
    <row r="332" spans="12:15" x14ac:dyDescent="0.25">
      <c r="L332" s="23">
        <v>72422</v>
      </c>
      <c r="M332" s="23" t="s">
        <v>505</v>
      </c>
      <c r="N332" s="23" t="s">
        <v>178</v>
      </c>
      <c r="O332" s="23"/>
    </row>
    <row r="333" spans="12:15" x14ac:dyDescent="0.25">
      <c r="L333" s="23">
        <v>72439</v>
      </c>
      <c r="M333" s="23" t="s">
        <v>506</v>
      </c>
      <c r="N333" s="23" t="s">
        <v>178</v>
      </c>
      <c r="O333" s="23"/>
    </row>
    <row r="334" spans="12:15" x14ac:dyDescent="0.25">
      <c r="L334" s="23">
        <v>72446</v>
      </c>
      <c r="M334" s="23" t="s">
        <v>507</v>
      </c>
      <c r="N334" s="23" t="s">
        <v>178</v>
      </c>
      <c r="O334" s="23"/>
    </row>
    <row r="335" spans="12:15" x14ac:dyDescent="0.25">
      <c r="L335" s="23">
        <v>72484</v>
      </c>
      <c r="M335" s="23" t="s">
        <v>508</v>
      </c>
      <c r="N335" s="23" t="s">
        <v>178</v>
      </c>
      <c r="O335" s="23"/>
    </row>
    <row r="336" spans="12:15" x14ac:dyDescent="0.25">
      <c r="L336" s="23">
        <v>72521</v>
      </c>
      <c r="M336" s="23" t="s">
        <v>509</v>
      </c>
      <c r="N336" s="23" t="s">
        <v>173</v>
      </c>
      <c r="O336" s="23"/>
    </row>
    <row r="337" spans="12:15" x14ac:dyDescent="0.25">
      <c r="L337" s="23">
        <v>72545</v>
      </c>
      <c r="M337" s="23" t="s">
        <v>510</v>
      </c>
      <c r="N337" s="23" t="s">
        <v>178</v>
      </c>
      <c r="O337" s="23"/>
    </row>
    <row r="338" spans="12:15" x14ac:dyDescent="0.25">
      <c r="L338" s="23">
        <v>72552</v>
      </c>
      <c r="M338" s="23" t="s">
        <v>511</v>
      </c>
      <c r="N338" s="23" t="s">
        <v>173</v>
      </c>
      <c r="O338" s="23"/>
    </row>
    <row r="339" spans="12:15" x14ac:dyDescent="0.25">
      <c r="L339" s="23">
        <v>72613</v>
      </c>
      <c r="M339" s="23" t="s">
        <v>512</v>
      </c>
      <c r="N339" s="23" t="s">
        <v>178</v>
      </c>
      <c r="O339" s="23"/>
    </row>
    <row r="340" spans="12:15" x14ac:dyDescent="0.25">
      <c r="L340" s="23">
        <v>72675</v>
      </c>
      <c r="M340" s="23" t="s">
        <v>513</v>
      </c>
      <c r="N340" s="23" t="s">
        <v>178</v>
      </c>
      <c r="O340" s="23"/>
    </row>
    <row r="341" spans="12:15" x14ac:dyDescent="0.25">
      <c r="L341" s="23">
        <v>72682</v>
      </c>
      <c r="M341" s="23" t="s">
        <v>514</v>
      </c>
      <c r="N341" s="23" t="s">
        <v>178</v>
      </c>
      <c r="O341" s="23"/>
    </row>
    <row r="342" spans="12:15" x14ac:dyDescent="0.25">
      <c r="L342" s="23">
        <v>72699</v>
      </c>
      <c r="M342" s="23" t="s">
        <v>449</v>
      </c>
      <c r="N342" s="23" t="s">
        <v>178</v>
      </c>
      <c r="O342" s="23"/>
    </row>
    <row r="343" spans="12:15" x14ac:dyDescent="0.25">
      <c r="L343" s="23">
        <v>72705</v>
      </c>
      <c r="M343" s="23" t="s">
        <v>515</v>
      </c>
      <c r="N343" s="23" t="s">
        <v>178</v>
      </c>
      <c r="O343" s="23"/>
    </row>
    <row r="344" spans="12:15" x14ac:dyDescent="0.25">
      <c r="L344" s="23">
        <v>72903</v>
      </c>
      <c r="M344" s="23" t="s">
        <v>516</v>
      </c>
      <c r="N344" s="23" t="s">
        <v>173</v>
      </c>
      <c r="O344" s="23"/>
    </row>
    <row r="345" spans="12:15" x14ac:dyDescent="0.25">
      <c r="L345" s="23">
        <v>72927</v>
      </c>
      <c r="M345" s="23" t="s">
        <v>517</v>
      </c>
      <c r="N345" s="23" t="s">
        <v>173</v>
      </c>
      <c r="O345" s="23"/>
    </row>
    <row r="346" spans="12:15" x14ac:dyDescent="0.25">
      <c r="L346" s="23">
        <v>72934</v>
      </c>
      <c r="M346" s="23" t="s">
        <v>518</v>
      </c>
      <c r="N346" s="23" t="s">
        <v>519</v>
      </c>
      <c r="O346" s="23"/>
    </row>
    <row r="347" spans="12:15" x14ac:dyDescent="0.25">
      <c r="L347" s="23">
        <v>72972</v>
      </c>
      <c r="M347" s="23" t="s">
        <v>520</v>
      </c>
      <c r="N347" s="23" t="s">
        <v>178</v>
      </c>
      <c r="O347" s="23"/>
    </row>
    <row r="348" spans="12:15" x14ac:dyDescent="0.25">
      <c r="L348" s="23">
        <v>72989</v>
      </c>
      <c r="M348" s="23" t="s">
        <v>521</v>
      </c>
      <c r="N348" s="23" t="s">
        <v>178</v>
      </c>
      <c r="O348" s="23"/>
    </row>
    <row r="349" spans="12:15" x14ac:dyDescent="0.25">
      <c r="L349" s="23">
        <v>72996</v>
      </c>
      <c r="M349" s="23" t="s">
        <v>522</v>
      </c>
      <c r="N349" s="23" t="s">
        <v>178</v>
      </c>
      <c r="O349" s="23"/>
    </row>
    <row r="350" spans="12:15" x14ac:dyDescent="0.25">
      <c r="L350" s="23">
        <v>73047</v>
      </c>
      <c r="M350" s="23" t="s">
        <v>523</v>
      </c>
      <c r="N350" s="23" t="s">
        <v>173</v>
      </c>
      <c r="O350" s="23"/>
    </row>
    <row r="351" spans="12:15" x14ac:dyDescent="0.25">
      <c r="L351" s="23">
        <v>73108</v>
      </c>
      <c r="M351" s="23" t="s">
        <v>524</v>
      </c>
      <c r="N351" s="23" t="s">
        <v>173</v>
      </c>
      <c r="O351" s="23"/>
    </row>
    <row r="352" spans="12:15" x14ac:dyDescent="0.25">
      <c r="L352" s="23">
        <v>73146</v>
      </c>
      <c r="M352" s="23" t="s">
        <v>525</v>
      </c>
      <c r="N352" s="23" t="s">
        <v>526</v>
      </c>
      <c r="O352" s="23"/>
    </row>
    <row r="353" spans="12:15" x14ac:dyDescent="0.25">
      <c r="L353" s="23">
        <v>73184</v>
      </c>
      <c r="M353" s="23" t="s">
        <v>527</v>
      </c>
      <c r="N353" s="23" t="s">
        <v>178</v>
      </c>
      <c r="O353" s="23"/>
    </row>
    <row r="354" spans="12:15" x14ac:dyDescent="0.25">
      <c r="L354" s="23">
        <v>73221</v>
      </c>
      <c r="M354" s="23" t="s">
        <v>528</v>
      </c>
      <c r="N354" s="23" t="s">
        <v>529</v>
      </c>
      <c r="O354" s="23"/>
    </row>
    <row r="355" spans="12:15" x14ac:dyDescent="0.25">
      <c r="L355" s="23">
        <v>73238</v>
      </c>
      <c r="M355" s="23" t="s">
        <v>530</v>
      </c>
      <c r="N355" s="23" t="s">
        <v>178</v>
      </c>
      <c r="O355" s="23"/>
    </row>
    <row r="356" spans="12:15" x14ac:dyDescent="0.25">
      <c r="L356" s="23">
        <v>73245</v>
      </c>
      <c r="M356" s="23" t="s">
        <v>531</v>
      </c>
      <c r="N356" s="23" t="s">
        <v>178</v>
      </c>
      <c r="O356" s="23"/>
    </row>
    <row r="357" spans="12:15" x14ac:dyDescent="0.25">
      <c r="L357" s="23">
        <v>73399</v>
      </c>
      <c r="M357" s="23" t="s">
        <v>532</v>
      </c>
      <c r="N357" s="23" t="s">
        <v>529</v>
      </c>
      <c r="O357" s="23"/>
    </row>
    <row r="358" spans="12:15" x14ac:dyDescent="0.25">
      <c r="L358" s="23">
        <v>73450</v>
      </c>
      <c r="M358" s="23" t="s">
        <v>533</v>
      </c>
      <c r="N358" s="23" t="s">
        <v>178</v>
      </c>
      <c r="O358" s="23"/>
    </row>
    <row r="359" spans="12:15" x14ac:dyDescent="0.25">
      <c r="L359" s="23">
        <v>73467</v>
      </c>
      <c r="M359" s="23" t="s">
        <v>534</v>
      </c>
      <c r="N359" s="23" t="s">
        <v>173</v>
      </c>
      <c r="O359" s="23"/>
    </row>
    <row r="360" spans="12:15" x14ac:dyDescent="0.25">
      <c r="L360" s="23">
        <v>73498</v>
      </c>
      <c r="M360" s="23" t="s">
        <v>535</v>
      </c>
      <c r="N360" s="23" t="s">
        <v>173</v>
      </c>
      <c r="O360" s="23"/>
    </row>
    <row r="361" spans="12:15" x14ac:dyDescent="0.25">
      <c r="L361" s="23">
        <v>73610</v>
      </c>
      <c r="M361" s="23" t="s">
        <v>536</v>
      </c>
      <c r="N361" s="23" t="s">
        <v>173</v>
      </c>
      <c r="O361" s="23"/>
    </row>
    <row r="362" spans="12:15" x14ac:dyDescent="0.25">
      <c r="L362" s="23">
        <v>73740</v>
      </c>
      <c r="M362" s="23" t="s">
        <v>537</v>
      </c>
      <c r="N362" s="23" t="s">
        <v>538</v>
      </c>
      <c r="O362" s="23"/>
    </row>
    <row r="363" spans="12:15" x14ac:dyDescent="0.25">
      <c r="L363" s="23">
        <v>73764</v>
      </c>
      <c r="M363" s="23" t="s">
        <v>539</v>
      </c>
      <c r="N363" s="23" t="s">
        <v>540</v>
      </c>
      <c r="O363" s="23"/>
    </row>
    <row r="364" spans="12:15" x14ac:dyDescent="0.25">
      <c r="L364" s="23">
        <v>73870</v>
      </c>
      <c r="M364" s="23" t="s">
        <v>541</v>
      </c>
      <c r="N364" s="23" t="s">
        <v>192</v>
      </c>
      <c r="O364" s="23"/>
    </row>
    <row r="365" spans="12:15" x14ac:dyDescent="0.25">
      <c r="L365" s="23">
        <v>74358</v>
      </c>
      <c r="M365" s="23" t="s">
        <v>542</v>
      </c>
      <c r="N365" s="23" t="s">
        <v>178</v>
      </c>
      <c r="O365" s="23"/>
    </row>
    <row r="366" spans="12:15" x14ac:dyDescent="0.25">
      <c r="L366" s="23">
        <v>74365</v>
      </c>
      <c r="M366" s="23" t="s">
        <v>473</v>
      </c>
      <c r="N366" s="23" t="s">
        <v>178</v>
      </c>
      <c r="O366" s="23"/>
    </row>
    <row r="367" spans="12:15" x14ac:dyDescent="0.25">
      <c r="L367" s="23">
        <v>74570</v>
      </c>
      <c r="M367" s="23" t="s">
        <v>543</v>
      </c>
      <c r="N367" s="23" t="s">
        <v>178</v>
      </c>
      <c r="O367" s="23"/>
    </row>
    <row r="368" spans="12:15" x14ac:dyDescent="0.25">
      <c r="L368" s="23">
        <v>74587</v>
      </c>
      <c r="M368" s="23" t="s">
        <v>544</v>
      </c>
      <c r="N368" s="23" t="s">
        <v>178</v>
      </c>
      <c r="O368" s="23"/>
    </row>
    <row r="369" spans="12:15" x14ac:dyDescent="0.25">
      <c r="L369" s="23">
        <v>74594</v>
      </c>
      <c r="M369" s="23" t="s">
        <v>545</v>
      </c>
      <c r="N369" s="23" t="s">
        <v>192</v>
      </c>
      <c r="O369" s="23"/>
    </row>
    <row r="370" spans="12:15" x14ac:dyDescent="0.25">
      <c r="L370" s="23">
        <v>74624</v>
      </c>
      <c r="M370" s="23" t="s">
        <v>546</v>
      </c>
      <c r="N370" s="23" t="s">
        <v>178</v>
      </c>
      <c r="O370" s="23"/>
    </row>
    <row r="371" spans="12:15" x14ac:dyDescent="0.25">
      <c r="L371" s="23">
        <v>74709</v>
      </c>
      <c r="M371" s="23" t="s">
        <v>547</v>
      </c>
      <c r="N371" s="23" t="s">
        <v>178</v>
      </c>
      <c r="O371" s="23"/>
    </row>
    <row r="372" spans="12:15" x14ac:dyDescent="0.25">
      <c r="L372" s="23">
        <v>74716</v>
      </c>
      <c r="M372" s="23" t="s">
        <v>548</v>
      </c>
      <c r="N372" s="23" t="s">
        <v>549</v>
      </c>
      <c r="O372" s="23"/>
    </row>
    <row r="373" spans="12:15" x14ac:dyDescent="0.25">
      <c r="L373" s="23">
        <v>74754</v>
      </c>
      <c r="M373" s="23" t="s">
        <v>550</v>
      </c>
      <c r="N373" s="23" t="s">
        <v>549</v>
      </c>
      <c r="O373" s="23"/>
    </row>
    <row r="374" spans="12:15" x14ac:dyDescent="0.25">
      <c r="L374" s="23">
        <v>74761</v>
      </c>
      <c r="M374" s="23" t="s">
        <v>473</v>
      </c>
      <c r="N374" s="23" t="s">
        <v>178</v>
      </c>
      <c r="O374" s="23"/>
    </row>
    <row r="375" spans="12:15" x14ac:dyDescent="0.25">
      <c r="L375" s="23">
        <v>75485</v>
      </c>
      <c r="M375" s="23" t="s">
        <v>551</v>
      </c>
      <c r="N375" s="23" t="s">
        <v>173</v>
      </c>
      <c r="O375" s="23"/>
    </row>
    <row r="376" spans="12:15" x14ac:dyDescent="0.25">
      <c r="L376" s="23">
        <v>75614</v>
      </c>
      <c r="M376" s="23" t="s">
        <v>552</v>
      </c>
      <c r="N376" s="23" t="s">
        <v>173</v>
      </c>
      <c r="O376" s="23"/>
    </row>
    <row r="377" spans="12:15" x14ac:dyDescent="0.25">
      <c r="L377" s="23">
        <v>75843</v>
      </c>
      <c r="M377" s="23" t="s">
        <v>553</v>
      </c>
      <c r="N377" s="23" t="s">
        <v>173</v>
      </c>
      <c r="O377" s="23"/>
    </row>
    <row r="378" spans="12:15" x14ac:dyDescent="0.25">
      <c r="L378" s="23">
        <v>75867</v>
      </c>
      <c r="M378" s="23" t="s">
        <v>554</v>
      </c>
      <c r="N378" s="23" t="s">
        <v>173</v>
      </c>
      <c r="O378" s="23"/>
    </row>
    <row r="379" spans="12:15" x14ac:dyDescent="0.25">
      <c r="L379" s="23">
        <v>81127</v>
      </c>
      <c r="M379" s="23" t="s">
        <v>555</v>
      </c>
      <c r="N379" s="23" t="s">
        <v>173</v>
      </c>
      <c r="O379" s="23"/>
    </row>
    <row r="380" spans="12:15" x14ac:dyDescent="0.25">
      <c r="L380" s="23">
        <v>82063</v>
      </c>
      <c r="M380" s="23" t="s">
        <v>556</v>
      </c>
      <c r="N380" s="23" t="s">
        <v>173</v>
      </c>
      <c r="O380" s="23"/>
    </row>
    <row r="381" spans="12:15" x14ac:dyDescent="0.25">
      <c r="L381" s="23">
        <v>82094</v>
      </c>
      <c r="M381" s="23" t="s">
        <v>557</v>
      </c>
      <c r="N381" s="23" t="s">
        <v>173</v>
      </c>
      <c r="O381" s="23"/>
    </row>
    <row r="382" spans="12:15" x14ac:dyDescent="0.25">
      <c r="L382" s="23">
        <v>82124</v>
      </c>
      <c r="M382" s="23" t="s">
        <v>558</v>
      </c>
      <c r="N382" s="23" t="s">
        <v>173</v>
      </c>
      <c r="O382" s="23"/>
    </row>
    <row r="383" spans="12:15" x14ac:dyDescent="0.25">
      <c r="L383" s="23">
        <v>82148</v>
      </c>
      <c r="M383" s="23" t="s">
        <v>559</v>
      </c>
      <c r="N383" s="23" t="s">
        <v>173</v>
      </c>
      <c r="O383" s="23"/>
    </row>
    <row r="384" spans="12:15" x14ac:dyDescent="0.25">
      <c r="L384" s="23">
        <v>82834</v>
      </c>
      <c r="M384" s="23" t="s">
        <v>560</v>
      </c>
      <c r="N384" s="23" t="s">
        <v>178</v>
      </c>
      <c r="O384" s="23"/>
    </row>
    <row r="385" spans="12:15" x14ac:dyDescent="0.25">
      <c r="L385" s="23">
        <v>82971</v>
      </c>
      <c r="M385" s="23" t="s">
        <v>561</v>
      </c>
      <c r="N385" s="23" t="s">
        <v>192</v>
      </c>
      <c r="O385" s="23"/>
    </row>
    <row r="386" spans="12:15" x14ac:dyDescent="0.25">
      <c r="L386" s="23">
        <v>83114</v>
      </c>
      <c r="M386" s="23" t="s">
        <v>562</v>
      </c>
      <c r="N386" s="23" t="s">
        <v>178</v>
      </c>
      <c r="O386" s="23"/>
    </row>
    <row r="387" spans="12:15" x14ac:dyDescent="0.25">
      <c r="L387" s="23">
        <v>83121</v>
      </c>
      <c r="M387" s="23" t="s">
        <v>563</v>
      </c>
      <c r="N387" s="23" t="s">
        <v>178</v>
      </c>
      <c r="O387" s="23"/>
    </row>
    <row r="388" spans="12:15" x14ac:dyDescent="0.25">
      <c r="L388" s="23">
        <v>83138</v>
      </c>
      <c r="M388" s="23" t="s">
        <v>564</v>
      </c>
      <c r="N388" s="23" t="s">
        <v>178</v>
      </c>
      <c r="O388" s="23"/>
    </row>
    <row r="389" spans="12:15" x14ac:dyDescent="0.25">
      <c r="L389" s="23">
        <v>83145</v>
      </c>
      <c r="M389" s="23" t="s">
        <v>565</v>
      </c>
      <c r="N389" s="23" t="s">
        <v>178</v>
      </c>
      <c r="O389" s="23"/>
    </row>
    <row r="390" spans="12:15" x14ac:dyDescent="0.25">
      <c r="L390" s="23">
        <v>83152</v>
      </c>
      <c r="M390" s="23" t="s">
        <v>566</v>
      </c>
      <c r="N390" s="23" t="s">
        <v>178</v>
      </c>
      <c r="O390" s="23"/>
    </row>
    <row r="391" spans="12:15" x14ac:dyDescent="0.25">
      <c r="L391" s="23">
        <v>83169</v>
      </c>
      <c r="M391" s="23" t="s">
        <v>567</v>
      </c>
      <c r="N391" s="23" t="s">
        <v>178</v>
      </c>
      <c r="O391" s="23"/>
    </row>
    <row r="392" spans="12:15" x14ac:dyDescent="0.25">
      <c r="L392" s="23">
        <v>83176</v>
      </c>
      <c r="M392" s="23" t="s">
        <v>568</v>
      </c>
      <c r="N392" s="23" t="s">
        <v>178</v>
      </c>
      <c r="O392" s="23"/>
    </row>
    <row r="393" spans="12:15" x14ac:dyDescent="0.25">
      <c r="L393" s="23">
        <v>83183</v>
      </c>
      <c r="M393" s="23" t="s">
        <v>569</v>
      </c>
      <c r="N393" s="23" t="s">
        <v>178</v>
      </c>
      <c r="O393" s="23"/>
    </row>
    <row r="394" spans="12:15" x14ac:dyDescent="0.25">
      <c r="L394" s="23">
        <v>83190</v>
      </c>
      <c r="M394" s="23" t="s">
        <v>570</v>
      </c>
      <c r="N394" s="23" t="s">
        <v>178</v>
      </c>
      <c r="O394" s="23"/>
    </row>
    <row r="395" spans="12:15" x14ac:dyDescent="0.25">
      <c r="L395" s="23">
        <v>83206</v>
      </c>
      <c r="M395" s="23" t="s">
        <v>570</v>
      </c>
      <c r="N395" s="23" t="s">
        <v>178</v>
      </c>
      <c r="O395" s="23"/>
    </row>
    <row r="396" spans="12:15" x14ac:dyDescent="0.25">
      <c r="L396" s="23">
        <v>83213</v>
      </c>
      <c r="M396" s="23" t="s">
        <v>569</v>
      </c>
      <c r="N396" s="23" t="s">
        <v>178</v>
      </c>
      <c r="O396" s="23"/>
    </row>
    <row r="397" spans="12:15" x14ac:dyDescent="0.25">
      <c r="L397" s="23">
        <v>83220</v>
      </c>
      <c r="M397" s="23" t="s">
        <v>571</v>
      </c>
      <c r="N397" s="23" t="s">
        <v>178</v>
      </c>
      <c r="O397" s="23"/>
    </row>
    <row r="398" spans="12:15" x14ac:dyDescent="0.25">
      <c r="L398" s="23">
        <v>83237</v>
      </c>
      <c r="M398" s="23" t="s">
        <v>572</v>
      </c>
      <c r="N398" s="23" t="s">
        <v>178</v>
      </c>
      <c r="O398" s="23"/>
    </row>
    <row r="399" spans="12:15" x14ac:dyDescent="0.25">
      <c r="L399" s="23">
        <v>83244</v>
      </c>
      <c r="M399" s="23" t="s">
        <v>572</v>
      </c>
      <c r="N399" s="23" t="s">
        <v>178</v>
      </c>
      <c r="O399" s="23"/>
    </row>
    <row r="400" spans="12:15" x14ac:dyDescent="0.25">
      <c r="L400" s="23">
        <v>83251</v>
      </c>
      <c r="M400" s="23" t="s">
        <v>573</v>
      </c>
      <c r="N400" s="23" t="s">
        <v>178</v>
      </c>
      <c r="O400" s="23"/>
    </row>
    <row r="401" spans="12:15" x14ac:dyDescent="0.25">
      <c r="L401" s="23">
        <v>83268</v>
      </c>
      <c r="M401" s="23" t="s">
        <v>574</v>
      </c>
      <c r="N401" s="23" t="s">
        <v>178</v>
      </c>
      <c r="O401" s="23"/>
    </row>
    <row r="402" spans="12:15" x14ac:dyDescent="0.25">
      <c r="L402" s="23">
        <v>83275</v>
      </c>
      <c r="M402" s="23" t="s">
        <v>574</v>
      </c>
      <c r="N402" s="23" t="s">
        <v>178</v>
      </c>
      <c r="O402" s="23"/>
    </row>
    <row r="403" spans="12:15" x14ac:dyDescent="0.25">
      <c r="L403" s="23">
        <v>83282</v>
      </c>
      <c r="M403" s="23" t="s">
        <v>575</v>
      </c>
      <c r="N403" s="23" t="s">
        <v>178</v>
      </c>
      <c r="O403" s="23"/>
    </row>
    <row r="404" spans="12:15" x14ac:dyDescent="0.25">
      <c r="L404" s="23">
        <v>83299</v>
      </c>
      <c r="M404" s="23" t="s">
        <v>576</v>
      </c>
      <c r="N404" s="23" t="s">
        <v>178</v>
      </c>
      <c r="O404" s="23"/>
    </row>
    <row r="405" spans="12:15" x14ac:dyDescent="0.25">
      <c r="L405" s="23">
        <v>83305</v>
      </c>
      <c r="M405" s="23" t="s">
        <v>577</v>
      </c>
      <c r="N405" s="23" t="s">
        <v>178</v>
      </c>
      <c r="O405" s="23"/>
    </row>
    <row r="406" spans="12:15" x14ac:dyDescent="0.25">
      <c r="L406" s="23">
        <v>83312</v>
      </c>
      <c r="M406" s="23" t="s">
        <v>578</v>
      </c>
      <c r="N406" s="23" t="s">
        <v>178</v>
      </c>
      <c r="O406" s="23"/>
    </row>
    <row r="407" spans="12:15" x14ac:dyDescent="0.25">
      <c r="L407" s="23">
        <v>83329</v>
      </c>
      <c r="M407" s="23" t="s">
        <v>579</v>
      </c>
      <c r="N407" s="23" t="s">
        <v>178</v>
      </c>
      <c r="O407" s="23"/>
    </row>
    <row r="408" spans="12:15" x14ac:dyDescent="0.25">
      <c r="L408" s="23">
        <v>83336</v>
      </c>
      <c r="M408" s="23" t="s">
        <v>580</v>
      </c>
      <c r="N408" s="23" t="s">
        <v>178</v>
      </c>
      <c r="O408" s="23"/>
    </row>
    <row r="409" spans="12:15" x14ac:dyDescent="0.25">
      <c r="L409" s="23">
        <v>83343</v>
      </c>
      <c r="M409" s="23" t="s">
        <v>581</v>
      </c>
      <c r="N409" s="23" t="s">
        <v>178</v>
      </c>
      <c r="O409" s="23"/>
    </row>
    <row r="410" spans="12:15" x14ac:dyDescent="0.25">
      <c r="L410" s="23">
        <v>83497</v>
      </c>
      <c r="M410" s="23" t="s">
        <v>582</v>
      </c>
      <c r="N410" s="23" t="s">
        <v>178</v>
      </c>
      <c r="O410" s="23"/>
    </row>
    <row r="411" spans="12:15" x14ac:dyDescent="0.25">
      <c r="L411" s="23">
        <v>83572</v>
      </c>
      <c r="M411" s="23" t="s">
        <v>583</v>
      </c>
      <c r="N411" s="23" t="s">
        <v>178</v>
      </c>
      <c r="O411" s="23"/>
    </row>
    <row r="412" spans="12:15" x14ac:dyDescent="0.25">
      <c r="L412" s="23">
        <v>84340</v>
      </c>
      <c r="M412" s="23" t="s">
        <v>584</v>
      </c>
      <c r="N412" s="23" t="s">
        <v>178</v>
      </c>
      <c r="O412" s="23"/>
    </row>
    <row r="413" spans="12:15" x14ac:dyDescent="0.25">
      <c r="L413" s="23">
        <v>84371</v>
      </c>
      <c r="M413" s="23" t="s">
        <v>585</v>
      </c>
      <c r="N413" s="23" t="s">
        <v>178</v>
      </c>
      <c r="O413" s="23"/>
    </row>
    <row r="414" spans="12:15" x14ac:dyDescent="0.25">
      <c r="L414" s="23">
        <v>84388</v>
      </c>
      <c r="M414" s="23" t="s">
        <v>586</v>
      </c>
      <c r="N414" s="23" t="s">
        <v>178</v>
      </c>
      <c r="O414" s="23"/>
    </row>
    <row r="415" spans="12:15" x14ac:dyDescent="0.25">
      <c r="L415" s="23">
        <v>84395</v>
      </c>
      <c r="M415" s="23" t="s">
        <v>587</v>
      </c>
      <c r="N415" s="23" t="s">
        <v>178</v>
      </c>
      <c r="O415" s="23"/>
    </row>
    <row r="416" spans="12:15" x14ac:dyDescent="0.25">
      <c r="L416" s="23">
        <v>84524</v>
      </c>
      <c r="M416" s="23" t="s">
        <v>588</v>
      </c>
      <c r="N416" s="23" t="s">
        <v>178</v>
      </c>
      <c r="O416" s="23"/>
    </row>
    <row r="417" spans="12:15" x14ac:dyDescent="0.25">
      <c r="L417" s="23">
        <v>84531</v>
      </c>
      <c r="M417" s="23" t="s">
        <v>589</v>
      </c>
      <c r="N417" s="23" t="s">
        <v>178</v>
      </c>
      <c r="O417" s="23"/>
    </row>
    <row r="418" spans="12:15" x14ac:dyDescent="0.25">
      <c r="L418" s="23">
        <v>84548</v>
      </c>
      <c r="M418" s="23" t="s">
        <v>590</v>
      </c>
      <c r="N418" s="23" t="s">
        <v>178</v>
      </c>
      <c r="O418" s="23"/>
    </row>
    <row r="419" spans="12:15" x14ac:dyDescent="0.25">
      <c r="L419" s="23">
        <v>84555</v>
      </c>
      <c r="M419" s="23" t="s">
        <v>591</v>
      </c>
      <c r="N419" s="23" t="s">
        <v>178</v>
      </c>
      <c r="O419" s="23"/>
    </row>
    <row r="420" spans="12:15" x14ac:dyDescent="0.25">
      <c r="L420" s="23">
        <v>84562</v>
      </c>
      <c r="M420" s="23" t="s">
        <v>592</v>
      </c>
      <c r="N420" s="23" t="s">
        <v>178</v>
      </c>
      <c r="O420" s="23"/>
    </row>
    <row r="421" spans="12:15" x14ac:dyDescent="0.25">
      <c r="L421" s="23">
        <v>84579</v>
      </c>
      <c r="M421" s="23" t="s">
        <v>593</v>
      </c>
      <c r="N421" s="23" t="s">
        <v>178</v>
      </c>
      <c r="O421" s="23"/>
    </row>
    <row r="422" spans="12:15" x14ac:dyDescent="0.25">
      <c r="L422" s="23">
        <v>84708</v>
      </c>
      <c r="M422" s="23" t="s">
        <v>594</v>
      </c>
      <c r="N422" s="23" t="s">
        <v>178</v>
      </c>
      <c r="O422" s="23"/>
    </row>
    <row r="423" spans="12:15" x14ac:dyDescent="0.25">
      <c r="L423" s="23">
        <v>84760</v>
      </c>
      <c r="M423" s="23" t="s">
        <v>595</v>
      </c>
      <c r="N423" s="23" t="s">
        <v>178</v>
      </c>
      <c r="O423" s="23"/>
    </row>
    <row r="424" spans="12:15" x14ac:dyDescent="0.25">
      <c r="L424" s="23">
        <v>84791</v>
      </c>
      <c r="M424" s="23" t="s">
        <v>596</v>
      </c>
      <c r="N424" s="23" t="s">
        <v>178</v>
      </c>
      <c r="O424" s="23"/>
    </row>
    <row r="425" spans="12:15" x14ac:dyDescent="0.25">
      <c r="L425" s="23">
        <v>84807</v>
      </c>
      <c r="M425" s="23" t="s">
        <v>597</v>
      </c>
      <c r="N425" s="23" t="s">
        <v>178</v>
      </c>
      <c r="O425" s="23"/>
    </row>
    <row r="426" spans="12:15" x14ac:dyDescent="0.25">
      <c r="L426" s="23">
        <v>84814</v>
      </c>
      <c r="M426" s="23" t="s">
        <v>598</v>
      </c>
      <c r="N426" s="23" t="s">
        <v>178</v>
      </c>
      <c r="O426" s="23"/>
    </row>
    <row r="427" spans="12:15" x14ac:dyDescent="0.25">
      <c r="L427" s="23">
        <v>84913</v>
      </c>
      <c r="M427" s="23" t="s">
        <v>599</v>
      </c>
      <c r="N427" s="23" t="s">
        <v>178</v>
      </c>
      <c r="O427" s="23"/>
    </row>
    <row r="428" spans="12:15" x14ac:dyDescent="0.25">
      <c r="L428" s="23">
        <v>84944</v>
      </c>
      <c r="M428" s="23" t="s">
        <v>600</v>
      </c>
      <c r="N428" s="23" t="s">
        <v>178</v>
      </c>
      <c r="O428" s="23"/>
    </row>
    <row r="429" spans="12:15" x14ac:dyDescent="0.25">
      <c r="L429" s="23">
        <v>84951</v>
      </c>
      <c r="M429" s="23" t="s">
        <v>601</v>
      </c>
      <c r="N429" s="23" t="s">
        <v>178</v>
      </c>
      <c r="O429" s="23"/>
    </row>
    <row r="430" spans="12:15" x14ac:dyDescent="0.25">
      <c r="L430" s="23">
        <v>84982</v>
      </c>
      <c r="M430" s="23" t="s">
        <v>602</v>
      </c>
      <c r="N430" s="23" t="s">
        <v>178</v>
      </c>
      <c r="O430" s="23"/>
    </row>
    <row r="431" spans="12:15" x14ac:dyDescent="0.25">
      <c r="L431" s="23">
        <v>85361</v>
      </c>
      <c r="M431" s="23" t="s">
        <v>603</v>
      </c>
      <c r="N431" s="23" t="s">
        <v>178</v>
      </c>
      <c r="O431" s="23"/>
    </row>
    <row r="432" spans="12:15" x14ac:dyDescent="0.25">
      <c r="L432" s="23">
        <v>85385</v>
      </c>
      <c r="M432" s="23" t="s">
        <v>604</v>
      </c>
      <c r="N432" s="23" t="s">
        <v>178</v>
      </c>
      <c r="O432" s="23"/>
    </row>
    <row r="433" spans="12:15" x14ac:dyDescent="0.25">
      <c r="L433" s="23">
        <v>85392</v>
      </c>
      <c r="M433" s="23" t="s">
        <v>605</v>
      </c>
      <c r="N433" s="23" t="s">
        <v>178</v>
      </c>
      <c r="O433" s="23"/>
    </row>
    <row r="434" spans="12:15" x14ac:dyDescent="0.25">
      <c r="L434" s="23">
        <v>85408</v>
      </c>
      <c r="M434" s="23" t="s">
        <v>606</v>
      </c>
      <c r="N434" s="23" t="s">
        <v>178</v>
      </c>
      <c r="O434" s="23"/>
    </row>
    <row r="435" spans="12:15" x14ac:dyDescent="0.25">
      <c r="L435" s="23">
        <v>85415</v>
      </c>
      <c r="M435" s="23" t="s">
        <v>607</v>
      </c>
      <c r="N435" s="23" t="s">
        <v>178</v>
      </c>
      <c r="O435" s="23"/>
    </row>
    <row r="436" spans="12:15" x14ac:dyDescent="0.25">
      <c r="L436" s="23">
        <v>85422</v>
      </c>
      <c r="M436" s="23" t="s">
        <v>608</v>
      </c>
      <c r="N436" s="23" t="s">
        <v>178</v>
      </c>
      <c r="O436" s="23"/>
    </row>
    <row r="437" spans="12:15" x14ac:dyDescent="0.25">
      <c r="L437" s="23">
        <v>85439</v>
      </c>
      <c r="M437" s="23" t="s">
        <v>609</v>
      </c>
      <c r="N437" s="23" t="s">
        <v>178</v>
      </c>
      <c r="O437" s="23"/>
    </row>
    <row r="438" spans="12:15" x14ac:dyDescent="0.25">
      <c r="L438" s="23">
        <v>85460</v>
      </c>
      <c r="M438" s="23" t="s">
        <v>610</v>
      </c>
      <c r="N438" s="23" t="s">
        <v>178</v>
      </c>
      <c r="O438" s="23"/>
    </row>
    <row r="439" spans="12:15" x14ac:dyDescent="0.25">
      <c r="L439" s="23">
        <v>85538</v>
      </c>
      <c r="M439" s="23" t="s">
        <v>611</v>
      </c>
      <c r="N439" s="23" t="s">
        <v>178</v>
      </c>
      <c r="O439" s="23"/>
    </row>
    <row r="440" spans="12:15" x14ac:dyDescent="0.25">
      <c r="L440" s="23">
        <v>85583</v>
      </c>
      <c r="M440" s="23" t="s">
        <v>612</v>
      </c>
      <c r="N440" s="23" t="s">
        <v>178</v>
      </c>
      <c r="O440" s="23"/>
    </row>
    <row r="441" spans="12:15" x14ac:dyDescent="0.25">
      <c r="L441" s="23">
        <v>85590</v>
      </c>
      <c r="M441" s="23" t="s">
        <v>613</v>
      </c>
      <c r="N441" s="23" t="s">
        <v>178</v>
      </c>
      <c r="O441" s="23"/>
    </row>
    <row r="442" spans="12:15" x14ac:dyDescent="0.25">
      <c r="L442" s="23">
        <v>85644</v>
      </c>
      <c r="M442" s="23" t="s">
        <v>614</v>
      </c>
      <c r="N442" s="23" t="s">
        <v>178</v>
      </c>
      <c r="O442" s="23"/>
    </row>
    <row r="443" spans="12:15" x14ac:dyDescent="0.25">
      <c r="L443" s="23">
        <v>85651</v>
      </c>
      <c r="M443" s="23" t="s">
        <v>615</v>
      </c>
      <c r="N443" s="23" t="s">
        <v>178</v>
      </c>
      <c r="O443" s="23"/>
    </row>
    <row r="444" spans="12:15" x14ac:dyDescent="0.25">
      <c r="L444" s="23">
        <v>85705</v>
      </c>
      <c r="M444" s="23" t="s">
        <v>616</v>
      </c>
      <c r="N444" s="23" t="s">
        <v>178</v>
      </c>
      <c r="O444" s="23"/>
    </row>
    <row r="445" spans="12:15" x14ac:dyDescent="0.25">
      <c r="L445" s="23">
        <v>85712</v>
      </c>
      <c r="M445" s="23" t="s">
        <v>617</v>
      </c>
      <c r="N445" s="23" t="s">
        <v>178</v>
      </c>
      <c r="O445" s="23"/>
    </row>
    <row r="446" spans="12:15" x14ac:dyDescent="0.25">
      <c r="L446" s="23">
        <v>85767</v>
      </c>
      <c r="M446" s="23" t="s">
        <v>618</v>
      </c>
      <c r="N446" s="23" t="s">
        <v>178</v>
      </c>
      <c r="O446" s="23"/>
    </row>
    <row r="447" spans="12:15" x14ac:dyDescent="0.25">
      <c r="L447" s="23">
        <v>85774</v>
      </c>
      <c r="M447" s="23" t="s">
        <v>619</v>
      </c>
      <c r="N447" s="23" t="s">
        <v>178</v>
      </c>
      <c r="O447" s="23"/>
    </row>
    <row r="448" spans="12:15" x14ac:dyDescent="0.25">
      <c r="L448" s="23">
        <v>85781</v>
      </c>
      <c r="M448" s="23" t="s">
        <v>620</v>
      </c>
      <c r="N448" s="23" t="s">
        <v>178</v>
      </c>
      <c r="O448" s="23"/>
    </row>
    <row r="449" spans="12:15" x14ac:dyDescent="0.25">
      <c r="L449" s="23">
        <v>85880</v>
      </c>
      <c r="M449" s="23" t="s">
        <v>621</v>
      </c>
      <c r="N449" s="23" t="s">
        <v>178</v>
      </c>
      <c r="O449" s="23"/>
    </row>
    <row r="450" spans="12:15" x14ac:dyDescent="0.25">
      <c r="L450" s="23">
        <v>85897</v>
      </c>
      <c r="M450" s="23" t="s">
        <v>622</v>
      </c>
      <c r="N450" s="23" t="s">
        <v>178</v>
      </c>
      <c r="O450" s="23"/>
    </row>
    <row r="451" spans="12:15" x14ac:dyDescent="0.25">
      <c r="L451" s="23">
        <v>85934</v>
      </c>
      <c r="M451" s="23" t="s">
        <v>623</v>
      </c>
      <c r="N451" s="23" t="s">
        <v>178</v>
      </c>
      <c r="O451" s="23"/>
    </row>
    <row r="452" spans="12:15" x14ac:dyDescent="0.25">
      <c r="L452" s="23">
        <v>85958</v>
      </c>
      <c r="M452" s="23" t="s">
        <v>624</v>
      </c>
      <c r="N452" s="23" t="s">
        <v>178</v>
      </c>
      <c r="O452" s="23"/>
    </row>
    <row r="453" spans="12:15" x14ac:dyDescent="0.25">
      <c r="L453" s="23">
        <v>85965</v>
      </c>
      <c r="M453" s="23" t="s">
        <v>625</v>
      </c>
      <c r="N453" s="23" t="s">
        <v>178</v>
      </c>
      <c r="O453" s="23"/>
    </row>
    <row r="454" spans="12:15" x14ac:dyDescent="0.25">
      <c r="L454" s="23">
        <v>86047</v>
      </c>
      <c r="M454" s="23" t="s">
        <v>626</v>
      </c>
      <c r="N454" s="23" t="s">
        <v>178</v>
      </c>
      <c r="O454" s="23"/>
    </row>
    <row r="455" spans="12:15" x14ac:dyDescent="0.25">
      <c r="L455" s="23">
        <v>86054</v>
      </c>
      <c r="M455" s="23" t="s">
        <v>627</v>
      </c>
      <c r="N455" s="23" t="s">
        <v>178</v>
      </c>
      <c r="O455" s="23"/>
    </row>
    <row r="456" spans="12:15" x14ac:dyDescent="0.25">
      <c r="L456" s="23">
        <v>86061</v>
      </c>
      <c r="M456" s="23" t="s">
        <v>628</v>
      </c>
      <c r="N456" s="23" t="s">
        <v>178</v>
      </c>
      <c r="O456" s="23"/>
    </row>
    <row r="457" spans="12:15" x14ac:dyDescent="0.25">
      <c r="L457" s="23">
        <v>86078</v>
      </c>
      <c r="M457" s="23" t="s">
        <v>629</v>
      </c>
      <c r="N457" s="23" t="s">
        <v>178</v>
      </c>
      <c r="O457" s="23"/>
    </row>
    <row r="458" spans="12:15" x14ac:dyDescent="0.25">
      <c r="L458" s="23">
        <v>86085</v>
      </c>
      <c r="M458" s="23" t="s">
        <v>630</v>
      </c>
      <c r="N458" s="23" t="s">
        <v>178</v>
      </c>
      <c r="O458" s="23"/>
    </row>
    <row r="459" spans="12:15" x14ac:dyDescent="0.25">
      <c r="L459" s="23">
        <v>86092</v>
      </c>
      <c r="M459" s="23" t="s">
        <v>631</v>
      </c>
      <c r="N459" s="23" t="s">
        <v>178</v>
      </c>
      <c r="O459" s="23"/>
    </row>
    <row r="460" spans="12:15" x14ac:dyDescent="0.25">
      <c r="L460" s="23">
        <v>86108</v>
      </c>
      <c r="M460" s="23" t="s">
        <v>632</v>
      </c>
      <c r="N460" s="23" t="s">
        <v>178</v>
      </c>
      <c r="O460" s="23"/>
    </row>
    <row r="461" spans="12:15" x14ac:dyDescent="0.25">
      <c r="L461" s="23">
        <v>86115</v>
      </c>
      <c r="M461" s="23" t="s">
        <v>633</v>
      </c>
      <c r="N461" s="23" t="s">
        <v>178</v>
      </c>
      <c r="O461" s="23"/>
    </row>
    <row r="462" spans="12:15" x14ac:dyDescent="0.25">
      <c r="L462" s="23">
        <v>86122</v>
      </c>
      <c r="M462" s="23" t="s">
        <v>634</v>
      </c>
      <c r="N462" s="23" t="s">
        <v>178</v>
      </c>
      <c r="O462" s="23"/>
    </row>
    <row r="463" spans="12:15" x14ac:dyDescent="0.25">
      <c r="L463" s="23">
        <v>86139</v>
      </c>
      <c r="M463" s="23" t="s">
        <v>635</v>
      </c>
      <c r="N463" s="23" t="s">
        <v>178</v>
      </c>
      <c r="O463" s="23"/>
    </row>
    <row r="464" spans="12:15" x14ac:dyDescent="0.25">
      <c r="L464" s="23">
        <v>86146</v>
      </c>
      <c r="M464" s="23" t="s">
        <v>636</v>
      </c>
      <c r="N464" s="23" t="s">
        <v>178</v>
      </c>
      <c r="O464" s="23"/>
    </row>
    <row r="465" spans="12:15" x14ac:dyDescent="0.25">
      <c r="L465" s="23">
        <v>86153</v>
      </c>
      <c r="M465" s="23" t="s">
        <v>637</v>
      </c>
      <c r="N465" s="23" t="s">
        <v>178</v>
      </c>
      <c r="O465" s="23"/>
    </row>
    <row r="466" spans="12:15" x14ac:dyDescent="0.25">
      <c r="L466" s="23">
        <v>86160</v>
      </c>
      <c r="M466" s="23" t="s">
        <v>638</v>
      </c>
      <c r="N466" s="23" t="s">
        <v>178</v>
      </c>
      <c r="O466" s="23"/>
    </row>
    <row r="467" spans="12:15" x14ac:dyDescent="0.25">
      <c r="L467" s="23">
        <v>86177</v>
      </c>
      <c r="M467" s="23" t="s">
        <v>639</v>
      </c>
      <c r="N467" s="23" t="s">
        <v>178</v>
      </c>
      <c r="O467" s="23"/>
    </row>
    <row r="468" spans="12:15" x14ac:dyDescent="0.25">
      <c r="L468" s="23">
        <v>86184</v>
      </c>
      <c r="M468" s="23" t="s">
        <v>640</v>
      </c>
      <c r="N468" s="23" t="s">
        <v>178</v>
      </c>
      <c r="O468" s="23"/>
    </row>
    <row r="469" spans="12:15" x14ac:dyDescent="0.25">
      <c r="L469" s="23">
        <v>86191</v>
      </c>
      <c r="M469" s="23" t="s">
        <v>641</v>
      </c>
      <c r="N469" s="23" t="s">
        <v>178</v>
      </c>
      <c r="O469" s="23"/>
    </row>
    <row r="470" spans="12:15" x14ac:dyDescent="0.25">
      <c r="L470" s="23">
        <v>86207</v>
      </c>
      <c r="M470" s="23" t="s">
        <v>642</v>
      </c>
      <c r="N470" s="23" t="s">
        <v>178</v>
      </c>
      <c r="O470" s="23"/>
    </row>
    <row r="471" spans="12:15" x14ac:dyDescent="0.25">
      <c r="L471" s="23">
        <v>86214</v>
      </c>
      <c r="M471" s="23" t="s">
        <v>643</v>
      </c>
      <c r="N471" s="23" t="s">
        <v>178</v>
      </c>
      <c r="O471" s="23"/>
    </row>
    <row r="472" spans="12:15" x14ac:dyDescent="0.25">
      <c r="L472" s="23">
        <v>86221</v>
      </c>
      <c r="M472" s="23" t="s">
        <v>644</v>
      </c>
      <c r="N472" s="23" t="s">
        <v>178</v>
      </c>
      <c r="O472" s="23"/>
    </row>
    <row r="473" spans="12:15" x14ac:dyDescent="0.25">
      <c r="L473" s="23">
        <v>86238</v>
      </c>
      <c r="M473" s="23" t="s">
        <v>645</v>
      </c>
      <c r="N473" s="23" t="s">
        <v>178</v>
      </c>
      <c r="O473" s="23"/>
    </row>
    <row r="474" spans="12:15" x14ac:dyDescent="0.25">
      <c r="L474" s="23">
        <v>86245</v>
      </c>
      <c r="M474" s="23" t="s">
        <v>646</v>
      </c>
      <c r="N474" s="23" t="s">
        <v>178</v>
      </c>
      <c r="O474" s="23"/>
    </row>
    <row r="475" spans="12:15" x14ac:dyDescent="0.25">
      <c r="L475" s="23">
        <v>86252</v>
      </c>
      <c r="M475" s="23" t="s">
        <v>647</v>
      </c>
      <c r="N475" s="23" t="s">
        <v>178</v>
      </c>
      <c r="O475" s="23"/>
    </row>
    <row r="476" spans="12:15" x14ac:dyDescent="0.25">
      <c r="L476" s="23">
        <v>86269</v>
      </c>
      <c r="M476" s="23" t="s">
        <v>648</v>
      </c>
      <c r="N476" s="23" t="s">
        <v>178</v>
      </c>
      <c r="O476" s="23"/>
    </row>
    <row r="477" spans="12:15" x14ac:dyDescent="0.25">
      <c r="L477" s="23">
        <v>86276</v>
      </c>
      <c r="M477" s="23" t="s">
        <v>649</v>
      </c>
      <c r="N477" s="23" t="s">
        <v>178</v>
      </c>
      <c r="O477" s="23"/>
    </row>
    <row r="478" spans="12:15" x14ac:dyDescent="0.25">
      <c r="L478" s="23">
        <v>86283</v>
      </c>
      <c r="M478" s="23" t="s">
        <v>650</v>
      </c>
      <c r="N478" s="23" t="s">
        <v>178</v>
      </c>
      <c r="O478" s="23"/>
    </row>
    <row r="479" spans="12:15" x14ac:dyDescent="0.25">
      <c r="L479" s="23">
        <v>86290</v>
      </c>
      <c r="M479" s="23" t="s">
        <v>651</v>
      </c>
      <c r="N479" s="23" t="s">
        <v>178</v>
      </c>
      <c r="O479" s="23"/>
    </row>
    <row r="480" spans="12:15" x14ac:dyDescent="0.25">
      <c r="L480" s="23">
        <v>86306</v>
      </c>
      <c r="M480" s="23" t="s">
        <v>652</v>
      </c>
      <c r="N480" s="23" t="s">
        <v>178</v>
      </c>
      <c r="O480" s="23"/>
    </row>
    <row r="481" spans="12:15" x14ac:dyDescent="0.25">
      <c r="L481" s="23">
        <v>86313</v>
      </c>
      <c r="M481" s="23" t="s">
        <v>653</v>
      </c>
      <c r="N481" s="23" t="s">
        <v>178</v>
      </c>
      <c r="O481" s="23"/>
    </row>
    <row r="482" spans="12:15" x14ac:dyDescent="0.25">
      <c r="L482" s="23">
        <v>86320</v>
      </c>
      <c r="M482" s="23" t="s">
        <v>654</v>
      </c>
      <c r="N482" s="23" t="s">
        <v>178</v>
      </c>
      <c r="O482" s="23"/>
    </row>
    <row r="483" spans="12:15" x14ac:dyDescent="0.25">
      <c r="L483" s="23">
        <v>86337</v>
      </c>
      <c r="M483" s="23" t="s">
        <v>655</v>
      </c>
      <c r="N483" s="23" t="s">
        <v>178</v>
      </c>
      <c r="O483" s="23"/>
    </row>
    <row r="484" spans="12:15" x14ac:dyDescent="0.25">
      <c r="L484" s="23">
        <v>86344</v>
      </c>
      <c r="M484" s="23" t="s">
        <v>656</v>
      </c>
      <c r="N484" s="23" t="s">
        <v>178</v>
      </c>
      <c r="O484" s="23"/>
    </row>
    <row r="485" spans="12:15" x14ac:dyDescent="0.25">
      <c r="L485" s="23">
        <v>86351</v>
      </c>
      <c r="M485" s="23" t="s">
        <v>657</v>
      </c>
      <c r="N485" s="23" t="s">
        <v>178</v>
      </c>
      <c r="O485" s="23"/>
    </row>
    <row r="486" spans="12:15" x14ac:dyDescent="0.25">
      <c r="L486" s="23">
        <v>86368</v>
      </c>
      <c r="M486" s="23" t="s">
        <v>658</v>
      </c>
      <c r="N486" s="23" t="s">
        <v>178</v>
      </c>
      <c r="O486" s="23"/>
    </row>
    <row r="487" spans="12:15" x14ac:dyDescent="0.25">
      <c r="L487" s="23">
        <v>86375</v>
      </c>
      <c r="M487" s="23" t="s">
        <v>659</v>
      </c>
      <c r="N487" s="23" t="s">
        <v>178</v>
      </c>
      <c r="O487" s="23"/>
    </row>
    <row r="488" spans="12:15" x14ac:dyDescent="0.25">
      <c r="L488" s="23">
        <v>86382</v>
      </c>
      <c r="M488" s="23" t="s">
        <v>660</v>
      </c>
      <c r="N488" s="23" t="s">
        <v>178</v>
      </c>
      <c r="O488" s="23"/>
    </row>
    <row r="489" spans="12:15" x14ac:dyDescent="0.25">
      <c r="L489" s="23">
        <v>86399</v>
      </c>
      <c r="M489" s="23" t="s">
        <v>661</v>
      </c>
      <c r="N489" s="23" t="s">
        <v>178</v>
      </c>
      <c r="O489" s="23"/>
    </row>
    <row r="490" spans="12:15" x14ac:dyDescent="0.25">
      <c r="L490" s="23">
        <v>86405</v>
      </c>
      <c r="M490" s="23" t="s">
        <v>662</v>
      </c>
      <c r="N490" s="23" t="s">
        <v>178</v>
      </c>
      <c r="O490" s="23"/>
    </row>
    <row r="491" spans="12:15" x14ac:dyDescent="0.25">
      <c r="L491" s="23">
        <v>86412</v>
      </c>
      <c r="M491" s="23" t="s">
        <v>663</v>
      </c>
      <c r="N491" s="23" t="s">
        <v>178</v>
      </c>
      <c r="O491" s="23"/>
    </row>
    <row r="492" spans="12:15" x14ac:dyDescent="0.25">
      <c r="L492" s="23">
        <v>86429</v>
      </c>
      <c r="M492" s="23" t="s">
        <v>663</v>
      </c>
      <c r="N492" s="23" t="s">
        <v>178</v>
      </c>
      <c r="O492" s="23"/>
    </row>
    <row r="493" spans="12:15" x14ac:dyDescent="0.25">
      <c r="L493" s="23">
        <v>86436</v>
      </c>
      <c r="M493" s="23" t="s">
        <v>663</v>
      </c>
      <c r="N493" s="23" t="s">
        <v>178</v>
      </c>
      <c r="O493" s="23"/>
    </row>
    <row r="494" spans="12:15" x14ac:dyDescent="0.25">
      <c r="L494" s="23">
        <v>86443</v>
      </c>
      <c r="M494" s="23" t="s">
        <v>664</v>
      </c>
      <c r="N494" s="23" t="s">
        <v>178</v>
      </c>
      <c r="O494" s="23"/>
    </row>
    <row r="495" spans="12:15" x14ac:dyDescent="0.25">
      <c r="L495" s="23">
        <v>86450</v>
      </c>
      <c r="M495" s="23" t="s">
        <v>664</v>
      </c>
      <c r="N495" s="23" t="s">
        <v>178</v>
      </c>
      <c r="O495" s="23"/>
    </row>
    <row r="496" spans="12:15" x14ac:dyDescent="0.25">
      <c r="L496" s="23">
        <v>86467</v>
      </c>
      <c r="M496" s="23" t="s">
        <v>664</v>
      </c>
      <c r="N496" s="23" t="s">
        <v>178</v>
      </c>
      <c r="O496" s="23"/>
    </row>
    <row r="497" spans="12:15" x14ac:dyDescent="0.25">
      <c r="L497" s="23">
        <v>86474</v>
      </c>
      <c r="M497" s="23" t="s">
        <v>665</v>
      </c>
      <c r="N497" s="23" t="s">
        <v>178</v>
      </c>
      <c r="O497" s="23"/>
    </row>
    <row r="498" spans="12:15" x14ac:dyDescent="0.25">
      <c r="L498" s="23">
        <v>86481</v>
      </c>
      <c r="M498" s="23" t="s">
        <v>666</v>
      </c>
      <c r="N498" s="23" t="s">
        <v>178</v>
      </c>
      <c r="O498" s="23"/>
    </row>
    <row r="499" spans="12:15" x14ac:dyDescent="0.25">
      <c r="L499" s="23">
        <v>86498</v>
      </c>
      <c r="M499" s="23" t="s">
        <v>666</v>
      </c>
      <c r="N499" s="23" t="s">
        <v>178</v>
      </c>
      <c r="O499" s="23"/>
    </row>
    <row r="500" spans="12:15" x14ac:dyDescent="0.25">
      <c r="L500" s="23">
        <v>86504</v>
      </c>
      <c r="M500" s="23" t="s">
        <v>666</v>
      </c>
      <c r="N500" s="23" t="s">
        <v>178</v>
      </c>
      <c r="O500" s="23"/>
    </row>
    <row r="501" spans="12:15" x14ac:dyDescent="0.25">
      <c r="L501" s="23">
        <v>86511</v>
      </c>
      <c r="M501" s="23" t="s">
        <v>667</v>
      </c>
      <c r="N501" s="23" t="s">
        <v>178</v>
      </c>
      <c r="O501" s="23"/>
    </row>
    <row r="502" spans="12:15" x14ac:dyDescent="0.25">
      <c r="L502" s="23">
        <v>86528</v>
      </c>
      <c r="M502" s="23" t="s">
        <v>668</v>
      </c>
      <c r="N502" s="23" t="s">
        <v>178</v>
      </c>
      <c r="O502" s="23"/>
    </row>
    <row r="503" spans="12:15" x14ac:dyDescent="0.25">
      <c r="L503" s="23">
        <v>86535</v>
      </c>
      <c r="M503" s="23" t="s">
        <v>669</v>
      </c>
      <c r="N503" s="23" t="s">
        <v>178</v>
      </c>
      <c r="O503" s="23"/>
    </row>
    <row r="504" spans="12:15" x14ac:dyDescent="0.25">
      <c r="L504" s="23">
        <v>86542</v>
      </c>
      <c r="M504" s="23" t="s">
        <v>669</v>
      </c>
      <c r="N504" s="23" t="s">
        <v>178</v>
      </c>
      <c r="O504" s="23"/>
    </row>
    <row r="505" spans="12:15" x14ac:dyDescent="0.25">
      <c r="L505" s="23">
        <v>86559</v>
      </c>
      <c r="M505" s="23" t="s">
        <v>669</v>
      </c>
      <c r="N505" s="23" t="s">
        <v>178</v>
      </c>
      <c r="O505" s="23"/>
    </row>
    <row r="506" spans="12:15" x14ac:dyDescent="0.25">
      <c r="L506" s="23">
        <v>86566</v>
      </c>
      <c r="M506" s="23" t="s">
        <v>670</v>
      </c>
      <c r="N506" s="23" t="s">
        <v>178</v>
      </c>
      <c r="O506" s="23"/>
    </row>
    <row r="507" spans="12:15" x14ac:dyDescent="0.25">
      <c r="L507" s="23">
        <v>86573</v>
      </c>
      <c r="M507" s="23" t="s">
        <v>671</v>
      </c>
      <c r="N507" s="23" t="s">
        <v>178</v>
      </c>
      <c r="O507" s="23"/>
    </row>
    <row r="508" spans="12:15" x14ac:dyDescent="0.25">
      <c r="L508" s="23">
        <v>86580</v>
      </c>
      <c r="M508" s="23" t="s">
        <v>671</v>
      </c>
      <c r="N508" s="23" t="s">
        <v>178</v>
      </c>
      <c r="O508" s="23"/>
    </row>
    <row r="509" spans="12:15" x14ac:dyDescent="0.25">
      <c r="L509" s="23">
        <v>86597</v>
      </c>
      <c r="M509" s="23" t="s">
        <v>671</v>
      </c>
      <c r="N509" s="23" t="s">
        <v>178</v>
      </c>
      <c r="O509" s="23"/>
    </row>
    <row r="510" spans="12:15" x14ac:dyDescent="0.25">
      <c r="L510" s="23">
        <v>86603</v>
      </c>
      <c r="M510" s="23" t="s">
        <v>672</v>
      </c>
      <c r="N510" s="23" t="s">
        <v>178</v>
      </c>
      <c r="O510" s="23"/>
    </row>
    <row r="511" spans="12:15" x14ac:dyDescent="0.25">
      <c r="L511" s="23">
        <v>86610</v>
      </c>
      <c r="M511" s="23" t="s">
        <v>673</v>
      </c>
      <c r="N511" s="23" t="s">
        <v>178</v>
      </c>
      <c r="O511" s="23"/>
    </row>
    <row r="512" spans="12:15" x14ac:dyDescent="0.25">
      <c r="L512" s="23">
        <v>86627</v>
      </c>
      <c r="M512" s="23" t="s">
        <v>674</v>
      </c>
      <c r="N512" s="23" t="s">
        <v>178</v>
      </c>
      <c r="O512" s="23"/>
    </row>
    <row r="513" spans="12:15" x14ac:dyDescent="0.25">
      <c r="L513" s="23">
        <v>86634</v>
      </c>
      <c r="M513" s="23" t="s">
        <v>674</v>
      </c>
      <c r="N513" s="23" t="s">
        <v>178</v>
      </c>
      <c r="O513" s="23"/>
    </row>
    <row r="514" spans="12:15" x14ac:dyDescent="0.25">
      <c r="L514" s="23">
        <v>86641</v>
      </c>
      <c r="M514" s="23" t="s">
        <v>674</v>
      </c>
      <c r="N514" s="23" t="s">
        <v>178</v>
      </c>
      <c r="O514" s="23"/>
    </row>
    <row r="515" spans="12:15" x14ac:dyDescent="0.25">
      <c r="L515" s="23">
        <v>86658</v>
      </c>
      <c r="M515" s="23" t="s">
        <v>675</v>
      </c>
      <c r="N515" s="23" t="s">
        <v>178</v>
      </c>
      <c r="O515" s="23"/>
    </row>
    <row r="516" spans="12:15" x14ac:dyDescent="0.25">
      <c r="L516" s="23">
        <v>86665</v>
      </c>
      <c r="M516" s="23" t="s">
        <v>676</v>
      </c>
      <c r="N516" s="23" t="s">
        <v>178</v>
      </c>
      <c r="O516" s="23"/>
    </row>
    <row r="517" spans="12:15" x14ac:dyDescent="0.25">
      <c r="L517" s="23">
        <v>86672</v>
      </c>
      <c r="M517" s="23" t="s">
        <v>677</v>
      </c>
      <c r="N517" s="23" t="s">
        <v>178</v>
      </c>
      <c r="O517" s="23"/>
    </row>
    <row r="518" spans="12:15" x14ac:dyDescent="0.25">
      <c r="L518" s="23">
        <v>86689</v>
      </c>
      <c r="M518" s="23" t="s">
        <v>678</v>
      </c>
      <c r="N518" s="23" t="s">
        <v>178</v>
      </c>
      <c r="O518" s="23"/>
    </row>
    <row r="519" spans="12:15" x14ac:dyDescent="0.25">
      <c r="L519" s="23">
        <v>86696</v>
      </c>
      <c r="M519" s="23" t="s">
        <v>679</v>
      </c>
      <c r="N519" s="23" t="s">
        <v>178</v>
      </c>
      <c r="O519" s="23"/>
    </row>
    <row r="520" spans="12:15" x14ac:dyDescent="0.25">
      <c r="L520" s="23">
        <v>86702</v>
      </c>
      <c r="M520" s="23" t="s">
        <v>680</v>
      </c>
      <c r="N520" s="23" t="s">
        <v>178</v>
      </c>
      <c r="O520" s="23"/>
    </row>
    <row r="521" spans="12:15" x14ac:dyDescent="0.25">
      <c r="L521" s="23">
        <v>86726</v>
      </c>
      <c r="M521" s="23" t="s">
        <v>681</v>
      </c>
      <c r="N521" s="23" t="s">
        <v>178</v>
      </c>
      <c r="O521" s="23"/>
    </row>
    <row r="522" spans="12:15" x14ac:dyDescent="0.25">
      <c r="L522" s="23">
        <v>86740</v>
      </c>
      <c r="M522" s="23" t="s">
        <v>682</v>
      </c>
      <c r="N522" s="23" t="s">
        <v>178</v>
      </c>
      <c r="O522" s="23"/>
    </row>
    <row r="523" spans="12:15" x14ac:dyDescent="0.25">
      <c r="L523" s="23">
        <v>86764</v>
      </c>
      <c r="M523" s="23" t="s">
        <v>683</v>
      </c>
      <c r="N523" s="23" t="s">
        <v>178</v>
      </c>
      <c r="O523" s="23"/>
    </row>
    <row r="524" spans="12:15" x14ac:dyDescent="0.25">
      <c r="L524" s="23">
        <v>86788</v>
      </c>
      <c r="M524" s="23" t="s">
        <v>684</v>
      </c>
      <c r="N524" s="23" t="s">
        <v>178</v>
      </c>
      <c r="O524" s="23"/>
    </row>
    <row r="525" spans="12:15" x14ac:dyDescent="0.25">
      <c r="L525" s="23">
        <v>86795</v>
      </c>
      <c r="M525" s="23" t="s">
        <v>685</v>
      </c>
      <c r="N525" s="23" t="s">
        <v>178</v>
      </c>
      <c r="O525" s="23"/>
    </row>
    <row r="526" spans="12:15" x14ac:dyDescent="0.25">
      <c r="L526" s="23">
        <v>86801</v>
      </c>
      <c r="M526" s="23" t="s">
        <v>686</v>
      </c>
      <c r="N526" s="23" t="s">
        <v>178</v>
      </c>
      <c r="O526" s="23"/>
    </row>
    <row r="527" spans="12:15" x14ac:dyDescent="0.25">
      <c r="L527" s="23">
        <v>86818</v>
      </c>
      <c r="M527" s="23" t="s">
        <v>687</v>
      </c>
      <c r="N527" s="23" t="s">
        <v>178</v>
      </c>
      <c r="O527" s="23"/>
    </row>
    <row r="528" spans="12:15" x14ac:dyDescent="0.25">
      <c r="L528" s="23">
        <v>86825</v>
      </c>
      <c r="M528" s="23" t="s">
        <v>688</v>
      </c>
      <c r="N528" s="23" t="s">
        <v>178</v>
      </c>
      <c r="O528" s="23"/>
    </row>
    <row r="529" spans="12:15" x14ac:dyDescent="0.25">
      <c r="L529" s="23">
        <v>86832</v>
      </c>
      <c r="M529" s="23" t="s">
        <v>689</v>
      </c>
      <c r="N529" s="23" t="s">
        <v>178</v>
      </c>
      <c r="O529" s="23"/>
    </row>
    <row r="530" spans="12:15" x14ac:dyDescent="0.25">
      <c r="L530" s="23">
        <v>86849</v>
      </c>
      <c r="M530" s="23" t="s">
        <v>690</v>
      </c>
      <c r="N530" s="23" t="s">
        <v>178</v>
      </c>
      <c r="O530" s="23"/>
    </row>
    <row r="531" spans="12:15" x14ac:dyDescent="0.25">
      <c r="L531" s="23">
        <v>86856</v>
      </c>
      <c r="M531" s="23" t="s">
        <v>691</v>
      </c>
      <c r="N531" s="23" t="s">
        <v>178</v>
      </c>
      <c r="O531" s="23"/>
    </row>
    <row r="532" spans="12:15" x14ac:dyDescent="0.25">
      <c r="L532" s="23">
        <v>86863</v>
      </c>
      <c r="M532" s="23" t="s">
        <v>692</v>
      </c>
      <c r="N532" s="23" t="s">
        <v>178</v>
      </c>
      <c r="O532" s="23"/>
    </row>
    <row r="533" spans="12:15" x14ac:dyDescent="0.25">
      <c r="L533" s="23">
        <v>86870</v>
      </c>
      <c r="M533" s="23" t="s">
        <v>693</v>
      </c>
      <c r="N533" s="23" t="s">
        <v>178</v>
      </c>
      <c r="O533" s="23"/>
    </row>
    <row r="534" spans="12:15" x14ac:dyDescent="0.25">
      <c r="L534" s="23">
        <v>86887</v>
      </c>
      <c r="M534" s="23" t="s">
        <v>694</v>
      </c>
      <c r="N534" s="23" t="s">
        <v>178</v>
      </c>
      <c r="O534" s="23"/>
    </row>
    <row r="535" spans="12:15" x14ac:dyDescent="0.25">
      <c r="L535" s="23">
        <v>86894</v>
      </c>
      <c r="M535" s="23" t="s">
        <v>695</v>
      </c>
      <c r="N535" s="23" t="s">
        <v>178</v>
      </c>
      <c r="O535" s="23"/>
    </row>
    <row r="536" spans="12:15" x14ac:dyDescent="0.25">
      <c r="L536" s="23">
        <v>86900</v>
      </c>
      <c r="M536" s="23" t="s">
        <v>696</v>
      </c>
      <c r="N536" s="23" t="s">
        <v>178</v>
      </c>
      <c r="O536" s="23"/>
    </row>
    <row r="537" spans="12:15" x14ac:dyDescent="0.25">
      <c r="L537" s="23">
        <v>86917</v>
      </c>
      <c r="M537" s="23" t="s">
        <v>696</v>
      </c>
      <c r="N537" s="23" t="s">
        <v>178</v>
      </c>
      <c r="O537" s="23"/>
    </row>
    <row r="538" spans="12:15" x14ac:dyDescent="0.25">
      <c r="L538" s="23">
        <v>86924</v>
      </c>
      <c r="M538" s="23" t="s">
        <v>696</v>
      </c>
      <c r="N538" s="23" t="s">
        <v>178</v>
      </c>
      <c r="O538" s="23"/>
    </row>
    <row r="539" spans="12:15" x14ac:dyDescent="0.25">
      <c r="L539" s="23">
        <v>86931</v>
      </c>
      <c r="M539" s="23" t="s">
        <v>697</v>
      </c>
      <c r="N539" s="23" t="s">
        <v>178</v>
      </c>
      <c r="O539" s="23"/>
    </row>
    <row r="540" spans="12:15" x14ac:dyDescent="0.25">
      <c r="L540" s="23">
        <v>86948</v>
      </c>
      <c r="M540" s="23" t="s">
        <v>697</v>
      </c>
      <c r="N540" s="23" t="s">
        <v>178</v>
      </c>
      <c r="O540" s="23"/>
    </row>
    <row r="541" spans="12:15" x14ac:dyDescent="0.25">
      <c r="L541" s="23">
        <v>86955</v>
      </c>
      <c r="M541" s="23" t="s">
        <v>698</v>
      </c>
      <c r="N541" s="23" t="s">
        <v>178</v>
      </c>
      <c r="O541" s="23"/>
    </row>
    <row r="542" spans="12:15" x14ac:dyDescent="0.25">
      <c r="L542" s="23">
        <v>86962</v>
      </c>
      <c r="M542" s="23" t="s">
        <v>699</v>
      </c>
      <c r="N542" s="23" t="s">
        <v>178</v>
      </c>
      <c r="O542" s="23"/>
    </row>
    <row r="543" spans="12:15" x14ac:dyDescent="0.25">
      <c r="L543" s="23">
        <v>86979</v>
      </c>
      <c r="M543" s="23" t="s">
        <v>699</v>
      </c>
      <c r="N543" s="23" t="s">
        <v>178</v>
      </c>
      <c r="O543" s="23"/>
    </row>
    <row r="544" spans="12:15" x14ac:dyDescent="0.25">
      <c r="L544" s="23">
        <v>86986</v>
      </c>
      <c r="M544" s="23" t="s">
        <v>699</v>
      </c>
      <c r="N544" s="23" t="s">
        <v>178</v>
      </c>
      <c r="O544" s="23"/>
    </row>
    <row r="545" spans="12:15" x14ac:dyDescent="0.25">
      <c r="L545" s="23">
        <v>86993</v>
      </c>
      <c r="M545" s="23" t="s">
        <v>699</v>
      </c>
      <c r="N545" s="23" t="s">
        <v>178</v>
      </c>
      <c r="O545" s="23"/>
    </row>
    <row r="546" spans="12:15" x14ac:dyDescent="0.25">
      <c r="L546" s="23">
        <v>87006</v>
      </c>
      <c r="M546" s="23" t="s">
        <v>699</v>
      </c>
      <c r="N546" s="23" t="s">
        <v>178</v>
      </c>
      <c r="O546" s="23"/>
    </row>
    <row r="547" spans="12:15" x14ac:dyDescent="0.25">
      <c r="L547" s="23">
        <v>87013</v>
      </c>
      <c r="M547" s="23" t="s">
        <v>699</v>
      </c>
      <c r="N547" s="23" t="s">
        <v>178</v>
      </c>
      <c r="O547" s="23"/>
    </row>
    <row r="548" spans="12:15" x14ac:dyDescent="0.25">
      <c r="L548" s="23">
        <v>87020</v>
      </c>
      <c r="M548" s="23" t="s">
        <v>699</v>
      </c>
      <c r="N548" s="23" t="s">
        <v>178</v>
      </c>
      <c r="O548" s="23"/>
    </row>
    <row r="549" spans="12:15" x14ac:dyDescent="0.25">
      <c r="L549" s="23">
        <v>87037</v>
      </c>
      <c r="M549" s="23" t="s">
        <v>699</v>
      </c>
      <c r="N549" s="23" t="s">
        <v>178</v>
      </c>
      <c r="O549" s="23"/>
    </row>
    <row r="550" spans="12:15" x14ac:dyDescent="0.25">
      <c r="L550" s="23">
        <v>87044</v>
      </c>
      <c r="M550" s="23" t="s">
        <v>699</v>
      </c>
      <c r="N550" s="23" t="s">
        <v>178</v>
      </c>
      <c r="O550" s="23"/>
    </row>
    <row r="551" spans="12:15" x14ac:dyDescent="0.25">
      <c r="L551" s="23">
        <v>87051</v>
      </c>
      <c r="M551" s="23" t="s">
        <v>700</v>
      </c>
      <c r="N551" s="23" t="s">
        <v>178</v>
      </c>
      <c r="O551" s="23"/>
    </row>
    <row r="552" spans="12:15" x14ac:dyDescent="0.25">
      <c r="L552" s="23">
        <v>87068</v>
      </c>
      <c r="M552" s="23" t="s">
        <v>701</v>
      </c>
      <c r="N552" s="23" t="s">
        <v>178</v>
      </c>
      <c r="O552" s="23"/>
    </row>
    <row r="553" spans="12:15" x14ac:dyDescent="0.25">
      <c r="L553" s="23">
        <v>87075</v>
      </c>
      <c r="M553" s="23" t="s">
        <v>702</v>
      </c>
      <c r="N553" s="23" t="s">
        <v>178</v>
      </c>
      <c r="O553" s="23"/>
    </row>
    <row r="554" spans="12:15" x14ac:dyDescent="0.25">
      <c r="L554" s="23">
        <v>87082</v>
      </c>
      <c r="M554" s="23" t="s">
        <v>703</v>
      </c>
      <c r="N554" s="23" t="s">
        <v>178</v>
      </c>
      <c r="O554" s="23"/>
    </row>
    <row r="555" spans="12:15" x14ac:dyDescent="0.25">
      <c r="L555" s="23">
        <v>87099</v>
      </c>
      <c r="M555" s="23" t="s">
        <v>702</v>
      </c>
      <c r="N555" s="23" t="s">
        <v>178</v>
      </c>
      <c r="O555" s="23"/>
    </row>
    <row r="556" spans="12:15" x14ac:dyDescent="0.25">
      <c r="L556" s="23">
        <v>87105</v>
      </c>
      <c r="M556" s="23" t="s">
        <v>704</v>
      </c>
      <c r="N556" s="23" t="s">
        <v>178</v>
      </c>
      <c r="O556" s="23"/>
    </row>
    <row r="557" spans="12:15" x14ac:dyDescent="0.25">
      <c r="L557" s="23">
        <v>87112</v>
      </c>
      <c r="M557" s="23" t="s">
        <v>705</v>
      </c>
      <c r="N557" s="23" t="s">
        <v>178</v>
      </c>
      <c r="O557" s="23"/>
    </row>
    <row r="558" spans="12:15" x14ac:dyDescent="0.25">
      <c r="L558" s="23">
        <v>87129</v>
      </c>
      <c r="M558" s="23" t="s">
        <v>706</v>
      </c>
      <c r="N558" s="23" t="s">
        <v>178</v>
      </c>
      <c r="O558" s="23"/>
    </row>
    <row r="559" spans="12:15" x14ac:dyDescent="0.25">
      <c r="L559" s="23">
        <v>87136</v>
      </c>
      <c r="M559" s="23" t="s">
        <v>707</v>
      </c>
      <c r="N559" s="23" t="s">
        <v>178</v>
      </c>
      <c r="O559" s="23"/>
    </row>
    <row r="560" spans="12:15" x14ac:dyDescent="0.25">
      <c r="L560" s="23">
        <v>87143</v>
      </c>
      <c r="M560" s="23" t="s">
        <v>708</v>
      </c>
      <c r="N560" s="23" t="s">
        <v>178</v>
      </c>
      <c r="O560" s="23"/>
    </row>
    <row r="561" spans="12:15" x14ac:dyDescent="0.25">
      <c r="L561" s="23">
        <v>87150</v>
      </c>
      <c r="M561" s="23" t="s">
        <v>709</v>
      </c>
      <c r="N561" s="23" t="s">
        <v>178</v>
      </c>
      <c r="O561" s="23"/>
    </row>
    <row r="562" spans="12:15" x14ac:dyDescent="0.25">
      <c r="L562" s="23">
        <v>87167</v>
      </c>
      <c r="M562" s="23" t="s">
        <v>710</v>
      </c>
      <c r="N562" s="23" t="s">
        <v>178</v>
      </c>
      <c r="O562" s="23"/>
    </row>
    <row r="563" spans="12:15" x14ac:dyDescent="0.25">
      <c r="L563" s="23">
        <v>87174</v>
      </c>
      <c r="M563" s="23" t="s">
        <v>710</v>
      </c>
      <c r="N563" s="23" t="s">
        <v>178</v>
      </c>
      <c r="O563" s="23"/>
    </row>
    <row r="564" spans="12:15" x14ac:dyDescent="0.25">
      <c r="L564" s="23">
        <v>87181</v>
      </c>
      <c r="M564" s="23" t="s">
        <v>710</v>
      </c>
      <c r="N564" s="23" t="s">
        <v>178</v>
      </c>
      <c r="O564" s="23"/>
    </row>
    <row r="565" spans="12:15" x14ac:dyDescent="0.25">
      <c r="L565" s="23">
        <v>87198</v>
      </c>
      <c r="M565" s="23" t="s">
        <v>711</v>
      </c>
      <c r="N565" s="23" t="s">
        <v>178</v>
      </c>
      <c r="O565" s="23"/>
    </row>
    <row r="566" spans="12:15" x14ac:dyDescent="0.25">
      <c r="L566" s="23">
        <v>87204</v>
      </c>
      <c r="M566" s="23" t="s">
        <v>712</v>
      </c>
      <c r="N566" s="23" t="s">
        <v>178</v>
      </c>
      <c r="O566" s="23"/>
    </row>
    <row r="567" spans="12:15" x14ac:dyDescent="0.25">
      <c r="L567" s="23">
        <v>87211</v>
      </c>
      <c r="M567" s="23" t="s">
        <v>713</v>
      </c>
      <c r="N567" s="23" t="s">
        <v>178</v>
      </c>
      <c r="O567" s="23"/>
    </row>
    <row r="568" spans="12:15" x14ac:dyDescent="0.25">
      <c r="L568" s="23">
        <v>87228</v>
      </c>
      <c r="M568" s="23" t="s">
        <v>714</v>
      </c>
      <c r="N568" s="23" t="s">
        <v>178</v>
      </c>
      <c r="O568" s="23"/>
    </row>
    <row r="569" spans="12:15" x14ac:dyDescent="0.25">
      <c r="L569" s="23">
        <v>87235</v>
      </c>
      <c r="M569" s="23" t="s">
        <v>715</v>
      </c>
      <c r="N569" s="23" t="s">
        <v>178</v>
      </c>
      <c r="O569" s="23"/>
    </row>
    <row r="570" spans="12:15" x14ac:dyDescent="0.25">
      <c r="L570" s="23">
        <v>87242</v>
      </c>
      <c r="M570" s="23" t="s">
        <v>716</v>
      </c>
      <c r="N570" s="23" t="s">
        <v>178</v>
      </c>
      <c r="O570" s="23"/>
    </row>
    <row r="571" spans="12:15" x14ac:dyDescent="0.25">
      <c r="L571" s="23">
        <v>87259</v>
      </c>
      <c r="M571" s="23" t="s">
        <v>717</v>
      </c>
      <c r="N571" s="23" t="s">
        <v>178</v>
      </c>
      <c r="O571" s="23"/>
    </row>
    <row r="572" spans="12:15" x14ac:dyDescent="0.25">
      <c r="L572" s="23">
        <v>87266</v>
      </c>
      <c r="M572" s="23" t="s">
        <v>718</v>
      </c>
      <c r="N572" s="23" t="s">
        <v>178</v>
      </c>
      <c r="O572" s="23"/>
    </row>
    <row r="573" spans="12:15" x14ac:dyDescent="0.25">
      <c r="L573" s="23">
        <v>87273</v>
      </c>
      <c r="M573" s="23" t="s">
        <v>719</v>
      </c>
      <c r="N573" s="23" t="s">
        <v>178</v>
      </c>
      <c r="O573" s="23"/>
    </row>
    <row r="574" spans="12:15" x14ac:dyDescent="0.25">
      <c r="L574" s="23">
        <v>87280</v>
      </c>
      <c r="M574" s="23" t="s">
        <v>720</v>
      </c>
      <c r="N574" s="23" t="s">
        <v>178</v>
      </c>
      <c r="O574" s="23"/>
    </row>
    <row r="575" spans="12:15" x14ac:dyDescent="0.25">
      <c r="L575" s="23">
        <v>87297</v>
      </c>
      <c r="M575" s="23" t="s">
        <v>721</v>
      </c>
      <c r="N575" s="23" t="s">
        <v>178</v>
      </c>
      <c r="O575" s="23"/>
    </row>
    <row r="576" spans="12:15" x14ac:dyDescent="0.25">
      <c r="L576" s="23">
        <v>87303</v>
      </c>
      <c r="M576" s="23" t="s">
        <v>722</v>
      </c>
      <c r="N576" s="23" t="s">
        <v>178</v>
      </c>
      <c r="O576" s="23"/>
    </row>
    <row r="577" spans="12:15" x14ac:dyDescent="0.25">
      <c r="L577" s="23">
        <v>87310</v>
      </c>
      <c r="M577" s="23" t="s">
        <v>723</v>
      </c>
      <c r="N577" s="23" t="s">
        <v>178</v>
      </c>
      <c r="O577" s="23"/>
    </row>
    <row r="578" spans="12:15" x14ac:dyDescent="0.25">
      <c r="L578" s="23">
        <v>87327</v>
      </c>
      <c r="M578" s="23" t="s">
        <v>724</v>
      </c>
      <c r="N578" s="23" t="s">
        <v>178</v>
      </c>
      <c r="O578" s="23"/>
    </row>
    <row r="579" spans="12:15" x14ac:dyDescent="0.25">
      <c r="L579" s="23">
        <v>87334</v>
      </c>
      <c r="M579" s="23" t="s">
        <v>725</v>
      </c>
      <c r="N579" s="23" t="s">
        <v>178</v>
      </c>
      <c r="O579" s="23"/>
    </row>
    <row r="580" spans="12:15" x14ac:dyDescent="0.25">
      <c r="L580" s="23">
        <v>87341</v>
      </c>
      <c r="M580" s="23" t="s">
        <v>725</v>
      </c>
      <c r="N580" s="23" t="s">
        <v>178</v>
      </c>
      <c r="O580" s="23"/>
    </row>
    <row r="581" spans="12:15" x14ac:dyDescent="0.25">
      <c r="L581" s="23">
        <v>87358</v>
      </c>
      <c r="M581" s="23" t="s">
        <v>726</v>
      </c>
      <c r="N581" s="23" t="s">
        <v>178</v>
      </c>
      <c r="O581" s="23"/>
    </row>
    <row r="582" spans="12:15" x14ac:dyDescent="0.25">
      <c r="L582" s="23">
        <v>87365</v>
      </c>
      <c r="M582" s="23" t="s">
        <v>725</v>
      </c>
      <c r="N582" s="23" t="s">
        <v>178</v>
      </c>
      <c r="O582" s="23"/>
    </row>
    <row r="583" spans="12:15" x14ac:dyDescent="0.25">
      <c r="L583" s="23">
        <v>87372</v>
      </c>
      <c r="M583" s="23" t="s">
        <v>727</v>
      </c>
      <c r="N583" s="23" t="s">
        <v>178</v>
      </c>
      <c r="O583" s="23"/>
    </row>
    <row r="584" spans="12:15" x14ac:dyDescent="0.25">
      <c r="L584" s="23">
        <v>87389</v>
      </c>
      <c r="M584" s="23" t="s">
        <v>728</v>
      </c>
      <c r="N584" s="23" t="s">
        <v>178</v>
      </c>
      <c r="O584" s="23"/>
    </row>
    <row r="585" spans="12:15" x14ac:dyDescent="0.25">
      <c r="L585" s="23">
        <v>87396</v>
      </c>
      <c r="M585" s="23" t="s">
        <v>725</v>
      </c>
      <c r="N585" s="23" t="s">
        <v>178</v>
      </c>
      <c r="O585" s="23"/>
    </row>
    <row r="586" spans="12:15" x14ac:dyDescent="0.25">
      <c r="L586" s="23">
        <v>87402</v>
      </c>
      <c r="M586" s="23" t="s">
        <v>729</v>
      </c>
      <c r="N586" s="23" t="s">
        <v>178</v>
      </c>
      <c r="O586" s="23"/>
    </row>
    <row r="587" spans="12:15" x14ac:dyDescent="0.25">
      <c r="L587" s="23">
        <v>87419</v>
      </c>
      <c r="M587" s="23" t="s">
        <v>730</v>
      </c>
      <c r="N587" s="23" t="s">
        <v>178</v>
      </c>
      <c r="O587" s="23"/>
    </row>
    <row r="588" spans="12:15" x14ac:dyDescent="0.25">
      <c r="L588" s="23">
        <v>87426</v>
      </c>
      <c r="M588" s="23" t="s">
        <v>728</v>
      </c>
      <c r="N588" s="23" t="s">
        <v>178</v>
      </c>
      <c r="O588" s="23"/>
    </row>
    <row r="589" spans="12:15" x14ac:dyDescent="0.25">
      <c r="L589" s="23">
        <v>87433</v>
      </c>
      <c r="M589" s="23" t="s">
        <v>728</v>
      </c>
      <c r="N589" s="23" t="s">
        <v>178</v>
      </c>
      <c r="O589" s="23"/>
    </row>
    <row r="590" spans="12:15" x14ac:dyDescent="0.25">
      <c r="L590" s="23">
        <v>87440</v>
      </c>
      <c r="M590" s="23" t="s">
        <v>731</v>
      </c>
      <c r="N590" s="23" t="s">
        <v>178</v>
      </c>
      <c r="O590" s="23"/>
    </row>
    <row r="591" spans="12:15" x14ac:dyDescent="0.25">
      <c r="L591" s="23">
        <v>87457</v>
      </c>
      <c r="M591" s="23" t="s">
        <v>732</v>
      </c>
      <c r="N591" s="23" t="s">
        <v>178</v>
      </c>
      <c r="O591" s="23"/>
    </row>
    <row r="592" spans="12:15" x14ac:dyDescent="0.25">
      <c r="L592" s="23">
        <v>87464</v>
      </c>
      <c r="M592" s="23" t="s">
        <v>733</v>
      </c>
      <c r="N592" s="23" t="s">
        <v>178</v>
      </c>
      <c r="O592" s="23"/>
    </row>
    <row r="593" spans="12:15" x14ac:dyDescent="0.25">
      <c r="L593" s="23">
        <v>87471</v>
      </c>
      <c r="M593" s="23" t="s">
        <v>734</v>
      </c>
      <c r="N593" s="23" t="s">
        <v>178</v>
      </c>
      <c r="O593" s="23"/>
    </row>
    <row r="594" spans="12:15" x14ac:dyDescent="0.25">
      <c r="L594" s="23">
        <v>87488</v>
      </c>
      <c r="M594" s="23" t="s">
        <v>735</v>
      </c>
      <c r="N594" s="23" t="s">
        <v>178</v>
      </c>
      <c r="O594" s="23"/>
    </row>
    <row r="595" spans="12:15" x14ac:dyDescent="0.25">
      <c r="L595" s="23">
        <v>87495</v>
      </c>
      <c r="M595" s="23" t="s">
        <v>736</v>
      </c>
      <c r="N595" s="23" t="s">
        <v>178</v>
      </c>
      <c r="O595" s="23"/>
    </row>
    <row r="596" spans="12:15" x14ac:dyDescent="0.25">
      <c r="L596" s="23">
        <v>87501</v>
      </c>
      <c r="M596" s="23" t="s">
        <v>737</v>
      </c>
      <c r="N596" s="23" t="s">
        <v>178</v>
      </c>
      <c r="O596" s="23"/>
    </row>
    <row r="597" spans="12:15" x14ac:dyDescent="0.25">
      <c r="L597" s="23">
        <v>87518</v>
      </c>
      <c r="M597" s="23" t="s">
        <v>738</v>
      </c>
      <c r="N597" s="23" t="s">
        <v>178</v>
      </c>
      <c r="O597" s="23"/>
    </row>
    <row r="598" spans="12:15" x14ac:dyDescent="0.25">
      <c r="L598" s="23">
        <v>87525</v>
      </c>
      <c r="M598" s="23" t="s">
        <v>739</v>
      </c>
      <c r="N598" s="23" t="s">
        <v>178</v>
      </c>
      <c r="O598" s="23"/>
    </row>
    <row r="599" spans="12:15" x14ac:dyDescent="0.25">
      <c r="L599" s="23">
        <v>87532</v>
      </c>
      <c r="M599" s="23" t="s">
        <v>740</v>
      </c>
      <c r="N599" s="23" t="s">
        <v>178</v>
      </c>
      <c r="O599" s="23"/>
    </row>
    <row r="600" spans="12:15" x14ac:dyDescent="0.25">
      <c r="L600" s="23">
        <v>87549</v>
      </c>
      <c r="M600" s="23" t="s">
        <v>741</v>
      </c>
      <c r="N600" s="23" t="s">
        <v>178</v>
      </c>
      <c r="O600" s="23"/>
    </row>
    <row r="601" spans="12:15" x14ac:dyDescent="0.25">
      <c r="L601" s="23">
        <v>87556</v>
      </c>
      <c r="M601" s="23" t="s">
        <v>742</v>
      </c>
      <c r="N601" s="23" t="s">
        <v>178</v>
      </c>
      <c r="O601" s="23"/>
    </row>
    <row r="602" spans="12:15" x14ac:dyDescent="0.25">
      <c r="L602" s="23">
        <v>87563</v>
      </c>
      <c r="M602" s="23" t="s">
        <v>743</v>
      </c>
      <c r="N602" s="23" t="s">
        <v>178</v>
      </c>
      <c r="O602" s="23"/>
    </row>
    <row r="603" spans="12:15" x14ac:dyDescent="0.25">
      <c r="L603" s="23">
        <v>87570</v>
      </c>
      <c r="M603" s="23" t="s">
        <v>744</v>
      </c>
      <c r="N603" s="23" t="s">
        <v>178</v>
      </c>
      <c r="O603" s="23"/>
    </row>
    <row r="604" spans="12:15" x14ac:dyDescent="0.25">
      <c r="L604" s="23">
        <v>87587</v>
      </c>
      <c r="M604" s="23" t="s">
        <v>745</v>
      </c>
      <c r="N604" s="23" t="s">
        <v>178</v>
      </c>
      <c r="O604" s="23"/>
    </row>
    <row r="605" spans="12:15" x14ac:dyDescent="0.25">
      <c r="L605" s="23">
        <v>87594</v>
      </c>
      <c r="M605" s="23" t="s">
        <v>746</v>
      </c>
      <c r="N605" s="23" t="s">
        <v>178</v>
      </c>
      <c r="O605" s="23"/>
    </row>
    <row r="606" spans="12:15" x14ac:dyDescent="0.25">
      <c r="L606" s="23">
        <v>87600</v>
      </c>
      <c r="M606" s="23" t="s">
        <v>747</v>
      </c>
      <c r="N606" s="23" t="s">
        <v>178</v>
      </c>
      <c r="O606" s="23"/>
    </row>
    <row r="607" spans="12:15" x14ac:dyDescent="0.25">
      <c r="L607" s="23">
        <v>87617</v>
      </c>
      <c r="M607" s="23" t="s">
        <v>748</v>
      </c>
      <c r="N607" s="23" t="s">
        <v>178</v>
      </c>
      <c r="O607" s="23"/>
    </row>
    <row r="608" spans="12:15" x14ac:dyDescent="0.25">
      <c r="L608" s="23">
        <v>87624</v>
      </c>
      <c r="M608" s="23" t="s">
        <v>749</v>
      </c>
      <c r="N608" s="23" t="s">
        <v>178</v>
      </c>
      <c r="O608" s="23"/>
    </row>
    <row r="609" spans="12:15" x14ac:dyDescent="0.25">
      <c r="L609" s="23">
        <v>87631</v>
      </c>
      <c r="M609" s="23" t="s">
        <v>750</v>
      </c>
      <c r="N609" s="23" t="s">
        <v>178</v>
      </c>
      <c r="O609" s="23"/>
    </row>
    <row r="610" spans="12:15" x14ac:dyDescent="0.25">
      <c r="L610" s="23">
        <v>87648</v>
      </c>
      <c r="M610" s="23" t="s">
        <v>749</v>
      </c>
      <c r="N610" s="23" t="s">
        <v>178</v>
      </c>
      <c r="O610" s="23"/>
    </row>
    <row r="611" spans="12:15" x14ac:dyDescent="0.25">
      <c r="L611" s="23">
        <v>87655</v>
      </c>
      <c r="M611" s="23" t="s">
        <v>749</v>
      </c>
      <c r="N611" s="23" t="s">
        <v>178</v>
      </c>
      <c r="O611" s="23"/>
    </row>
    <row r="612" spans="12:15" x14ac:dyDescent="0.25">
      <c r="L612" s="23">
        <v>87662</v>
      </c>
      <c r="M612" s="23" t="s">
        <v>751</v>
      </c>
      <c r="N612" s="23" t="s">
        <v>178</v>
      </c>
      <c r="O612" s="23"/>
    </row>
    <row r="613" spans="12:15" x14ac:dyDescent="0.25">
      <c r="L613" s="23">
        <v>87679</v>
      </c>
      <c r="M613" s="23" t="s">
        <v>752</v>
      </c>
      <c r="N613" s="23" t="s">
        <v>178</v>
      </c>
      <c r="O613" s="23"/>
    </row>
    <row r="614" spans="12:15" x14ac:dyDescent="0.25">
      <c r="L614" s="23">
        <v>87686</v>
      </c>
      <c r="M614" s="23" t="s">
        <v>753</v>
      </c>
      <c r="N614" s="23" t="s">
        <v>178</v>
      </c>
      <c r="O614" s="23"/>
    </row>
    <row r="615" spans="12:15" x14ac:dyDescent="0.25">
      <c r="L615" s="23">
        <v>87693</v>
      </c>
      <c r="M615" s="23" t="s">
        <v>754</v>
      </c>
      <c r="N615" s="23" t="s">
        <v>178</v>
      </c>
      <c r="O615" s="23"/>
    </row>
    <row r="616" spans="12:15" x14ac:dyDescent="0.25">
      <c r="L616" s="23">
        <v>87709</v>
      </c>
      <c r="M616" s="23" t="s">
        <v>754</v>
      </c>
      <c r="N616" s="23" t="s">
        <v>178</v>
      </c>
      <c r="O616" s="23"/>
    </row>
    <row r="617" spans="12:15" x14ac:dyDescent="0.25">
      <c r="L617" s="23">
        <v>87716</v>
      </c>
      <c r="M617" s="23" t="s">
        <v>754</v>
      </c>
      <c r="N617" s="23" t="s">
        <v>178</v>
      </c>
      <c r="O617" s="23"/>
    </row>
    <row r="618" spans="12:15" x14ac:dyDescent="0.25">
      <c r="L618" s="23">
        <v>87723</v>
      </c>
      <c r="M618" s="23" t="s">
        <v>755</v>
      </c>
      <c r="N618" s="23" t="s">
        <v>178</v>
      </c>
      <c r="O618" s="23"/>
    </row>
    <row r="619" spans="12:15" x14ac:dyDescent="0.25">
      <c r="L619" s="23">
        <v>87730</v>
      </c>
      <c r="M619" s="23" t="s">
        <v>756</v>
      </c>
      <c r="N619" s="23" t="s">
        <v>178</v>
      </c>
      <c r="O619" s="23"/>
    </row>
    <row r="620" spans="12:15" x14ac:dyDescent="0.25">
      <c r="L620" s="23">
        <v>87747</v>
      </c>
      <c r="M620" s="23" t="s">
        <v>756</v>
      </c>
      <c r="N620" s="23" t="s">
        <v>178</v>
      </c>
      <c r="O620" s="23"/>
    </row>
    <row r="621" spans="12:15" x14ac:dyDescent="0.25">
      <c r="L621" s="23">
        <v>87754</v>
      </c>
      <c r="M621" s="23" t="s">
        <v>757</v>
      </c>
      <c r="N621" s="23" t="s">
        <v>178</v>
      </c>
      <c r="O621" s="23"/>
    </row>
    <row r="622" spans="12:15" x14ac:dyDescent="0.25">
      <c r="L622" s="23">
        <v>87761</v>
      </c>
      <c r="M622" s="23" t="s">
        <v>758</v>
      </c>
      <c r="N622" s="23" t="s">
        <v>178</v>
      </c>
      <c r="O622" s="23"/>
    </row>
    <row r="623" spans="12:15" x14ac:dyDescent="0.25">
      <c r="L623" s="23">
        <v>87778</v>
      </c>
      <c r="M623" s="23" t="s">
        <v>759</v>
      </c>
      <c r="N623" s="23" t="s">
        <v>178</v>
      </c>
      <c r="O623" s="23"/>
    </row>
    <row r="624" spans="12:15" x14ac:dyDescent="0.25">
      <c r="L624" s="23">
        <v>87785</v>
      </c>
      <c r="M624" s="23" t="s">
        <v>760</v>
      </c>
      <c r="N624" s="23" t="s">
        <v>178</v>
      </c>
      <c r="O624" s="23"/>
    </row>
    <row r="625" spans="12:15" x14ac:dyDescent="0.25">
      <c r="L625" s="23">
        <v>87792</v>
      </c>
      <c r="M625" s="23" t="s">
        <v>761</v>
      </c>
      <c r="N625" s="23" t="s">
        <v>178</v>
      </c>
      <c r="O625" s="23"/>
    </row>
    <row r="626" spans="12:15" x14ac:dyDescent="0.25">
      <c r="L626" s="23">
        <v>87808</v>
      </c>
      <c r="M626" s="23" t="s">
        <v>762</v>
      </c>
      <c r="N626" s="23" t="s">
        <v>178</v>
      </c>
      <c r="O626" s="23"/>
    </row>
    <row r="627" spans="12:15" x14ac:dyDescent="0.25">
      <c r="L627" s="23">
        <v>87815</v>
      </c>
      <c r="M627" s="23" t="s">
        <v>763</v>
      </c>
      <c r="N627" s="23" t="s">
        <v>178</v>
      </c>
      <c r="O627" s="23"/>
    </row>
    <row r="628" spans="12:15" x14ac:dyDescent="0.25">
      <c r="L628" s="23">
        <v>87822</v>
      </c>
      <c r="M628" s="23" t="s">
        <v>763</v>
      </c>
      <c r="N628" s="23" t="s">
        <v>178</v>
      </c>
      <c r="O628" s="23"/>
    </row>
    <row r="629" spans="12:15" x14ac:dyDescent="0.25">
      <c r="L629" s="23">
        <v>87839</v>
      </c>
      <c r="M629" s="23" t="s">
        <v>763</v>
      </c>
      <c r="N629" s="23" t="s">
        <v>178</v>
      </c>
      <c r="O629" s="23"/>
    </row>
    <row r="630" spans="12:15" x14ac:dyDescent="0.25">
      <c r="L630" s="23">
        <v>87846</v>
      </c>
      <c r="M630" s="23" t="s">
        <v>764</v>
      </c>
      <c r="N630" s="23" t="s">
        <v>178</v>
      </c>
      <c r="O630" s="23"/>
    </row>
    <row r="631" spans="12:15" x14ac:dyDescent="0.25">
      <c r="L631" s="23">
        <v>87853</v>
      </c>
      <c r="M631" s="23" t="s">
        <v>765</v>
      </c>
      <c r="N631" s="23" t="s">
        <v>178</v>
      </c>
      <c r="O631" s="23"/>
    </row>
    <row r="632" spans="12:15" x14ac:dyDescent="0.25">
      <c r="L632" s="23">
        <v>87860</v>
      </c>
      <c r="M632" s="23" t="s">
        <v>766</v>
      </c>
      <c r="N632" s="23" t="s">
        <v>178</v>
      </c>
      <c r="O632" s="23"/>
    </row>
    <row r="633" spans="12:15" x14ac:dyDescent="0.25">
      <c r="L633" s="23">
        <v>87877</v>
      </c>
      <c r="M633" s="23" t="s">
        <v>767</v>
      </c>
      <c r="N633" s="23" t="s">
        <v>178</v>
      </c>
      <c r="O633" s="23"/>
    </row>
    <row r="634" spans="12:15" x14ac:dyDescent="0.25">
      <c r="L634" s="23">
        <v>87884</v>
      </c>
      <c r="M634" s="23" t="s">
        <v>768</v>
      </c>
      <c r="N634" s="23" t="s">
        <v>178</v>
      </c>
      <c r="O634" s="23"/>
    </row>
    <row r="635" spans="12:15" x14ac:dyDescent="0.25">
      <c r="L635" s="23">
        <v>87891</v>
      </c>
      <c r="M635" s="23" t="s">
        <v>769</v>
      </c>
      <c r="N635" s="23" t="s">
        <v>178</v>
      </c>
      <c r="O635" s="23"/>
    </row>
    <row r="636" spans="12:15" x14ac:dyDescent="0.25">
      <c r="L636" s="23">
        <v>87907</v>
      </c>
      <c r="M636" s="23" t="s">
        <v>770</v>
      </c>
      <c r="N636" s="23" t="s">
        <v>178</v>
      </c>
      <c r="O636" s="23"/>
    </row>
    <row r="637" spans="12:15" x14ac:dyDescent="0.25">
      <c r="L637" s="23">
        <v>87914</v>
      </c>
      <c r="M637" s="23" t="s">
        <v>771</v>
      </c>
      <c r="N637" s="23" t="s">
        <v>178</v>
      </c>
      <c r="O637" s="23"/>
    </row>
    <row r="638" spans="12:15" x14ac:dyDescent="0.25">
      <c r="L638" s="23">
        <v>87921</v>
      </c>
      <c r="M638" s="23" t="s">
        <v>772</v>
      </c>
      <c r="N638" s="23" t="s">
        <v>178</v>
      </c>
      <c r="O638" s="23"/>
    </row>
    <row r="639" spans="12:15" x14ac:dyDescent="0.25">
      <c r="L639" s="23">
        <v>87938</v>
      </c>
      <c r="M639" s="23" t="s">
        <v>773</v>
      </c>
      <c r="N639" s="23" t="s">
        <v>178</v>
      </c>
      <c r="O639" s="23"/>
    </row>
    <row r="640" spans="12:15" x14ac:dyDescent="0.25">
      <c r="L640" s="23">
        <v>87945</v>
      </c>
      <c r="M640" s="23" t="s">
        <v>774</v>
      </c>
      <c r="N640" s="23" t="s">
        <v>178</v>
      </c>
      <c r="O640" s="23"/>
    </row>
    <row r="641" spans="12:15" x14ac:dyDescent="0.25">
      <c r="L641" s="23">
        <v>87952</v>
      </c>
      <c r="M641" s="23" t="s">
        <v>775</v>
      </c>
      <c r="N641" s="23" t="s">
        <v>178</v>
      </c>
      <c r="O641" s="23"/>
    </row>
    <row r="642" spans="12:15" x14ac:dyDescent="0.25">
      <c r="L642" s="23">
        <v>87969</v>
      </c>
      <c r="M642" s="23" t="s">
        <v>776</v>
      </c>
      <c r="N642" s="23" t="s">
        <v>178</v>
      </c>
      <c r="O642" s="23"/>
    </row>
    <row r="643" spans="12:15" x14ac:dyDescent="0.25">
      <c r="L643" s="23">
        <v>87976</v>
      </c>
      <c r="M643" s="23" t="s">
        <v>777</v>
      </c>
      <c r="N643" s="23" t="s">
        <v>178</v>
      </c>
      <c r="O643" s="23"/>
    </row>
    <row r="644" spans="12:15" x14ac:dyDescent="0.25">
      <c r="L644" s="23">
        <v>87983</v>
      </c>
      <c r="M644" s="23" t="s">
        <v>778</v>
      </c>
      <c r="N644" s="23" t="s">
        <v>178</v>
      </c>
      <c r="O644" s="23"/>
    </row>
    <row r="645" spans="12:15" x14ac:dyDescent="0.25">
      <c r="L645" s="23">
        <v>87990</v>
      </c>
      <c r="M645" s="23" t="s">
        <v>779</v>
      </c>
      <c r="N645" s="23" t="s">
        <v>178</v>
      </c>
      <c r="O645" s="23"/>
    </row>
    <row r="646" spans="12:15" x14ac:dyDescent="0.25">
      <c r="L646" s="23">
        <v>88003</v>
      </c>
      <c r="M646" s="23" t="s">
        <v>780</v>
      </c>
      <c r="N646" s="23" t="s">
        <v>178</v>
      </c>
      <c r="O646" s="23"/>
    </row>
    <row r="647" spans="12:15" x14ac:dyDescent="0.25">
      <c r="L647" s="23">
        <v>88010</v>
      </c>
      <c r="M647" s="23" t="s">
        <v>781</v>
      </c>
      <c r="N647" s="23" t="s">
        <v>178</v>
      </c>
      <c r="O647" s="23"/>
    </row>
    <row r="648" spans="12:15" x14ac:dyDescent="0.25">
      <c r="L648" s="23">
        <v>88027</v>
      </c>
      <c r="M648" s="23" t="s">
        <v>782</v>
      </c>
      <c r="N648" s="23" t="s">
        <v>178</v>
      </c>
      <c r="O648" s="23"/>
    </row>
    <row r="649" spans="12:15" x14ac:dyDescent="0.25">
      <c r="L649" s="23">
        <v>88034</v>
      </c>
      <c r="M649" s="23" t="s">
        <v>783</v>
      </c>
      <c r="N649" s="23" t="s">
        <v>178</v>
      </c>
      <c r="O649" s="23"/>
    </row>
    <row r="650" spans="12:15" x14ac:dyDescent="0.25">
      <c r="L650" s="23">
        <v>88041</v>
      </c>
      <c r="M650" s="23" t="s">
        <v>784</v>
      </c>
      <c r="N650" s="23" t="s">
        <v>178</v>
      </c>
      <c r="O650" s="23"/>
    </row>
    <row r="651" spans="12:15" x14ac:dyDescent="0.25">
      <c r="L651" s="23">
        <v>88058</v>
      </c>
      <c r="M651" s="23" t="s">
        <v>785</v>
      </c>
      <c r="N651" s="23" t="s">
        <v>178</v>
      </c>
      <c r="O651" s="23"/>
    </row>
    <row r="652" spans="12:15" x14ac:dyDescent="0.25">
      <c r="L652" s="23">
        <v>88065</v>
      </c>
      <c r="M652" s="23" t="s">
        <v>786</v>
      </c>
      <c r="N652" s="23" t="s">
        <v>178</v>
      </c>
      <c r="O652" s="23"/>
    </row>
    <row r="653" spans="12:15" x14ac:dyDescent="0.25">
      <c r="L653" s="23">
        <v>88072</v>
      </c>
      <c r="M653" s="23" t="s">
        <v>787</v>
      </c>
      <c r="N653" s="23" t="s">
        <v>178</v>
      </c>
      <c r="O653" s="23"/>
    </row>
    <row r="654" spans="12:15" x14ac:dyDescent="0.25">
      <c r="L654" s="23">
        <v>88089</v>
      </c>
      <c r="M654" s="23" t="s">
        <v>788</v>
      </c>
      <c r="N654" s="23" t="s">
        <v>178</v>
      </c>
      <c r="O654" s="23"/>
    </row>
    <row r="655" spans="12:15" x14ac:dyDescent="0.25">
      <c r="L655" s="23">
        <v>88096</v>
      </c>
      <c r="M655" s="23" t="s">
        <v>789</v>
      </c>
      <c r="N655" s="23" t="s">
        <v>178</v>
      </c>
      <c r="O655" s="23"/>
    </row>
    <row r="656" spans="12:15" x14ac:dyDescent="0.25">
      <c r="L656" s="23">
        <v>88102</v>
      </c>
      <c r="M656" s="23" t="s">
        <v>790</v>
      </c>
      <c r="N656" s="23" t="s">
        <v>178</v>
      </c>
      <c r="O656" s="23"/>
    </row>
    <row r="657" spans="12:15" x14ac:dyDescent="0.25">
      <c r="L657" s="23">
        <v>88119</v>
      </c>
      <c r="M657" s="23" t="s">
        <v>791</v>
      </c>
      <c r="N657" s="23" t="s">
        <v>178</v>
      </c>
      <c r="O657" s="23"/>
    </row>
    <row r="658" spans="12:15" x14ac:dyDescent="0.25">
      <c r="L658" s="23">
        <v>88126</v>
      </c>
      <c r="M658" s="23" t="s">
        <v>792</v>
      </c>
      <c r="N658" s="23" t="s">
        <v>178</v>
      </c>
      <c r="O658" s="23"/>
    </row>
    <row r="659" spans="12:15" x14ac:dyDescent="0.25">
      <c r="L659" s="23">
        <v>88133</v>
      </c>
      <c r="M659" s="23" t="s">
        <v>793</v>
      </c>
      <c r="N659" s="23" t="s">
        <v>178</v>
      </c>
      <c r="O659" s="23"/>
    </row>
    <row r="660" spans="12:15" x14ac:dyDescent="0.25">
      <c r="L660" s="23">
        <v>88140</v>
      </c>
      <c r="M660" s="23" t="s">
        <v>794</v>
      </c>
      <c r="N660" s="23" t="s">
        <v>178</v>
      </c>
      <c r="O660" s="23"/>
    </row>
    <row r="661" spans="12:15" x14ac:dyDescent="0.25">
      <c r="L661" s="23">
        <v>88157</v>
      </c>
      <c r="M661" s="23" t="s">
        <v>795</v>
      </c>
      <c r="N661" s="23" t="s">
        <v>178</v>
      </c>
      <c r="O661" s="23"/>
    </row>
    <row r="662" spans="12:15" x14ac:dyDescent="0.25">
      <c r="L662" s="23">
        <v>88164</v>
      </c>
      <c r="M662" s="23" t="s">
        <v>796</v>
      </c>
      <c r="N662" s="23" t="s">
        <v>178</v>
      </c>
      <c r="O662" s="23"/>
    </row>
    <row r="663" spans="12:15" x14ac:dyDescent="0.25">
      <c r="L663" s="23">
        <v>88171</v>
      </c>
      <c r="M663" s="23" t="s">
        <v>797</v>
      </c>
      <c r="N663" s="23" t="s">
        <v>178</v>
      </c>
      <c r="O663" s="23"/>
    </row>
    <row r="664" spans="12:15" x14ac:dyDescent="0.25">
      <c r="L664" s="23">
        <v>88188</v>
      </c>
      <c r="M664" s="23" t="s">
        <v>798</v>
      </c>
      <c r="N664" s="23" t="s">
        <v>178</v>
      </c>
      <c r="O664" s="23"/>
    </row>
    <row r="665" spans="12:15" x14ac:dyDescent="0.25">
      <c r="L665" s="23">
        <v>88195</v>
      </c>
      <c r="M665" s="23" t="s">
        <v>799</v>
      </c>
      <c r="N665" s="23" t="s">
        <v>178</v>
      </c>
      <c r="O665" s="23"/>
    </row>
    <row r="666" spans="12:15" x14ac:dyDescent="0.25">
      <c r="L666" s="23">
        <v>88201</v>
      </c>
      <c r="M666" s="23" t="s">
        <v>800</v>
      </c>
      <c r="N666" s="23" t="s">
        <v>178</v>
      </c>
      <c r="O666" s="23"/>
    </row>
    <row r="667" spans="12:15" x14ac:dyDescent="0.25">
      <c r="L667" s="23">
        <v>88218</v>
      </c>
      <c r="M667" s="23" t="s">
        <v>801</v>
      </c>
      <c r="N667" s="23" t="s">
        <v>178</v>
      </c>
      <c r="O667" s="23"/>
    </row>
    <row r="668" spans="12:15" x14ac:dyDescent="0.25">
      <c r="L668" s="23">
        <v>88225</v>
      </c>
      <c r="M668" s="23" t="s">
        <v>802</v>
      </c>
      <c r="N668" s="23" t="s">
        <v>178</v>
      </c>
      <c r="O668" s="23"/>
    </row>
    <row r="669" spans="12:15" x14ac:dyDescent="0.25">
      <c r="L669" s="23">
        <v>88232</v>
      </c>
      <c r="M669" s="23" t="s">
        <v>803</v>
      </c>
      <c r="N669" s="23" t="s">
        <v>178</v>
      </c>
      <c r="O669" s="23"/>
    </row>
    <row r="670" spans="12:15" x14ac:dyDescent="0.25">
      <c r="L670" s="23">
        <v>88249</v>
      </c>
      <c r="M670" s="23" t="s">
        <v>804</v>
      </c>
      <c r="N670" s="23" t="s">
        <v>178</v>
      </c>
      <c r="O670" s="23"/>
    </row>
    <row r="671" spans="12:15" x14ac:dyDescent="0.25">
      <c r="L671" s="23">
        <v>88256</v>
      </c>
      <c r="M671" s="23" t="s">
        <v>805</v>
      </c>
      <c r="N671" s="23" t="s">
        <v>178</v>
      </c>
      <c r="O671" s="23"/>
    </row>
    <row r="672" spans="12:15" x14ac:dyDescent="0.25">
      <c r="L672" s="23">
        <v>88263</v>
      </c>
      <c r="M672" s="23" t="s">
        <v>806</v>
      </c>
      <c r="N672" s="23" t="s">
        <v>178</v>
      </c>
      <c r="O672" s="23"/>
    </row>
    <row r="673" spans="12:15" x14ac:dyDescent="0.25">
      <c r="L673" s="23">
        <v>88270</v>
      </c>
      <c r="M673" s="23" t="s">
        <v>807</v>
      </c>
      <c r="N673" s="23" t="s">
        <v>178</v>
      </c>
      <c r="O673" s="23"/>
    </row>
    <row r="674" spans="12:15" x14ac:dyDescent="0.25">
      <c r="L674" s="23">
        <v>88287</v>
      </c>
      <c r="M674" s="23" t="s">
        <v>808</v>
      </c>
      <c r="N674" s="23" t="s">
        <v>178</v>
      </c>
      <c r="O674" s="23"/>
    </row>
    <row r="675" spans="12:15" x14ac:dyDescent="0.25">
      <c r="L675" s="23">
        <v>88294</v>
      </c>
      <c r="M675" s="23" t="s">
        <v>809</v>
      </c>
      <c r="N675" s="23" t="s">
        <v>178</v>
      </c>
      <c r="O675" s="23"/>
    </row>
    <row r="676" spans="12:15" x14ac:dyDescent="0.25">
      <c r="L676" s="23">
        <v>88300</v>
      </c>
      <c r="M676" s="23" t="s">
        <v>810</v>
      </c>
      <c r="N676" s="23" t="s">
        <v>178</v>
      </c>
      <c r="O676" s="23"/>
    </row>
    <row r="677" spans="12:15" x14ac:dyDescent="0.25">
      <c r="L677" s="23">
        <v>88317</v>
      </c>
      <c r="M677" s="23" t="s">
        <v>811</v>
      </c>
      <c r="N677" s="23" t="s">
        <v>178</v>
      </c>
      <c r="O677" s="23"/>
    </row>
    <row r="678" spans="12:15" x14ac:dyDescent="0.25">
      <c r="L678" s="23">
        <v>88324</v>
      </c>
      <c r="M678" s="23" t="s">
        <v>812</v>
      </c>
      <c r="N678" s="23" t="s">
        <v>178</v>
      </c>
      <c r="O678" s="23"/>
    </row>
    <row r="679" spans="12:15" x14ac:dyDescent="0.25">
      <c r="L679" s="23">
        <v>88331</v>
      </c>
      <c r="M679" s="23" t="s">
        <v>813</v>
      </c>
      <c r="N679" s="23" t="s">
        <v>178</v>
      </c>
      <c r="O679" s="23"/>
    </row>
    <row r="680" spans="12:15" x14ac:dyDescent="0.25">
      <c r="L680" s="23">
        <v>88348</v>
      </c>
      <c r="M680" s="23" t="s">
        <v>814</v>
      </c>
      <c r="N680" s="23" t="s">
        <v>178</v>
      </c>
      <c r="O680" s="23"/>
    </row>
    <row r="681" spans="12:15" x14ac:dyDescent="0.25">
      <c r="L681" s="23">
        <v>88355</v>
      </c>
      <c r="M681" s="23" t="s">
        <v>782</v>
      </c>
      <c r="N681" s="23" t="s">
        <v>178</v>
      </c>
      <c r="O681" s="23"/>
    </row>
    <row r="682" spans="12:15" x14ac:dyDescent="0.25">
      <c r="L682" s="23">
        <v>88362</v>
      </c>
      <c r="M682" s="23" t="s">
        <v>815</v>
      </c>
      <c r="N682" s="23" t="s">
        <v>178</v>
      </c>
      <c r="O682" s="23"/>
    </row>
    <row r="683" spans="12:15" x14ac:dyDescent="0.25">
      <c r="L683" s="23">
        <v>88379</v>
      </c>
      <c r="M683" s="23" t="s">
        <v>816</v>
      </c>
      <c r="N683" s="23" t="s">
        <v>178</v>
      </c>
      <c r="O683" s="23"/>
    </row>
    <row r="684" spans="12:15" x14ac:dyDescent="0.25">
      <c r="L684" s="23">
        <v>88386</v>
      </c>
      <c r="M684" s="23" t="s">
        <v>817</v>
      </c>
      <c r="N684" s="23" t="s">
        <v>178</v>
      </c>
      <c r="O684" s="23"/>
    </row>
    <row r="685" spans="12:15" x14ac:dyDescent="0.25">
      <c r="L685" s="23">
        <v>88393</v>
      </c>
      <c r="M685" s="23" t="s">
        <v>818</v>
      </c>
      <c r="N685" s="23" t="s">
        <v>178</v>
      </c>
      <c r="O685" s="23"/>
    </row>
    <row r="686" spans="12:15" x14ac:dyDescent="0.25">
      <c r="L686" s="23">
        <v>88409</v>
      </c>
      <c r="M686" s="23" t="s">
        <v>819</v>
      </c>
      <c r="N686" s="23" t="s">
        <v>178</v>
      </c>
      <c r="O686" s="23"/>
    </row>
    <row r="687" spans="12:15" x14ac:dyDescent="0.25">
      <c r="L687" s="23">
        <v>88416</v>
      </c>
      <c r="M687" s="23" t="s">
        <v>820</v>
      </c>
      <c r="N687" s="23" t="s">
        <v>178</v>
      </c>
      <c r="O687" s="23"/>
    </row>
    <row r="688" spans="12:15" x14ac:dyDescent="0.25">
      <c r="L688" s="23">
        <v>88423</v>
      </c>
      <c r="M688" s="23" t="s">
        <v>819</v>
      </c>
      <c r="N688" s="23" t="s">
        <v>178</v>
      </c>
      <c r="O688" s="23"/>
    </row>
    <row r="689" spans="12:15" x14ac:dyDescent="0.25">
      <c r="L689" s="23">
        <v>88430</v>
      </c>
      <c r="M689" s="23" t="s">
        <v>819</v>
      </c>
      <c r="N689" s="23" t="s">
        <v>178</v>
      </c>
      <c r="O689" s="23"/>
    </row>
    <row r="690" spans="12:15" x14ac:dyDescent="0.25">
      <c r="L690" s="23">
        <v>88447</v>
      </c>
      <c r="M690" s="23" t="s">
        <v>821</v>
      </c>
      <c r="N690" s="23" t="s">
        <v>178</v>
      </c>
      <c r="O690" s="23"/>
    </row>
    <row r="691" spans="12:15" x14ac:dyDescent="0.25">
      <c r="L691" s="23">
        <v>88454</v>
      </c>
      <c r="M691" s="23" t="s">
        <v>822</v>
      </c>
      <c r="N691" s="23" t="s">
        <v>178</v>
      </c>
      <c r="O691" s="23"/>
    </row>
    <row r="692" spans="12:15" x14ac:dyDescent="0.25">
      <c r="L692" s="23">
        <v>88461</v>
      </c>
      <c r="M692" s="23" t="s">
        <v>823</v>
      </c>
      <c r="N692" s="23" t="s">
        <v>178</v>
      </c>
      <c r="O692" s="23"/>
    </row>
    <row r="693" spans="12:15" x14ac:dyDescent="0.25">
      <c r="L693" s="23">
        <v>88478</v>
      </c>
      <c r="M693" s="23" t="s">
        <v>824</v>
      </c>
      <c r="N693" s="23" t="s">
        <v>178</v>
      </c>
      <c r="O693" s="23"/>
    </row>
    <row r="694" spans="12:15" x14ac:dyDescent="0.25">
      <c r="L694" s="23">
        <v>88485</v>
      </c>
      <c r="M694" s="23" t="s">
        <v>824</v>
      </c>
      <c r="N694" s="23" t="s">
        <v>178</v>
      </c>
      <c r="O694" s="23"/>
    </row>
    <row r="695" spans="12:15" x14ac:dyDescent="0.25">
      <c r="L695" s="23">
        <v>88492</v>
      </c>
      <c r="M695" s="23" t="s">
        <v>825</v>
      </c>
      <c r="N695" s="23" t="s">
        <v>178</v>
      </c>
      <c r="O695" s="23"/>
    </row>
    <row r="696" spans="12:15" x14ac:dyDescent="0.25">
      <c r="L696" s="23">
        <v>88508</v>
      </c>
      <c r="M696" s="23" t="s">
        <v>821</v>
      </c>
      <c r="N696" s="23" t="s">
        <v>178</v>
      </c>
      <c r="O696" s="23"/>
    </row>
    <row r="697" spans="12:15" x14ac:dyDescent="0.25">
      <c r="L697" s="23">
        <v>88515</v>
      </c>
      <c r="M697" s="23" t="s">
        <v>826</v>
      </c>
      <c r="N697" s="23" t="s">
        <v>178</v>
      </c>
      <c r="O697" s="23"/>
    </row>
    <row r="698" spans="12:15" x14ac:dyDescent="0.25">
      <c r="L698" s="23">
        <v>88522</v>
      </c>
      <c r="M698" s="23" t="s">
        <v>827</v>
      </c>
      <c r="N698" s="23" t="s">
        <v>178</v>
      </c>
      <c r="O698" s="23"/>
    </row>
    <row r="699" spans="12:15" x14ac:dyDescent="0.25">
      <c r="L699" s="23">
        <v>88539</v>
      </c>
      <c r="M699" s="23" t="s">
        <v>828</v>
      </c>
      <c r="N699" s="23" t="s">
        <v>178</v>
      </c>
      <c r="O699" s="23"/>
    </row>
    <row r="700" spans="12:15" x14ac:dyDescent="0.25">
      <c r="L700" s="23">
        <v>88546</v>
      </c>
      <c r="M700" s="23" t="s">
        <v>829</v>
      </c>
      <c r="N700" s="23" t="s">
        <v>178</v>
      </c>
      <c r="O700" s="23"/>
    </row>
    <row r="701" spans="12:15" x14ac:dyDescent="0.25">
      <c r="L701" s="23">
        <v>88553</v>
      </c>
      <c r="M701" s="23" t="s">
        <v>830</v>
      </c>
      <c r="N701" s="23" t="s">
        <v>178</v>
      </c>
      <c r="O701" s="23"/>
    </row>
    <row r="702" spans="12:15" x14ac:dyDescent="0.25">
      <c r="L702" s="23">
        <v>88560</v>
      </c>
      <c r="M702" s="23" t="s">
        <v>831</v>
      </c>
      <c r="N702" s="23" t="s">
        <v>178</v>
      </c>
      <c r="O702" s="23"/>
    </row>
    <row r="703" spans="12:15" x14ac:dyDescent="0.25">
      <c r="L703" s="23">
        <v>88577</v>
      </c>
      <c r="M703" s="23" t="s">
        <v>832</v>
      </c>
      <c r="N703" s="23" t="s">
        <v>178</v>
      </c>
      <c r="O703" s="23"/>
    </row>
    <row r="704" spans="12:15" x14ac:dyDescent="0.25">
      <c r="L704" s="23">
        <v>88584</v>
      </c>
      <c r="M704" s="23" t="s">
        <v>833</v>
      </c>
      <c r="N704" s="23" t="s">
        <v>178</v>
      </c>
      <c r="O704" s="23"/>
    </row>
    <row r="705" spans="12:15" x14ac:dyDescent="0.25">
      <c r="L705" s="23">
        <v>88591</v>
      </c>
      <c r="M705" s="23" t="s">
        <v>834</v>
      </c>
      <c r="N705" s="23" t="s">
        <v>178</v>
      </c>
      <c r="O705" s="23"/>
    </row>
    <row r="706" spans="12:15" x14ac:dyDescent="0.25">
      <c r="L706" s="23">
        <v>88607</v>
      </c>
      <c r="M706" s="23" t="s">
        <v>835</v>
      </c>
      <c r="N706" s="23" t="s">
        <v>178</v>
      </c>
      <c r="O706" s="23"/>
    </row>
    <row r="707" spans="12:15" x14ac:dyDescent="0.25">
      <c r="L707" s="23">
        <v>88614</v>
      </c>
      <c r="M707" s="23" t="s">
        <v>836</v>
      </c>
      <c r="N707" s="23" t="s">
        <v>178</v>
      </c>
      <c r="O707" s="23"/>
    </row>
    <row r="708" spans="12:15" x14ac:dyDescent="0.25">
      <c r="L708" s="23">
        <v>88621</v>
      </c>
      <c r="M708" s="23" t="s">
        <v>837</v>
      </c>
      <c r="N708" s="23" t="s">
        <v>178</v>
      </c>
      <c r="O708" s="23"/>
    </row>
    <row r="709" spans="12:15" x14ac:dyDescent="0.25">
      <c r="L709" s="23">
        <v>88638</v>
      </c>
      <c r="M709" s="23" t="s">
        <v>838</v>
      </c>
      <c r="N709" s="23" t="s">
        <v>178</v>
      </c>
      <c r="O709" s="23"/>
    </row>
    <row r="710" spans="12:15" x14ac:dyDescent="0.25">
      <c r="L710" s="23">
        <v>88645</v>
      </c>
      <c r="M710" s="23" t="s">
        <v>839</v>
      </c>
      <c r="N710" s="23" t="s">
        <v>178</v>
      </c>
      <c r="O710" s="23"/>
    </row>
    <row r="711" spans="12:15" x14ac:dyDescent="0.25">
      <c r="L711" s="23">
        <v>88652</v>
      </c>
      <c r="M711" s="23" t="s">
        <v>840</v>
      </c>
      <c r="N711" s="23" t="s">
        <v>178</v>
      </c>
      <c r="O711" s="23"/>
    </row>
    <row r="712" spans="12:15" x14ac:dyDescent="0.25">
      <c r="L712" s="23">
        <v>88669</v>
      </c>
      <c r="M712" s="23" t="s">
        <v>841</v>
      </c>
      <c r="N712" s="23" t="s">
        <v>178</v>
      </c>
      <c r="O712" s="23"/>
    </row>
    <row r="713" spans="12:15" x14ac:dyDescent="0.25">
      <c r="L713" s="23">
        <v>88676</v>
      </c>
      <c r="M713" s="23" t="s">
        <v>842</v>
      </c>
      <c r="N713" s="23" t="s">
        <v>178</v>
      </c>
      <c r="O713" s="23"/>
    </row>
    <row r="714" spans="12:15" x14ac:dyDescent="0.25">
      <c r="L714" s="23">
        <v>88683</v>
      </c>
      <c r="M714" s="23" t="s">
        <v>843</v>
      </c>
      <c r="N714" s="23" t="s">
        <v>178</v>
      </c>
      <c r="O714" s="23"/>
    </row>
    <row r="715" spans="12:15" x14ac:dyDescent="0.25">
      <c r="L715" s="23">
        <v>88690</v>
      </c>
      <c r="M715" s="23" t="s">
        <v>844</v>
      </c>
      <c r="N715" s="23" t="s">
        <v>178</v>
      </c>
      <c r="O715" s="23"/>
    </row>
    <row r="716" spans="12:15" x14ac:dyDescent="0.25">
      <c r="L716" s="23">
        <v>88706</v>
      </c>
      <c r="M716" s="23" t="s">
        <v>845</v>
      </c>
      <c r="N716" s="23" t="s">
        <v>178</v>
      </c>
      <c r="O716" s="23"/>
    </row>
    <row r="717" spans="12:15" x14ac:dyDescent="0.25">
      <c r="L717" s="23">
        <v>88713</v>
      </c>
      <c r="M717" s="23" t="s">
        <v>846</v>
      </c>
      <c r="N717" s="23" t="s">
        <v>178</v>
      </c>
      <c r="O717" s="23"/>
    </row>
    <row r="718" spans="12:15" x14ac:dyDescent="0.25">
      <c r="L718" s="23">
        <v>88720</v>
      </c>
      <c r="M718" s="23" t="s">
        <v>846</v>
      </c>
      <c r="N718" s="23" t="s">
        <v>178</v>
      </c>
      <c r="O718" s="23"/>
    </row>
    <row r="719" spans="12:15" x14ac:dyDescent="0.25">
      <c r="L719" s="23">
        <v>88737</v>
      </c>
      <c r="M719" s="23" t="s">
        <v>847</v>
      </c>
      <c r="N719" s="23" t="s">
        <v>178</v>
      </c>
      <c r="O719" s="23"/>
    </row>
    <row r="720" spans="12:15" x14ac:dyDescent="0.25">
      <c r="L720" s="23">
        <v>88744</v>
      </c>
      <c r="M720" s="23" t="s">
        <v>848</v>
      </c>
      <c r="N720" s="23" t="s">
        <v>178</v>
      </c>
      <c r="O720" s="23"/>
    </row>
    <row r="721" spans="12:15" x14ac:dyDescent="0.25">
      <c r="L721" s="23">
        <v>88751</v>
      </c>
      <c r="M721" s="23" t="s">
        <v>849</v>
      </c>
      <c r="N721" s="23" t="s">
        <v>178</v>
      </c>
      <c r="O721" s="23"/>
    </row>
    <row r="722" spans="12:15" x14ac:dyDescent="0.25">
      <c r="L722" s="23">
        <v>88768</v>
      </c>
      <c r="M722" s="23" t="s">
        <v>850</v>
      </c>
      <c r="N722" s="23" t="s">
        <v>178</v>
      </c>
      <c r="O722" s="23"/>
    </row>
    <row r="723" spans="12:15" x14ac:dyDescent="0.25">
      <c r="L723" s="23">
        <v>88775</v>
      </c>
      <c r="M723" s="23" t="s">
        <v>851</v>
      </c>
      <c r="N723" s="23" t="s">
        <v>178</v>
      </c>
      <c r="O723" s="23"/>
    </row>
    <row r="724" spans="12:15" x14ac:dyDescent="0.25">
      <c r="L724" s="23">
        <v>88782</v>
      </c>
      <c r="M724" s="23" t="s">
        <v>851</v>
      </c>
      <c r="N724" s="23" t="s">
        <v>178</v>
      </c>
      <c r="O724" s="23"/>
    </row>
    <row r="725" spans="12:15" x14ac:dyDescent="0.25">
      <c r="L725" s="23">
        <v>88799</v>
      </c>
      <c r="M725" s="23" t="s">
        <v>852</v>
      </c>
      <c r="N725" s="23" t="s">
        <v>178</v>
      </c>
      <c r="O725" s="23"/>
    </row>
    <row r="726" spans="12:15" x14ac:dyDescent="0.25">
      <c r="L726" s="23">
        <v>88805</v>
      </c>
      <c r="M726" s="23" t="s">
        <v>853</v>
      </c>
      <c r="N726" s="23" t="s">
        <v>178</v>
      </c>
      <c r="O726" s="23"/>
    </row>
    <row r="727" spans="12:15" x14ac:dyDescent="0.25">
      <c r="L727" s="23">
        <v>88812</v>
      </c>
      <c r="M727" s="23" t="s">
        <v>854</v>
      </c>
      <c r="N727" s="23" t="s">
        <v>178</v>
      </c>
      <c r="O727" s="23"/>
    </row>
    <row r="728" spans="12:15" x14ac:dyDescent="0.25">
      <c r="L728" s="23">
        <v>88829</v>
      </c>
      <c r="M728" s="23" t="s">
        <v>855</v>
      </c>
      <c r="N728" s="23" t="s">
        <v>178</v>
      </c>
      <c r="O728" s="23"/>
    </row>
    <row r="729" spans="12:15" x14ac:dyDescent="0.25">
      <c r="L729" s="23">
        <v>88836</v>
      </c>
      <c r="M729" s="23" t="s">
        <v>856</v>
      </c>
      <c r="N729" s="23" t="s">
        <v>178</v>
      </c>
      <c r="O729" s="23"/>
    </row>
    <row r="730" spans="12:15" x14ac:dyDescent="0.25">
      <c r="L730" s="23">
        <v>88843</v>
      </c>
      <c r="M730" s="23" t="s">
        <v>857</v>
      </c>
      <c r="N730" s="23" t="s">
        <v>178</v>
      </c>
      <c r="O730" s="23"/>
    </row>
    <row r="731" spans="12:15" x14ac:dyDescent="0.25">
      <c r="L731" s="23">
        <v>88850</v>
      </c>
      <c r="M731" s="23" t="s">
        <v>858</v>
      </c>
      <c r="N731" s="23" t="s">
        <v>178</v>
      </c>
      <c r="O731" s="23"/>
    </row>
    <row r="732" spans="12:15" x14ac:dyDescent="0.25">
      <c r="L732" s="23">
        <v>88867</v>
      </c>
      <c r="M732" s="23" t="s">
        <v>859</v>
      </c>
      <c r="N732" s="23" t="s">
        <v>178</v>
      </c>
      <c r="O732" s="23"/>
    </row>
    <row r="733" spans="12:15" x14ac:dyDescent="0.25">
      <c r="L733" s="23">
        <v>88874</v>
      </c>
      <c r="M733" s="23" t="s">
        <v>860</v>
      </c>
      <c r="N733" s="23" t="s">
        <v>178</v>
      </c>
      <c r="O733" s="23"/>
    </row>
    <row r="734" spans="12:15" x14ac:dyDescent="0.25">
      <c r="L734" s="23">
        <v>88881</v>
      </c>
      <c r="M734" s="23" t="s">
        <v>860</v>
      </c>
      <c r="N734" s="23" t="s">
        <v>178</v>
      </c>
      <c r="O734" s="23"/>
    </row>
    <row r="735" spans="12:15" x14ac:dyDescent="0.25">
      <c r="L735" s="23">
        <v>88898</v>
      </c>
      <c r="M735" s="23" t="s">
        <v>861</v>
      </c>
      <c r="N735" s="23" t="s">
        <v>178</v>
      </c>
      <c r="O735" s="23"/>
    </row>
    <row r="736" spans="12:15" x14ac:dyDescent="0.25">
      <c r="L736" s="23">
        <v>88904</v>
      </c>
      <c r="M736" s="23" t="s">
        <v>862</v>
      </c>
      <c r="N736" s="23" t="s">
        <v>178</v>
      </c>
      <c r="O736" s="23"/>
    </row>
    <row r="737" spans="12:15" x14ac:dyDescent="0.25">
      <c r="L737" s="23">
        <v>88911</v>
      </c>
      <c r="M737" s="23" t="s">
        <v>862</v>
      </c>
      <c r="N737" s="23" t="s">
        <v>178</v>
      </c>
      <c r="O737" s="23"/>
    </row>
    <row r="738" spans="12:15" x14ac:dyDescent="0.25">
      <c r="L738" s="23">
        <v>88928</v>
      </c>
      <c r="M738" s="23" t="s">
        <v>863</v>
      </c>
      <c r="N738" s="23" t="s">
        <v>178</v>
      </c>
      <c r="O738" s="23"/>
    </row>
    <row r="739" spans="12:15" x14ac:dyDescent="0.25">
      <c r="L739" s="23">
        <v>88935</v>
      </c>
      <c r="M739" s="23" t="s">
        <v>864</v>
      </c>
      <c r="N739" s="23" t="s">
        <v>178</v>
      </c>
      <c r="O739" s="23"/>
    </row>
    <row r="740" spans="12:15" x14ac:dyDescent="0.25">
      <c r="L740" s="23">
        <v>88942</v>
      </c>
      <c r="M740" s="23" t="s">
        <v>865</v>
      </c>
      <c r="N740" s="23" t="s">
        <v>178</v>
      </c>
      <c r="O740" s="23"/>
    </row>
    <row r="741" spans="12:15" x14ac:dyDescent="0.25">
      <c r="L741" s="23">
        <v>88959</v>
      </c>
      <c r="M741" s="23" t="s">
        <v>866</v>
      </c>
      <c r="N741" s="23" t="s">
        <v>178</v>
      </c>
      <c r="O741" s="23"/>
    </row>
    <row r="742" spans="12:15" x14ac:dyDescent="0.25">
      <c r="L742" s="23">
        <v>88966</v>
      </c>
      <c r="M742" s="23" t="s">
        <v>867</v>
      </c>
      <c r="N742" s="23" t="s">
        <v>178</v>
      </c>
      <c r="O742" s="23"/>
    </row>
    <row r="743" spans="12:15" x14ac:dyDescent="0.25">
      <c r="L743" s="23">
        <v>88973</v>
      </c>
      <c r="M743" s="23" t="s">
        <v>868</v>
      </c>
      <c r="N743" s="23" t="s">
        <v>178</v>
      </c>
      <c r="O743" s="23"/>
    </row>
    <row r="744" spans="12:15" x14ac:dyDescent="0.25">
      <c r="L744" s="23">
        <v>88980</v>
      </c>
      <c r="M744" s="23" t="s">
        <v>869</v>
      </c>
      <c r="N744" s="23" t="s">
        <v>178</v>
      </c>
      <c r="O744" s="23"/>
    </row>
    <row r="745" spans="12:15" x14ac:dyDescent="0.25">
      <c r="L745" s="23">
        <v>88997</v>
      </c>
      <c r="M745" s="23" t="s">
        <v>869</v>
      </c>
      <c r="N745" s="23" t="s">
        <v>178</v>
      </c>
      <c r="O745" s="23"/>
    </row>
    <row r="746" spans="12:15" x14ac:dyDescent="0.25">
      <c r="L746" s="23">
        <v>89000</v>
      </c>
      <c r="M746" s="23" t="s">
        <v>869</v>
      </c>
      <c r="N746" s="23" t="s">
        <v>178</v>
      </c>
      <c r="O746" s="23"/>
    </row>
    <row r="747" spans="12:15" x14ac:dyDescent="0.25">
      <c r="L747" s="23">
        <v>89017</v>
      </c>
      <c r="M747" s="23" t="s">
        <v>870</v>
      </c>
      <c r="N747" s="23" t="s">
        <v>178</v>
      </c>
      <c r="O747" s="23"/>
    </row>
    <row r="748" spans="12:15" x14ac:dyDescent="0.25">
      <c r="L748" s="23">
        <v>89024</v>
      </c>
      <c r="M748" s="23" t="s">
        <v>871</v>
      </c>
      <c r="N748" s="23" t="s">
        <v>178</v>
      </c>
      <c r="O748" s="23"/>
    </row>
    <row r="749" spans="12:15" x14ac:dyDescent="0.25">
      <c r="L749" s="23">
        <v>89031</v>
      </c>
      <c r="M749" s="23" t="s">
        <v>872</v>
      </c>
      <c r="N749" s="23" t="s">
        <v>178</v>
      </c>
      <c r="O749" s="23"/>
    </row>
    <row r="750" spans="12:15" x14ac:dyDescent="0.25">
      <c r="L750" s="23">
        <v>89048</v>
      </c>
      <c r="M750" s="23" t="s">
        <v>873</v>
      </c>
      <c r="N750" s="23" t="s">
        <v>178</v>
      </c>
      <c r="O750" s="23"/>
    </row>
    <row r="751" spans="12:15" x14ac:dyDescent="0.25">
      <c r="L751" s="23">
        <v>89055</v>
      </c>
      <c r="M751" s="23" t="s">
        <v>873</v>
      </c>
      <c r="N751" s="23" t="s">
        <v>178</v>
      </c>
      <c r="O751" s="23"/>
    </row>
    <row r="752" spans="12:15" x14ac:dyDescent="0.25">
      <c r="L752" s="23">
        <v>89062</v>
      </c>
      <c r="M752" s="23" t="s">
        <v>874</v>
      </c>
      <c r="N752" s="23" t="s">
        <v>178</v>
      </c>
      <c r="O752" s="23"/>
    </row>
    <row r="753" spans="12:15" x14ac:dyDescent="0.25">
      <c r="L753" s="23">
        <v>89079</v>
      </c>
      <c r="M753" s="23" t="s">
        <v>874</v>
      </c>
      <c r="N753" s="23" t="s">
        <v>178</v>
      </c>
      <c r="O753" s="23"/>
    </row>
    <row r="754" spans="12:15" x14ac:dyDescent="0.25">
      <c r="L754" s="23">
        <v>89086</v>
      </c>
      <c r="M754" s="23" t="s">
        <v>875</v>
      </c>
      <c r="N754" s="23" t="s">
        <v>178</v>
      </c>
      <c r="O754" s="23"/>
    </row>
    <row r="755" spans="12:15" x14ac:dyDescent="0.25">
      <c r="L755" s="23">
        <v>89093</v>
      </c>
      <c r="M755" s="23" t="s">
        <v>876</v>
      </c>
      <c r="N755" s="23" t="s">
        <v>178</v>
      </c>
      <c r="O755" s="23"/>
    </row>
    <row r="756" spans="12:15" x14ac:dyDescent="0.25">
      <c r="L756" s="23">
        <v>89109</v>
      </c>
      <c r="M756" s="23" t="s">
        <v>876</v>
      </c>
      <c r="N756" s="23" t="s">
        <v>178</v>
      </c>
      <c r="O756" s="23"/>
    </row>
    <row r="757" spans="12:15" x14ac:dyDescent="0.25">
      <c r="L757" s="23">
        <v>89116</v>
      </c>
      <c r="M757" s="23" t="s">
        <v>877</v>
      </c>
      <c r="N757" s="23" t="s">
        <v>178</v>
      </c>
      <c r="O757" s="23"/>
    </row>
    <row r="758" spans="12:15" x14ac:dyDescent="0.25">
      <c r="L758" s="23">
        <v>89123</v>
      </c>
      <c r="M758" s="23" t="s">
        <v>877</v>
      </c>
      <c r="N758" s="23" t="s">
        <v>178</v>
      </c>
      <c r="O758" s="23"/>
    </row>
    <row r="759" spans="12:15" x14ac:dyDescent="0.25">
      <c r="L759" s="23">
        <v>89130</v>
      </c>
      <c r="M759" s="23" t="s">
        <v>878</v>
      </c>
      <c r="N759" s="23" t="s">
        <v>178</v>
      </c>
      <c r="O759" s="23"/>
    </row>
    <row r="760" spans="12:15" x14ac:dyDescent="0.25">
      <c r="L760" s="23">
        <v>89147</v>
      </c>
      <c r="M760" s="23" t="s">
        <v>878</v>
      </c>
      <c r="N760" s="23" t="s">
        <v>178</v>
      </c>
      <c r="O760" s="23"/>
    </row>
    <row r="761" spans="12:15" x14ac:dyDescent="0.25">
      <c r="L761" s="23">
        <v>89154</v>
      </c>
      <c r="M761" s="23" t="s">
        <v>879</v>
      </c>
      <c r="N761" s="23" t="s">
        <v>178</v>
      </c>
      <c r="O761" s="23"/>
    </row>
    <row r="762" spans="12:15" x14ac:dyDescent="0.25">
      <c r="L762" s="23">
        <v>89161</v>
      </c>
      <c r="M762" s="23" t="s">
        <v>880</v>
      </c>
      <c r="N762" s="23" t="s">
        <v>178</v>
      </c>
      <c r="O762" s="23"/>
    </row>
    <row r="763" spans="12:15" x14ac:dyDescent="0.25">
      <c r="L763" s="23">
        <v>89178</v>
      </c>
      <c r="M763" s="23" t="s">
        <v>880</v>
      </c>
      <c r="N763" s="23" t="s">
        <v>178</v>
      </c>
      <c r="O763" s="23"/>
    </row>
    <row r="764" spans="12:15" x14ac:dyDescent="0.25">
      <c r="L764" s="23">
        <v>89185</v>
      </c>
      <c r="M764" s="23" t="s">
        <v>881</v>
      </c>
      <c r="N764" s="23" t="s">
        <v>178</v>
      </c>
      <c r="O764" s="23"/>
    </row>
    <row r="765" spans="12:15" x14ac:dyDescent="0.25">
      <c r="L765" s="23">
        <v>89192</v>
      </c>
      <c r="M765" s="23" t="s">
        <v>881</v>
      </c>
      <c r="N765" s="23" t="s">
        <v>178</v>
      </c>
      <c r="O765" s="23"/>
    </row>
    <row r="766" spans="12:15" x14ac:dyDescent="0.25">
      <c r="L766" s="23">
        <v>89208</v>
      </c>
      <c r="M766" s="23" t="s">
        <v>881</v>
      </c>
      <c r="N766" s="23" t="s">
        <v>178</v>
      </c>
      <c r="O766" s="23"/>
    </row>
    <row r="767" spans="12:15" x14ac:dyDescent="0.25">
      <c r="L767" s="23">
        <v>89215</v>
      </c>
      <c r="M767" s="23" t="s">
        <v>882</v>
      </c>
      <c r="N767" s="23" t="s">
        <v>178</v>
      </c>
      <c r="O767" s="23"/>
    </row>
    <row r="768" spans="12:15" x14ac:dyDescent="0.25">
      <c r="L768" s="23">
        <v>89222</v>
      </c>
      <c r="M768" s="23" t="s">
        <v>883</v>
      </c>
      <c r="N768" s="23" t="s">
        <v>178</v>
      </c>
      <c r="O768" s="23"/>
    </row>
    <row r="769" spans="12:15" x14ac:dyDescent="0.25">
      <c r="L769" s="23">
        <v>89239</v>
      </c>
      <c r="M769" s="23" t="s">
        <v>884</v>
      </c>
      <c r="N769" s="23" t="s">
        <v>178</v>
      </c>
      <c r="O769" s="23"/>
    </row>
    <row r="770" spans="12:15" x14ac:dyDescent="0.25">
      <c r="L770" s="23">
        <v>89246</v>
      </c>
      <c r="M770" s="23" t="s">
        <v>884</v>
      </c>
      <c r="N770" s="23" t="s">
        <v>178</v>
      </c>
      <c r="O770" s="23"/>
    </row>
    <row r="771" spans="12:15" x14ac:dyDescent="0.25">
      <c r="L771" s="23">
        <v>89253</v>
      </c>
      <c r="M771" s="23" t="s">
        <v>885</v>
      </c>
      <c r="N771" s="23" t="s">
        <v>178</v>
      </c>
      <c r="O771" s="23"/>
    </row>
    <row r="772" spans="12:15" x14ac:dyDescent="0.25">
      <c r="L772" s="23">
        <v>89260</v>
      </c>
      <c r="M772" s="23" t="s">
        <v>886</v>
      </c>
      <c r="N772" s="23" t="s">
        <v>178</v>
      </c>
      <c r="O772" s="23"/>
    </row>
    <row r="773" spans="12:15" x14ac:dyDescent="0.25">
      <c r="L773" s="23">
        <v>89277</v>
      </c>
      <c r="M773" s="23" t="s">
        <v>886</v>
      </c>
      <c r="N773" s="23" t="s">
        <v>178</v>
      </c>
      <c r="O773" s="23"/>
    </row>
    <row r="774" spans="12:15" x14ac:dyDescent="0.25">
      <c r="L774" s="23">
        <v>89284</v>
      </c>
      <c r="M774" s="23" t="s">
        <v>887</v>
      </c>
      <c r="N774" s="23" t="s">
        <v>178</v>
      </c>
      <c r="O774" s="23"/>
    </row>
    <row r="775" spans="12:15" x14ac:dyDescent="0.25">
      <c r="L775" s="23">
        <v>89291</v>
      </c>
      <c r="M775" s="23" t="s">
        <v>887</v>
      </c>
      <c r="N775" s="23" t="s">
        <v>178</v>
      </c>
      <c r="O775" s="23"/>
    </row>
    <row r="776" spans="12:15" x14ac:dyDescent="0.25">
      <c r="L776" s="23">
        <v>89307</v>
      </c>
      <c r="M776" s="23" t="s">
        <v>888</v>
      </c>
      <c r="N776" s="23" t="s">
        <v>178</v>
      </c>
      <c r="O776" s="23"/>
    </row>
    <row r="777" spans="12:15" x14ac:dyDescent="0.25">
      <c r="L777" s="23">
        <v>89314</v>
      </c>
      <c r="M777" s="23" t="s">
        <v>888</v>
      </c>
      <c r="N777" s="23" t="s">
        <v>178</v>
      </c>
      <c r="O777" s="23"/>
    </row>
    <row r="778" spans="12:15" x14ac:dyDescent="0.25">
      <c r="L778" s="23">
        <v>89321</v>
      </c>
      <c r="M778" s="23" t="s">
        <v>889</v>
      </c>
      <c r="N778" s="23" t="s">
        <v>178</v>
      </c>
      <c r="O778" s="23"/>
    </row>
    <row r="779" spans="12:15" x14ac:dyDescent="0.25">
      <c r="L779" s="23">
        <v>89338</v>
      </c>
      <c r="M779" s="23" t="s">
        <v>889</v>
      </c>
      <c r="N779" s="23" t="s">
        <v>178</v>
      </c>
      <c r="O779" s="23"/>
    </row>
    <row r="780" spans="12:15" x14ac:dyDescent="0.25">
      <c r="L780" s="23">
        <v>89345</v>
      </c>
      <c r="M780" s="23" t="s">
        <v>890</v>
      </c>
      <c r="N780" s="23" t="s">
        <v>178</v>
      </c>
      <c r="O780" s="23"/>
    </row>
    <row r="781" spans="12:15" x14ac:dyDescent="0.25">
      <c r="L781" s="23">
        <v>89352</v>
      </c>
      <c r="M781" s="23" t="s">
        <v>890</v>
      </c>
      <c r="N781" s="23" t="s">
        <v>178</v>
      </c>
      <c r="O781" s="23"/>
    </row>
    <row r="782" spans="12:15" x14ac:dyDescent="0.25">
      <c r="L782" s="23">
        <v>89369</v>
      </c>
      <c r="M782" s="23" t="s">
        <v>891</v>
      </c>
      <c r="N782" s="23" t="s">
        <v>178</v>
      </c>
      <c r="O782" s="23"/>
    </row>
    <row r="783" spans="12:15" x14ac:dyDescent="0.25">
      <c r="L783" s="23">
        <v>89376</v>
      </c>
      <c r="M783" s="23" t="s">
        <v>891</v>
      </c>
      <c r="N783" s="23" t="s">
        <v>178</v>
      </c>
      <c r="O783" s="23"/>
    </row>
    <row r="784" spans="12:15" x14ac:dyDescent="0.25">
      <c r="L784" s="23">
        <v>89383</v>
      </c>
      <c r="M784" s="23" t="s">
        <v>892</v>
      </c>
      <c r="N784" s="23" t="s">
        <v>178</v>
      </c>
      <c r="O784" s="23"/>
    </row>
    <row r="785" spans="12:15" x14ac:dyDescent="0.25">
      <c r="L785" s="23">
        <v>89390</v>
      </c>
      <c r="M785" s="23" t="s">
        <v>892</v>
      </c>
      <c r="N785" s="23" t="s">
        <v>178</v>
      </c>
      <c r="O785" s="23"/>
    </row>
    <row r="786" spans="12:15" x14ac:dyDescent="0.25">
      <c r="L786" s="23">
        <v>89406</v>
      </c>
      <c r="M786" s="23" t="s">
        <v>893</v>
      </c>
      <c r="N786" s="23" t="s">
        <v>178</v>
      </c>
      <c r="O786" s="23"/>
    </row>
    <row r="787" spans="12:15" x14ac:dyDescent="0.25">
      <c r="L787" s="23">
        <v>89413</v>
      </c>
      <c r="M787" s="23" t="s">
        <v>893</v>
      </c>
      <c r="N787" s="23" t="s">
        <v>178</v>
      </c>
      <c r="O787" s="23"/>
    </row>
    <row r="788" spans="12:15" x14ac:dyDescent="0.25">
      <c r="L788" s="23">
        <v>89420</v>
      </c>
      <c r="M788" s="23" t="s">
        <v>894</v>
      </c>
      <c r="N788" s="23" t="s">
        <v>178</v>
      </c>
      <c r="O788" s="23"/>
    </row>
    <row r="789" spans="12:15" x14ac:dyDescent="0.25">
      <c r="L789" s="23">
        <v>89437</v>
      </c>
      <c r="M789" s="23" t="s">
        <v>895</v>
      </c>
      <c r="N789" s="23" t="s">
        <v>178</v>
      </c>
      <c r="O789" s="23"/>
    </row>
    <row r="790" spans="12:15" x14ac:dyDescent="0.25">
      <c r="L790" s="23">
        <v>89444</v>
      </c>
      <c r="M790" s="23" t="s">
        <v>896</v>
      </c>
      <c r="N790" s="23" t="s">
        <v>178</v>
      </c>
      <c r="O790" s="23"/>
    </row>
    <row r="791" spans="12:15" x14ac:dyDescent="0.25">
      <c r="L791" s="23">
        <v>89451</v>
      </c>
      <c r="M791" s="23" t="s">
        <v>897</v>
      </c>
      <c r="N791" s="23" t="s">
        <v>178</v>
      </c>
      <c r="O791" s="23"/>
    </row>
    <row r="792" spans="12:15" x14ac:dyDescent="0.25">
      <c r="L792" s="23">
        <v>89468</v>
      </c>
      <c r="M792" s="23" t="s">
        <v>898</v>
      </c>
      <c r="N792" s="23" t="s">
        <v>178</v>
      </c>
      <c r="O792" s="23"/>
    </row>
    <row r="793" spans="12:15" x14ac:dyDescent="0.25">
      <c r="L793" s="23">
        <v>89475</v>
      </c>
      <c r="M793" s="23" t="s">
        <v>899</v>
      </c>
      <c r="N793" s="23" t="s">
        <v>178</v>
      </c>
      <c r="O793" s="23"/>
    </row>
    <row r="794" spans="12:15" x14ac:dyDescent="0.25">
      <c r="L794" s="23">
        <v>89482</v>
      </c>
      <c r="M794" s="23" t="s">
        <v>900</v>
      </c>
      <c r="N794" s="23" t="s">
        <v>178</v>
      </c>
      <c r="O794" s="23"/>
    </row>
    <row r="795" spans="12:15" x14ac:dyDescent="0.25">
      <c r="L795" s="23">
        <v>89499</v>
      </c>
      <c r="M795" s="23" t="s">
        <v>901</v>
      </c>
      <c r="N795" s="23" t="s">
        <v>178</v>
      </c>
      <c r="O795" s="23"/>
    </row>
    <row r="796" spans="12:15" x14ac:dyDescent="0.25">
      <c r="L796" s="23">
        <v>89505</v>
      </c>
      <c r="M796" s="23" t="s">
        <v>902</v>
      </c>
      <c r="N796" s="23" t="s">
        <v>178</v>
      </c>
      <c r="O796" s="23"/>
    </row>
    <row r="797" spans="12:15" x14ac:dyDescent="0.25">
      <c r="L797" s="23">
        <v>89512</v>
      </c>
      <c r="M797" s="23" t="s">
        <v>903</v>
      </c>
      <c r="N797" s="23" t="s">
        <v>178</v>
      </c>
      <c r="O797" s="23"/>
    </row>
    <row r="798" spans="12:15" x14ac:dyDescent="0.25">
      <c r="L798" s="23">
        <v>89529</v>
      </c>
      <c r="M798" s="23" t="s">
        <v>904</v>
      </c>
      <c r="N798" s="23" t="s">
        <v>178</v>
      </c>
      <c r="O798" s="23"/>
    </row>
    <row r="799" spans="12:15" x14ac:dyDescent="0.25">
      <c r="L799" s="23">
        <v>89536</v>
      </c>
      <c r="M799" s="23" t="s">
        <v>905</v>
      </c>
      <c r="N799" s="23" t="s">
        <v>178</v>
      </c>
      <c r="O799" s="23"/>
    </row>
    <row r="800" spans="12:15" x14ac:dyDescent="0.25">
      <c r="L800" s="23">
        <v>89543</v>
      </c>
      <c r="M800" s="23" t="s">
        <v>906</v>
      </c>
      <c r="N800" s="23" t="s">
        <v>178</v>
      </c>
      <c r="O800" s="23"/>
    </row>
    <row r="801" spans="12:15" x14ac:dyDescent="0.25">
      <c r="L801" s="23">
        <v>89550</v>
      </c>
      <c r="M801" s="23" t="s">
        <v>907</v>
      </c>
      <c r="N801" s="23" t="s">
        <v>178</v>
      </c>
      <c r="O801" s="23"/>
    </row>
    <row r="802" spans="12:15" x14ac:dyDescent="0.25">
      <c r="L802" s="23">
        <v>89567</v>
      </c>
      <c r="M802" s="23" t="s">
        <v>908</v>
      </c>
      <c r="N802" s="23" t="s">
        <v>178</v>
      </c>
      <c r="O802" s="23"/>
    </row>
    <row r="803" spans="12:15" x14ac:dyDescent="0.25">
      <c r="L803" s="23">
        <v>89574</v>
      </c>
      <c r="M803" s="23" t="s">
        <v>909</v>
      </c>
      <c r="N803" s="23" t="s">
        <v>178</v>
      </c>
      <c r="O803" s="23"/>
    </row>
    <row r="804" spans="12:15" x14ac:dyDescent="0.25">
      <c r="L804" s="23">
        <v>89581</v>
      </c>
      <c r="M804" s="23" t="s">
        <v>910</v>
      </c>
      <c r="N804" s="23" t="s">
        <v>178</v>
      </c>
      <c r="O804" s="23"/>
    </row>
    <row r="805" spans="12:15" x14ac:dyDescent="0.25">
      <c r="L805" s="23">
        <v>89598</v>
      </c>
      <c r="M805" s="23" t="s">
        <v>911</v>
      </c>
      <c r="N805" s="23" t="s">
        <v>178</v>
      </c>
      <c r="O805" s="23"/>
    </row>
    <row r="806" spans="12:15" x14ac:dyDescent="0.25">
      <c r="L806" s="23">
        <v>89604</v>
      </c>
      <c r="M806" s="23" t="s">
        <v>912</v>
      </c>
      <c r="N806" s="23" t="s">
        <v>178</v>
      </c>
      <c r="O806" s="23"/>
    </row>
    <row r="807" spans="12:15" x14ac:dyDescent="0.25">
      <c r="L807" s="23">
        <v>89611</v>
      </c>
      <c r="M807" s="23" t="s">
        <v>913</v>
      </c>
      <c r="N807" s="23" t="s">
        <v>178</v>
      </c>
      <c r="O807" s="23"/>
    </row>
    <row r="808" spans="12:15" x14ac:dyDescent="0.25">
      <c r="L808" s="23">
        <v>89628</v>
      </c>
      <c r="M808" s="23" t="s">
        <v>914</v>
      </c>
      <c r="N808" s="23" t="s">
        <v>178</v>
      </c>
      <c r="O808" s="23"/>
    </row>
    <row r="809" spans="12:15" x14ac:dyDescent="0.25">
      <c r="L809" s="23">
        <v>89635</v>
      </c>
      <c r="M809" s="23" t="s">
        <v>915</v>
      </c>
      <c r="N809" s="23" t="s">
        <v>178</v>
      </c>
      <c r="O809" s="23"/>
    </row>
    <row r="810" spans="12:15" x14ac:dyDescent="0.25">
      <c r="L810" s="23">
        <v>89642</v>
      </c>
      <c r="M810" s="23" t="s">
        <v>916</v>
      </c>
      <c r="N810" s="23" t="s">
        <v>178</v>
      </c>
      <c r="O810" s="23"/>
    </row>
    <row r="811" spans="12:15" x14ac:dyDescent="0.25">
      <c r="L811" s="23">
        <v>89659</v>
      </c>
      <c r="M811" s="23" t="s">
        <v>917</v>
      </c>
      <c r="N811" s="23" t="s">
        <v>178</v>
      </c>
      <c r="O811" s="23"/>
    </row>
    <row r="812" spans="12:15" x14ac:dyDescent="0.25">
      <c r="L812" s="23">
        <v>89666</v>
      </c>
      <c r="M812" s="23" t="s">
        <v>918</v>
      </c>
      <c r="N812" s="23" t="s">
        <v>178</v>
      </c>
      <c r="O812" s="23"/>
    </row>
    <row r="813" spans="12:15" x14ac:dyDescent="0.25">
      <c r="L813" s="23">
        <v>89673</v>
      </c>
      <c r="M813" s="23" t="s">
        <v>919</v>
      </c>
      <c r="N813" s="23" t="s">
        <v>178</v>
      </c>
      <c r="O813" s="23"/>
    </row>
    <row r="814" spans="12:15" x14ac:dyDescent="0.25">
      <c r="L814" s="23">
        <v>89680</v>
      </c>
      <c r="M814" s="23" t="s">
        <v>920</v>
      </c>
      <c r="N814" s="23" t="s">
        <v>178</v>
      </c>
      <c r="O814" s="23"/>
    </row>
    <row r="815" spans="12:15" x14ac:dyDescent="0.25">
      <c r="L815" s="23">
        <v>89697</v>
      </c>
      <c r="M815" s="23" t="s">
        <v>921</v>
      </c>
      <c r="N815" s="23" t="s">
        <v>178</v>
      </c>
      <c r="O815" s="23"/>
    </row>
    <row r="816" spans="12:15" x14ac:dyDescent="0.25">
      <c r="L816" s="23">
        <v>89703</v>
      </c>
      <c r="M816" s="23" t="s">
        <v>922</v>
      </c>
      <c r="N816" s="23" t="s">
        <v>178</v>
      </c>
      <c r="O816" s="23"/>
    </row>
    <row r="817" spans="12:15" x14ac:dyDescent="0.25">
      <c r="L817" s="23">
        <v>89710</v>
      </c>
      <c r="M817" s="23" t="s">
        <v>923</v>
      </c>
      <c r="N817" s="23" t="s">
        <v>178</v>
      </c>
      <c r="O817" s="23"/>
    </row>
    <row r="818" spans="12:15" x14ac:dyDescent="0.25">
      <c r="L818" s="23">
        <v>89727</v>
      </c>
      <c r="M818" s="23" t="s">
        <v>924</v>
      </c>
      <c r="N818" s="23" t="s">
        <v>178</v>
      </c>
      <c r="O818" s="23"/>
    </row>
    <row r="819" spans="12:15" x14ac:dyDescent="0.25">
      <c r="L819" s="23">
        <v>89734</v>
      </c>
      <c r="M819" s="23" t="s">
        <v>925</v>
      </c>
      <c r="N819" s="23" t="s">
        <v>178</v>
      </c>
      <c r="O819" s="23"/>
    </row>
    <row r="820" spans="12:15" x14ac:dyDescent="0.25">
      <c r="L820" s="23">
        <v>89741</v>
      </c>
      <c r="M820" s="23" t="s">
        <v>926</v>
      </c>
      <c r="N820" s="23" t="s">
        <v>178</v>
      </c>
      <c r="O820" s="23"/>
    </row>
    <row r="821" spans="12:15" x14ac:dyDescent="0.25">
      <c r="L821" s="23">
        <v>89758</v>
      </c>
      <c r="M821" s="23" t="s">
        <v>927</v>
      </c>
      <c r="N821" s="23" t="s">
        <v>178</v>
      </c>
      <c r="O821" s="23"/>
    </row>
    <row r="822" spans="12:15" x14ac:dyDescent="0.25">
      <c r="L822" s="23">
        <v>89772</v>
      </c>
      <c r="M822" s="23" t="s">
        <v>928</v>
      </c>
      <c r="N822" s="23" t="s">
        <v>178</v>
      </c>
      <c r="O822" s="23"/>
    </row>
    <row r="823" spans="12:15" x14ac:dyDescent="0.25">
      <c r="L823" s="23">
        <v>89789</v>
      </c>
      <c r="M823" s="23" t="s">
        <v>928</v>
      </c>
      <c r="N823" s="23" t="s">
        <v>178</v>
      </c>
      <c r="O823" s="23"/>
    </row>
    <row r="824" spans="12:15" x14ac:dyDescent="0.25">
      <c r="L824" s="23">
        <v>89796</v>
      </c>
      <c r="M824" s="23" t="s">
        <v>929</v>
      </c>
      <c r="N824" s="23" t="s">
        <v>178</v>
      </c>
      <c r="O824" s="23"/>
    </row>
    <row r="825" spans="12:15" x14ac:dyDescent="0.25">
      <c r="L825" s="23">
        <v>89802</v>
      </c>
      <c r="M825" s="23" t="s">
        <v>930</v>
      </c>
      <c r="N825" s="23" t="s">
        <v>178</v>
      </c>
      <c r="O825" s="23"/>
    </row>
    <row r="826" spans="12:15" x14ac:dyDescent="0.25">
      <c r="L826" s="23">
        <v>89819</v>
      </c>
      <c r="M826" s="23" t="s">
        <v>931</v>
      </c>
      <c r="N826" s="23" t="s">
        <v>178</v>
      </c>
      <c r="O826" s="23"/>
    </row>
    <row r="827" spans="12:15" x14ac:dyDescent="0.25">
      <c r="L827" s="23">
        <v>89826</v>
      </c>
      <c r="M827" s="23" t="s">
        <v>932</v>
      </c>
      <c r="N827" s="23" t="s">
        <v>178</v>
      </c>
      <c r="O827" s="23"/>
    </row>
    <row r="828" spans="12:15" x14ac:dyDescent="0.25">
      <c r="L828" s="23">
        <v>89833</v>
      </c>
      <c r="M828" s="23" t="s">
        <v>933</v>
      </c>
      <c r="N828" s="23" t="s">
        <v>178</v>
      </c>
      <c r="O828" s="23"/>
    </row>
    <row r="829" spans="12:15" x14ac:dyDescent="0.25">
      <c r="L829" s="23">
        <v>89840</v>
      </c>
      <c r="M829" s="23" t="s">
        <v>934</v>
      </c>
      <c r="N829" s="23" t="s">
        <v>178</v>
      </c>
      <c r="O829" s="23"/>
    </row>
    <row r="830" spans="12:15" x14ac:dyDescent="0.25">
      <c r="L830" s="23">
        <v>89857</v>
      </c>
      <c r="M830" s="23" t="s">
        <v>935</v>
      </c>
      <c r="N830" s="23" t="s">
        <v>178</v>
      </c>
      <c r="O830" s="23"/>
    </row>
    <row r="831" spans="12:15" x14ac:dyDescent="0.25">
      <c r="L831" s="23">
        <v>89864</v>
      </c>
      <c r="M831" s="23" t="s">
        <v>936</v>
      </c>
      <c r="N831" s="23" t="s">
        <v>178</v>
      </c>
      <c r="O831" s="23"/>
    </row>
    <row r="832" spans="12:15" x14ac:dyDescent="0.25">
      <c r="L832" s="23">
        <v>89871</v>
      </c>
      <c r="M832" s="23" t="s">
        <v>937</v>
      </c>
      <c r="N832" s="23" t="s">
        <v>178</v>
      </c>
      <c r="O832" s="23"/>
    </row>
    <row r="833" spans="12:15" x14ac:dyDescent="0.25">
      <c r="L833" s="23">
        <v>89888</v>
      </c>
      <c r="M833" s="23" t="s">
        <v>938</v>
      </c>
      <c r="N833" s="23" t="s">
        <v>178</v>
      </c>
      <c r="O833" s="23"/>
    </row>
    <row r="834" spans="12:15" x14ac:dyDescent="0.25">
      <c r="L834" s="23">
        <v>89895</v>
      </c>
      <c r="M834" s="23" t="s">
        <v>939</v>
      </c>
      <c r="N834" s="23" t="s">
        <v>178</v>
      </c>
      <c r="O834" s="23"/>
    </row>
    <row r="835" spans="12:15" x14ac:dyDescent="0.25">
      <c r="L835" s="23">
        <v>89901</v>
      </c>
      <c r="M835" s="23" t="s">
        <v>940</v>
      </c>
      <c r="N835" s="23" t="s">
        <v>178</v>
      </c>
      <c r="O835" s="23"/>
    </row>
    <row r="836" spans="12:15" x14ac:dyDescent="0.25">
      <c r="L836" s="23">
        <v>89918</v>
      </c>
      <c r="M836" s="23" t="s">
        <v>941</v>
      </c>
      <c r="N836" s="23" t="s">
        <v>178</v>
      </c>
      <c r="O836" s="23"/>
    </row>
    <row r="837" spans="12:15" x14ac:dyDescent="0.25">
      <c r="L837" s="23">
        <v>89925</v>
      </c>
      <c r="M837" s="23" t="s">
        <v>942</v>
      </c>
      <c r="N837" s="23" t="s">
        <v>178</v>
      </c>
      <c r="O837" s="23"/>
    </row>
    <row r="838" spans="12:15" x14ac:dyDescent="0.25">
      <c r="L838" s="23">
        <v>89932</v>
      </c>
      <c r="M838" s="23" t="s">
        <v>943</v>
      </c>
      <c r="N838" s="23" t="s">
        <v>178</v>
      </c>
      <c r="O838" s="23"/>
    </row>
    <row r="839" spans="12:15" x14ac:dyDescent="0.25">
      <c r="L839" s="23">
        <v>89949</v>
      </c>
      <c r="M839" s="23" t="s">
        <v>944</v>
      </c>
      <c r="N839" s="23" t="s">
        <v>178</v>
      </c>
      <c r="O839" s="23"/>
    </row>
    <row r="840" spans="12:15" x14ac:dyDescent="0.25">
      <c r="L840" s="23">
        <v>89956</v>
      </c>
      <c r="M840" s="23" t="s">
        <v>945</v>
      </c>
      <c r="N840" s="23" t="s">
        <v>178</v>
      </c>
      <c r="O840" s="23"/>
    </row>
    <row r="841" spans="12:15" x14ac:dyDescent="0.25">
      <c r="L841" s="23">
        <v>89963</v>
      </c>
      <c r="M841" s="23" t="s">
        <v>946</v>
      </c>
      <c r="N841" s="23" t="s">
        <v>178</v>
      </c>
      <c r="O841" s="23"/>
    </row>
    <row r="842" spans="12:15" x14ac:dyDescent="0.25">
      <c r="L842" s="23">
        <v>89970</v>
      </c>
      <c r="M842" s="23" t="s">
        <v>947</v>
      </c>
      <c r="N842" s="23" t="s">
        <v>178</v>
      </c>
      <c r="O842" s="23"/>
    </row>
    <row r="843" spans="12:15" x14ac:dyDescent="0.25">
      <c r="L843" s="23">
        <v>89987</v>
      </c>
      <c r="M843" s="23" t="s">
        <v>948</v>
      </c>
      <c r="N843" s="23" t="s">
        <v>178</v>
      </c>
      <c r="O843" s="23"/>
    </row>
    <row r="844" spans="12:15" x14ac:dyDescent="0.25">
      <c r="L844" s="23">
        <v>89994</v>
      </c>
      <c r="M844" s="23" t="s">
        <v>949</v>
      </c>
      <c r="N844" s="23" t="s">
        <v>178</v>
      </c>
      <c r="O844" s="23"/>
    </row>
    <row r="845" spans="12:15" x14ac:dyDescent="0.25">
      <c r="L845" s="23">
        <v>90006</v>
      </c>
      <c r="M845" s="23" t="s">
        <v>950</v>
      </c>
      <c r="N845" s="23" t="s">
        <v>178</v>
      </c>
      <c r="O845" s="23"/>
    </row>
    <row r="846" spans="12:15" x14ac:dyDescent="0.25">
      <c r="L846" s="23">
        <v>90013</v>
      </c>
      <c r="M846" s="23" t="s">
        <v>951</v>
      </c>
      <c r="N846" s="23" t="s">
        <v>178</v>
      </c>
      <c r="O846" s="23"/>
    </row>
    <row r="847" spans="12:15" x14ac:dyDescent="0.25">
      <c r="L847" s="23">
        <v>90020</v>
      </c>
      <c r="M847" s="23" t="s">
        <v>952</v>
      </c>
      <c r="N847" s="23" t="s">
        <v>178</v>
      </c>
      <c r="O847" s="23"/>
    </row>
    <row r="848" spans="12:15" x14ac:dyDescent="0.25">
      <c r="L848" s="23">
        <v>90037</v>
      </c>
      <c r="M848" s="23" t="s">
        <v>953</v>
      </c>
      <c r="N848" s="23" t="s">
        <v>178</v>
      </c>
      <c r="O848" s="23"/>
    </row>
    <row r="849" spans="12:15" x14ac:dyDescent="0.25">
      <c r="L849" s="23">
        <v>90044</v>
      </c>
      <c r="M849" s="23" t="s">
        <v>954</v>
      </c>
      <c r="N849" s="23" t="s">
        <v>178</v>
      </c>
      <c r="O849" s="23"/>
    </row>
    <row r="850" spans="12:15" x14ac:dyDescent="0.25">
      <c r="L850" s="23">
        <v>90051</v>
      </c>
      <c r="M850" s="23" t="s">
        <v>955</v>
      </c>
      <c r="N850" s="23" t="s">
        <v>178</v>
      </c>
      <c r="O850" s="23"/>
    </row>
    <row r="851" spans="12:15" x14ac:dyDescent="0.25">
      <c r="L851" s="23">
        <v>90068</v>
      </c>
      <c r="M851" s="23" t="s">
        <v>949</v>
      </c>
      <c r="N851" s="23" t="s">
        <v>178</v>
      </c>
      <c r="O851" s="23"/>
    </row>
    <row r="852" spans="12:15" x14ac:dyDescent="0.25">
      <c r="L852" s="23">
        <v>90075</v>
      </c>
      <c r="M852" s="23" t="s">
        <v>956</v>
      </c>
      <c r="N852" s="23" t="s">
        <v>178</v>
      </c>
      <c r="O852" s="23"/>
    </row>
    <row r="853" spans="12:15" x14ac:dyDescent="0.25">
      <c r="L853" s="23">
        <v>90082</v>
      </c>
      <c r="M853" s="23" t="s">
        <v>957</v>
      </c>
      <c r="N853" s="23" t="s">
        <v>178</v>
      </c>
      <c r="O853" s="23"/>
    </row>
    <row r="854" spans="12:15" x14ac:dyDescent="0.25">
      <c r="L854" s="23">
        <v>90099</v>
      </c>
      <c r="M854" s="23" t="s">
        <v>958</v>
      </c>
      <c r="N854" s="23" t="s">
        <v>178</v>
      </c>
      <c r="O854" s="23"/>
    </row>
    <row r="855" spans="12:15" x14ac:dyDescent="0.25">
      <c r="L855" s="23">
        <v>90105</v>
      </c>
      <c r="M855" s="23" t="s">
        <v>959</v>
      </c>
      <c r="N855" s="23" t="s">
        <v>178</v>
      </c>
      <c r="O855" s="23"/>
    </row>
    <row r="856" spans="12:15" x14ac:dyDescent="0.25">
      <c r="L856" s="23">
        <v>90112</v>
      </c>
      <c r="M856" s="23" t="s">
        <v>960</v>
      </c>
      <c r="N856" s="23" t="s">
        <v>178</v>
      </c>
      <c r="O856" s="23"/>
    </row>
    <row r="857" spans="12:15" x14ac:dyDescent="0.25">
      <c r="L857" s="23">
        <v>90129</v>
      </c>
      <c r="M857" s="23" t="s">
        <v>961</v>
      </c>
      <c r="N857" s="23" t="s">
        <v>178</v>
      </c>
      <c r="O857" s="23"/>
    </row>
    <row r="858" spans="12:15" x14ac:dyDescent="0.25">
      <c r="L858" s="23">
        <v>90136</v>
      </c>
      <c r="M858" s="23" t="s">
        <v>962</v>
      </c>
      <c r="N858" s="23" t="s">
        <v>178</v>
      </c>
      <c r="O858" s="23"/>
    </row>
    <row r="859" spans="12:15" x14ac:dyDescent="0.25">
      <c r="L859" s="23">
        <v>90143</v>
      </c>
      <c r="M859" s="23" t="s">
        <v>962</v>
      </c>
      <c r="N859" s="23" t="s">
        <v>178</v>
      </c>
      <c r="O859" s="23"/>
    </row>
    <row r="860" spans="12:15" x14ac:dyDescent="0.25">
      <c r="L860" s="23">
        <v>90150</v>
      </c>
      <c r="M860" s="23" t="s">
        <v>963</v>
      </c>
      <c r="N860" s="23" t="s">
        <v>178</v>
      </c>
      <c r="O860" s="23"/>
    </row>
    <row r="861" spans="12:15" x14ac:dyDescent="0.25">
      <c r="L861" s="23">
        <v>90167</v>
      </c>
      <c r="M861" s="23" t="s">
        <v>964</v>
      </c>
      <c r="N861" s="23" t="s">
        <v>178</v>
      </c>
      <c r="O861" s="23"/>
    </row>
    <row r="862" spans="12:15" x14ac:dyDescent="0.25">
      <c r="L862" s="23">
        <v>90174</v>
      </c>
      <c r="M862" s="23" t="s">
        <v>965</v>
      </c>
      <c r="N862" s="23" t="s">
        <v>178</v>
      </c>
      <c r="O862" s="23"/>
    </row>
    <row r="863" spans="12:15" x14ac:dyDescent="0.25">
      <c r="L863" s="23">
        <v>90181</v>
      </c>
      <c r="M863" s="23" t="s">
        <v>966</v>
      </c>
      <c r="N863" s="23" t="s">
        <v>178</v>
      </c>
      <c r="O863" s="23"/>
    </row>
    <row r="864" spans="12:15" x14ac:dyDescent="0.25">
      <c r="L864" s="23">
        <v>90198</v>
      </c>
      <c r="M864" s="23" t="s">
        <v>967</v>
      </c>
      <c r="N864" s="23" t="s">
        <v>178</v>
      </c>
      <c r="O864" s="23"/>
    </row>
    <row r="865" spans="12:15" x14ac:dyDescent="0.25">
      <c r="L865" s="23">
        <v>90204</v>
      </c>
      <c r="M865" s="23" t="s">
        <v>968</v>
      </c>
      <c r="N865" s="23" t="s">
        <v>178</v>
      </c>
      <c r="O865" s="23"/>
    </row>
    <row r="866" spans="12:15" x14ac:dyDescent="0.25">
      <c r="L866" s="23">
        <v>90211</v>
      </c>
      <c r="M866" s="23" t="s">
        <v>969</v>
      </c>
      <c r="N866" s="23" t="s">
        <v>178</v>
      </c>
      <c r="O866" s="23"/>
    </row>
    <row r="867" spans="12:15" x14ac:dyDescent="0.25">
      <c r="L867" s="23">
        <v>90228</v>
      </c>
      <c r="M867" s="23" t="s">
        <v>970</v>
      </c>
      <c r="N867" s="23" t="s">
        <v>178</v>
      </c>
      <c r="O867" s="23"/>
    </row>
    <row r="868" spans="12:15" x14ac:dyDescent="0.25">
      <c r="L868" s="23">
        <v>90235</v>
      </c>
      <c r="M868" s="23" t="s">
        <v>971</v>
      </c>
      <c r="N868" s="23" t="s">
        <v>178</v>
      </c>
      <c r="O868" s="23"/>
    </row>
    <row r="869" spans="12:15" x14ac:dyDescent="0.25">
      <c r="L869" s="23">
        <v>90242</v>
      </c>
      <c r="M869" s="23" t="s">
        <v>972</v>
      </c>
      <c r="N869" s="23" t="s">
        <v>178</v>
      </c>
      <c r="O869" s="23"/>
    </row>
    <row r="870" spans="12:15" x14ac:dyDescent="0.25">
      <c r="L870" s="23">
        <v>90259</v>
      </c>
      <c r="M870" s="23" t="s">
        <v>973</v>
      </c>
      <c r="N870" s="23" t="s">
        <v>178</v>
      </c>
      <c r="O870" s="23"/>
    </row>
    <row r="871" spans="12:15" x14ac:dyDescent="0.25">
      <c r="L871" s="23">
        <v>90266</v>
      </c>
      <c r="M871" s="23" t="s">
        <v>974</v>
      </c>
      <c r="N871" s="23" t="s">
        <v>178</v>
      </c>
      <c r="O871" s="23"/>
    </row>
    <row r="872" spans="12:15" x14ac:dyDescent="0.25">
      <c r="L872" s="23">
        <v>90273</v>
      </c>
      <c r="M872" s="23" t="s">
        <v>974</v>
      </c>
      <c r="N872" s="23" t="s">
        <v>178</v>
      </c>
      <c r="O872" s="23"/>
    </row>
    <row r="873" spans="12:15" x14ac:dyDescent="0.25">
      <c r="L873" s="23">
        <v>90280</v>
      </c>
      <c r="M873" s="23" t="s">
        <v>975</v>
      </c>
      <c r="N873" s="23" t="s">
        <v>178</v>
      </c>
      <c r="O873" s="23"/>
    </row>
    <row r="874" spans="12:15" x14ac:dyDescent="0.25">
      <c r="L874" s="23">
        <v>90297</v>
      </c>
      <c r="M874" s="23" t="s">
        <v>976</v>
      </c>
      <c r="N874" s="23" t="s">
        <v>178</v>
      </c>
      <c r="O874" s="23"/>
    </row>
    <row r="875" spans="12:15" x14ac:dyDescent="0.25">
      <c r="L875" s="23">
        <v>90303</v>
      </c>
      <c r="M875" s="23" t="s">
        <v>977</v>
      </c>
      <c r="N875" s="23" t="s">
        <v>178</v>
      </c>
      <c r="O875" s="23"/>
    </row>
    <row r="876" spans="12:15" x14ac:dyDescent="0.25">
      <c r="L876" s="23">
        <v>90310</v>
      </c>
      <c r="M876" s="23" t="s">
        <v>978</v>
      </c>
      <c r="N876" s="23" t="s">
        <v>178</v>
      </c>
      <c r="O876" s="23"/>
    </row>
    <row r="877" spans="12:15" x14ac:dyDescent="0.25">
      <c r="L877" s="23">
        <v>90327</v>
      </c>
      <c r="M877" s="23" t="s">
        <v>979</v>
      </c>
      <c r="N877" s="23" t="s">
        <v>178</v>
      </c>
      <c r="O877" s="23"/>
    </row>
    <row r="878" spans="12:15" x14ac:dyDescent="0.25">
      <c r="L878" s="23">
        <v>90334</v>
      </c>
      <c r="M878" s="23" t="s">
        <v>980</v>
      </c>
      <c r="N878" s="23" t="s">
        <v>178</v>
      </c>
      <c r="O878" s="23"/>
    </row>
    <row r="879" spans="12:15" x14ac:dyDescent="0.25">
      <c r="L879" s="23">
        <v>90341</v>
      </c>
      <c r="M879" s="23" t="s">
        <v>981</v>
      </c>
      <c r="N879" s="23" t="s">
        <v>178</v>
      </c>
      <c r="O879" s="23"/>
    </row>
    <row r="880" spans="12:15" x14ac:dyDescent="0.25">
      <c r="L880" s="23">
        <v>90358</v>
      </c>
      <c r="M880" s="23" t="s">
        <v>981</v>
      </c>
      <c r="N880" s="23" t="s">
        <v>178</v>
      </c>
      <c r="O880" s="23"/>
    </row>
    <row r="881" spans="12:15" x14ac:dyDescent="0.25">
      <c r="L881" s="23">
        <v>90365</v>
      </c>
      <c r="M881" s="23" t="s">
        <v>982</v>
      </c>
      <c r="N881" s="23" t="s">
        <v>178</v>
      </c>
      <c r="O881" s="23"/>
    </row>
    <row r="882" spans="12:15" x14ac:dyDescent="0.25">
      <c r="L882" s="23">
        <v>90372</v>
      </c>
      <c r="M882" s="23" t="s">
        <v>982</v>
      </c>
      <c r="N882" s="23" t="s">
        <v>178</v>
      </c>
      <c r="O882" s="23"/>
    </row>
    <row r="883" spans="12:15" x14ac:dyDescent="0.25">
      <c r="L883" s="23">
        <v>90389</v>
      </c>
      <c r="M883" s="23" t="s">
        <v>983</v>
      </c>
      <c r="N883" s="23" t="s">
        <v>178</v>
      </c>
      <c r="O883" s="23"/>
    </row>
    <row r="884" spans="12:15" x14ac:dyDescent="0.25">
      <c r="L884" s="23">
        <v>90396</v>
      </c>
      <c r="M884" s="23" t="s">
        <v>984</v>
      </c>
      <c r="N884" s="23" t="s">
        <v>178</v>
      </c>
      <c r="O884" s="23"/>
    </row>
    <row r="885" spans="12:15" x14ac:dyDescent="0.25">
      <c r="L885" s="23">
        <v>90402</v>
      </c>
      <c r="M885" s="23" t="s">
        <v>984</v>
      </c>
      <c r="N885" s="23" t="s">
        <v>178</v>
      </c>
      <c r="O885" s="23"/>
    </row>
    <row r="886" spans="12:15" x14ac:dyDescent="0.25">
      <c r="L886" s="23">
        <v>90419</v>
      </c>
      <c r="M886" s="23" t="s">
        <v>985</v>
      </c>
      <c r="N886" s="23" t="s">
        <v>178</v>
      </c>
      <c r="O886" s="23"/>
    </row>
    <row r="887" spans="12:15" x14ac:dyDescent="0.25">
      <c r="L887" s="23">
        <v>90426</v>
      </c>
      <c r="M887" s="23" t="s">
        <v>986</v>
      </c>
      <c r="N887" s="23" t="s">
        <v>178</v>
      </c>
      <c r="O887" s="23"/>
    </row>
    <row r="888" spans="12:15" x14ac:dyDescent="0.25">
      <c r="L888" s="23">
        <v>90433</v>
      </c>
      <c r="M888" s="23" t="s">
        <v>987</v>
      </c>
      <c r="N888" s="23" t="s">
        <v>178</v>
      </c>
      <c r="O888" s="23"/>
    </row>
    <row r="889" spans="12:15" x14ac:dyDescent="0.25">
      <c r="L889" s="23">
        <v>90440</v>
      </c>
      <c r="M889" s="23" t="s">
        <v>988</v>
      </c>
      <c r="N889" s="23" t="s">
        <v>178</v>
      </c>
      <c r="O889" s="23"/>
    </row>
    <row r="890" spans="12:15" x14ac:dyDescent="0.25">
      <c r="L890" s="23">
        <v>90457</v>
      </c>
      <c r="M890" s="23" t="s">
        <v>989</v>
      </c>
      <c r="N890" s="23" t="s">
        <v>178</v>
      </c>
      <c r="O890" s="23"/>
    </row>
    <row r="891" spans="12:15" x14ac:dyDescent="0.25">
      <c r="L891" s="23">
        <v>90464</v>
      </c>
      <c r="M891" s="23" t="s">
        <v>990</v>
      </c>
      <c r="N891" s="23" t="s">
        <v>178</v>
      </c>
      <c r="O891" s="23"/>
    </row>
    <row r="892" spans="12:15" x14ac:dyDescent="0.25">
      <c r="L892" s="23">
        <v>90471</v>
      </c>
      <c r="M892" s="23" t="s">
        <v>991</v>
      </c>
      <c r="N892" s="23" t="s">
        <v>178</v>
      </c>
      <c r="O892" s="23"/>
    </row>
    <row r="893" spans="12:15" x14ac:dyDescent="0.25">
      <c r="L893" s="23">
        <v>90488</v>
      </c>
      <c r="M893" s="23" t="s">
        <v>992</v>
      </c>
      <c r="N893" s="23" t="s">
        <v>178</v>
      </c>
      <c r="O893" s="23"/>
    </row>
    <row r="894" spans="12:15" x14ac:dyDescent="0.25">
      <c r="L894" s="23">
        <v>90495</v>
      </c>
      <c r="M894" s="23" t="s">
        <v>993</v>
      </c>
      <c r="N894" s="23" t="s">
        <v>178</v>
      </c>
      <c r="O894" s="23"/>
    </row>
    <row r="895" spans="12:15" x14ac:dyDescent="0.25">
      <c r="L895" s="23">
        <v>90501</v>
      </c>
      <c r="M895" s="23" t="s">
        <v>994</v>
      </c>
      <c r="N895" s="23" t="s">
        <v>178</v>
      </c>
      <c r="O895" s="23"/>
    </row>
    <row r="896" spans="12:15" x14ac:dyDescent="0.25">
      <c r="L896" s="23">
        <v>90518</v>
      </c>
      <c r="M896" s="23" t="s">
        <v>995</v>
      </c>
      <c r="N896" s="23" t="s">
        <v>178</v>
      </c>
      <c r="O896" s="23"/>
    </row>
    <row r="897" spans="12:15" x14ac:dyDescent="0.25">
      <c r="L897" s="23">
        <v>90525</v>
      </c>
      <c r="M897" s="23" t="s">
        <v>995</v>
      </c>
      <c r="N897" s="23" t="s">
        <v>178</v>
      </c>
      <c r="O897" s="23"/>
    </row>
    <row r="898" spans="12:15" x14ac:dyDescent="0.25">
      <c r="L898" s="23">
        <v>90532</v>
      </c>
      <c r="M898" s="23" t="s">
        <v>996</v>
      </c>
      <c r="N898" s="23" t="s">
        <v>178</v>
      </c>
      <c r="O898" s="23"/>
    </row>
    <row r="899" spans="12:15" x14ac:dyDescent="0.25">
      <c r="L899" s="23">
        <v>90549</v>
      </c>
      <c r="M899" s="23" t="s">
        <v>997</v>
      </c>
      <c r="N899" s="23" t="s">
        <v>178</v>
      </c>
      <c r="O899" s="23"/>
    </row>
    <row r="900" spans="12:15" x14ac:dyDescent="0.25">
      <c r="L900" s="23">
        <v>90556</v>
      </c>
      <c r="M900" s="23" t="s">
        <v>998</v>
      </c>
      <c r="N900" s="23" t="s">
        <v>178</v>
      </c>
      <c r="O900" s="23"/>
    </row>
    <row r="901" spans="12:15" x14ac:dyDescent="0.25">
      <c r="L901" s="23">
        <v>90563</v>
      </c>
      <c r="M901" s="23" t="s">
        <v>999</v>
      </c>
      <c r="N901" s="23" t="s">
        <v>178</v>
      </c>
      <c r="O901" s="23"/>
    </row>
    <row r="902" spans="12:15" x14ac:dyDescent="0.25">
      <c r="L902" s="23">
        <v>90570</v>
      </c>
      <c r="M902" s="23" t="s">
        <v>1000</v>
      </c>
      <c r="N902" s="23" t="s">
        <v>178</v>
      </c>
      <c r="O902" s="23"/>
    </row>
    <row r="903" spans="12:15" x14ac:dyDescent="0.25">
      <c r="L903" s="23">
        <v>90587</v>
      </c>
      <c r="M903" s="23" t="s">
        <v>1001</v>
      </c>
      <c r="N903" s="23" t="s">
        <v>178</v>
      </c>
      <c r="O903" s="23"/>
    </row>
    <row r="904" spans="12:15" x14ac:dyDescent="0.25">
      <c r="L904" s="23">
        <v>90594</v>
      </c>
      <c r="M904" s="23" t="s">
        <v>1002</v>
      </c>
      <c r="N904" s="23" t="s">
        <v>178</v>
      </c>
      <c r="O904" s="23"/>
    </row>
    <row r="905" spans="12:15" x14ac:dyDescent="0.25">
      <c r="L905" s="23">
        <v>90600</v>
      </c>
      <c r="M905" s="23" t="s">
        <v>1003</v>
      </c>
      <c r="N905" s="23" t="s">
        <v>178</v>
      </c>
      <c r="O905" s="23"/>
    </row>
    <row r="906" spans="12:15" x14ac:dyDescent="0.25">
      <c r="L906" s="23">
        <v>90617</v>
      </c>
      <c r="M906" s="23" t="s">
        <v>1004</v>
      </c>
      <c r="N906" s="23" t="s">
        <v>178</v>
      </c>
      <c r="O906" s="23"/>
    </row>
    <row r="907" spans="12:15" x14ac:dyDescent="0.25">
      <c r="L907" s="23">
        <v>90624</v>
      </c>
      <c r="M907" s="23" t="s">
        <v>1005</v>
      </c>
      <c r="N907" s="23" t="s">
        <v>178</v>
      </c>
      <c r="O907" s="23"/>
    </row>
    <row r="908" spans="12:15" x14ac:dyDescent="0.25">
      <c r="L908" s="23">
        <v>90631</v>
      </c>
      <c r="M908" s="23" t="s">
        <v>1006</v>
      </c>
      <c r="N908" s="23" t="s">
        <v>178</v>
      </c>
      <c r="O908" s="23"/>
    </row>
    <row r="909" spans="12:15" x14ac:dyDescent="0.25">
      <c r="L909" s="23">
        <v>90648</v>
      </c>
      <c r="M909" s="23" t="s">
        <v>1007</v>
      </c>
      <c r="N909" s="23" t="s">
        <v>178</v>
      </c>
      <c r="O909" s="23"/>
    </row>
    <row r="910" spans="12:15" x14ac:dyDescent="0.25">
      <c r="L910" s="23">
        <v>90655</v>
      </c>
      <c r="M910" s="23" t="s">
        <v>1008</v>
      </c>
      <c r="N910" s="23" t="s">
        <v>178</v>
      </c>
      <c r="O910" s="23"/>
    </row>
    <row r="911" spans="12:15" x14ac:dyDescent="0.25">
      <c r="L911" s="23">
        <v>90662</v>
      </c>
      <c r="M911" s="23" t="s">
        <v>1009</v>
      </c>
      <c r="N911" s="23" t="s">
        <v>178</v>
      </c>
      <c r="O911" s="23"/>
    </row>
    <row r="912" spans="12:15" x14ac:dyDescent="0.25">
      <c r="L912" s="23">
        <v>90686</v>
      </c>
      <c r="M912" s="23" t="s">
        <v>1010</v>
      </c>
      <c r="N912" s="23" t="s">
        <v>178</v>
      </c>
      <c r="O912" s="23"/>
    </row>
    <row r="913" spans="12:15" x14ac:dyDescent="0.25">
      <c r="L913" s="23">
        <v>90693</v>
      </c>
      <c r="M913" s="23" t="s">
        <v>1011</v>
      </c>
      <c r="N913" s="23" t="s">
        <v>178</v>
      </c>
      <c r="O913" s="23"/>
    </row>
    <row r="914" spans="12:15" x14ac:dyDescent="0.25">
      <c r="L914" s="23">
        <v>90709</v>
      </c>
      <c r="M914" s="23" t="s">
        <v>1012</v>
      </c>
      <c r="N914" s="23" t="s">
        <v>178</v>
      </c>
      <c r="O914" s="23"/>
    </row>
    <row r="915" spans="12:15" x14ac:dyDescent="0.25">
      <c r="L915" s="23">
        <v>90716</v>
      </c>
      <c r="M915" s="23" t="s">
        <v>1013</v>
      </c>
      <c r="N915" s="23" t="s">
        <v>178</v>
      </c>
      <c r="O915" s="23"/>
    </row>
    <row r="916" spans="12:15" x14ac:dyDescent="0.25">
      <c r="L916" s="23">
        <v>90723</v>
      </c>
      <c r="M916" s="23" t="s">
        <v>1014</v>
      </c>
      <c r="N916" s="23" t="s">
        <v>178</v>
      </c>
      <c r="O916" s="23"/>
    </row>
    <row r="917" spans="12:15" x14ac:dyDescent="0.25">
      <c r="L917" s="23">
        <v>90730</v>
      </c>
      <c r="M917" s="23" t="s">
        <v>1015</v>
      </c>
      <c r="N917" s="23" t="s">
        <v>178</v>
      </c>
      <c r="O917" s="23"/>
    </row>
    <row r="918" spans="12:15" x14ac:dyDescent="0.25">
      <c r="L918" s="23">
        <v>90754</v>
      </c>
      <c r="M918" s="23" t="s">
        <v>1016</v>
      </c>
      <c r="N918" s="23" t="s">
        <v>178</v>
      </c>
      <c r="O918" s="23"/>
    </row>
    <row r="919" spans="12:15" x14ac:dyDescent="0.25">
      <c r="L919" s="23">
        <v>90761</v>
      </c>
      <c r="M919" s="23" t="s">
        <v>825</v>
      </c>
      <c r="N919" s="23" t="s">
        <v>178</v>
      </c>
      <c r="O919" s="23"/>
    </row>
    <row r="920" spans="12:15" x14ac:dyDescent="0.25">
      <c r="L920" s="23">
        <v>90778</v>
      </c>
      <c r="M920" s="23" t="s">
        <v>825</v>
      </c>
      <c r="N920" s="23" t="s">
        <v>178</v>
      </c>
      <c r="O920" s="23"/>
    </row>
    <row r="921" spans="12:15" x14ac:dyDescent="0.25">
      <c r="L921" s="23">
        <v>90785</v>
      </c>
      <c r="M921" s="23" t="s">
        <v>1017</v>
      </c>
      <c r="N921" s="23" t="s">
        <v>178</v>
      </c>
      <c r="O921" s="23"/>
    </row>
    <row r="922" spans="12:15" x14ac:dyDescent="0.25">
      <c r="L922" s="23">
        <v>90792</v>
      </c>
      <c r="M922" s="23" t="s">
        <v>1018</v>
      </c>
      <c r="N922" s="23" t="s">
        <v>178</v>
      </c>
      <c r="O922" s="23"/>
    </row>
    <row r="923" spans="12:15" x14ac:dyDescent="0.25">
      <c r="L923" s="23">
        <v>90808</v>
      </c>
      <c r="M923" s="23" t="s">
        <v>1019</v>
      </c>
      <c r="N923" s="23" t="s">
        <v>178</v>
      </c>
      <c r="O923" s="23"/>
    </row>
    <row r="924" spans="12:15" x14ac:dyDescent="0.25">
      <c r="L924" s="23">
        <v>90815</v>
      </c>
      <c r="M924" s="23" t="s">
        <v>1020</v>
      </c>
      <c r="N924" s="23" t="s">
        <v>178</v>
      </c>
      <c r="O924" s="23"/>
    </row>
    <row r="925" spans="12:15" x14ac:dyDescent="0.25">
      <c r="L925" s="23">
        <v>90822</v>
      </c>
      <c r="M925" s="23" t="s">
        <v>1021</v>
      </c>
      <c r="N925" s="23" t="s">
        <v>178</v>
      </c>
      <c r="O925" s="23"/>
    </row>
    <row r="926" spans="12:15" x14ac:dyDescent="0.25">
      <c r="L926" s="23">
        <v>90839</v>
      </c>
      <c r="M926" s="23" t="s">
        <v>1022</v>
      </c>
      <c r="N926" s="23" t="s">
        <v>178</v>
      </c>
      <c r="O926" s="23"/>
    </row>
    <row r="927" spans="12:15" x14ac:dyDescent="0.25">
      <c r="L927" s="23">
        <v>90846</v>
      </c>
      <c r="M927" s="23" t="s">
        <v>1023</v>
      </c>
      <c r="N927" s="23" t="s">
        <v>178</v>
      </c>
      <c r="O927" s="23"/>
    </row>
    <row r="928" spans="12:15" x14ac:dyDescent="0.25">
      <c r="L928" s="23">
        <v>90853</v>
      </c>
      <c r="M928" s="23" t="s">
        <v>1024</v>
      </c>
      <c r="N928" s="23" t="s">
        <v>178</v>
      </c>
      <c r="O928" s="23"/>
    </row>
    <row r="929" spans="12:15" x14ac:dyDescent="0.25">
      <c r="L929" s="23">
        <v>90860</v>
      </c>
      <c r="M929" s="23" t="s">
        <v>1025</v>
      </c>
      <c r="N929" s="23" t="s">
        <v>178</v>
      </c>
      <c r="O929" s="23"/>
    </row>
    <row r="930" spans="12:15" x14ac:dyDescent="0.25">
      <c r="L930" s="23">
        <v>90877</v>
      </c>
      <c r="M930" s="23" t="s">
        <v>1026</v>
      </c>
      <c r="N930" s="23" t="s">
        <v>178</v>
      </c>
      <c r="O930" s="23"/>
    </row>
    <row r="931" spans="12:15" x14ac:dyDescent="0.25">
      <c r="L931" s="23">
        <v>90884</v>
      </c>
      <c r="M931" s="23" t="s">
        <v>1027</v>
      </c>
      <c r="N931" s="23" t="s">
        <v>178</v>
      </c>
      <c r="O931" s="23"/>
    </row>
    <row r="932" spans="12:15" x14ac:dyDescent="0.25">
      <c r="L932" s="23">
        <v>90891</v>
      </c>
      <c r="M932" s="23" t="s">
        <v>1027</v>
      </c>
      <c r="N932" s="23" t="s">
        <v>178</v>
      </c>
      <c r="O932" s="23"/>
    </row>
    <row r="933" spans="12:15" x14ac:dyDescent="0.25">
      <c r="L933" s="23">
        <v>90907</v>
      </c>
      <c r="M933" s="23" t="s">
        <v>1027</v>
      </c>
      <c r="N933" s="23" t="s">
        <v>178</v>
      </c>
      <c r="O933" s="23"/>
    </row>
    <row r="934" spans="12:15" x14ac:dyDescent="0.25">
      <c r="L934" s="23">
        <v>90914</v>
      </c>
      <c r="M934" s="23" t="s">
        <v>1027</v>
      </c>
      <c r="N934" s="23" t="s">
        <v>178</v>
      </c>
      <c r="O934" s="23"/>
    </row>
    <row r="935" spans="12:15" x14ac:dyDescent="0.25">
      <c r="L935" s="23">
        <v>90921</v>
      </c>
      <c r="M935" s="23" t="s">
        <v>1028</v>
      </c>
      <c r="N935" s="23" t="s">
        <v>178</v>
      </c>
      <c r="O935" s="23"/>
    </row>
    <row r="936" spans="12:15" x14ac:dyDescent="0.25">
      <c r="L936" s="23">
        <v>90938</v>
      </c>
      <c r="M936" s="23" t="s">
        <v>1029</v>
      </c>
      <c r="N936" s="23" t="s">
        <v>178</v>
      </c>
      <c r="O936" s="23"/>
    </row>
    <row r="937" spans="12:15" x14ac:dyDescent="0.25">
      <c r="L937" s="23">
        <v>90945</v>
      </c>
      <c r="M937" s="23" t="s">
        <v>1030</v>
      </c>
      <c r="N937" s="23" t="s">
        <v>178</v>
      </c>
      <c r="O937" s="23"/>
    </row>
    <row r="938" spans="12:15" x14ac:dyDescent="0.25">
      <c r="L938" s="23">
        <v>90952</v>
      </c>
      <c r="M938" s="23" t="s">
        <v>1031</v>
      </c>
      <c r="N938" s="23" t="s">
        <v>178</v>
      </c>
      <c r="O938" s="23"/>
    </row>
    <row r="939" spans="12:15" x14ac:dyDescent="0.25">
      <c r="L939" s="23">
        <v>90969</v>
      </c>
      <c r="M939" s="23" t="s">
        <v>1032</v>
      </c>
      <c r="N939" s="23" t="s">
        <v>178</v>
      </c>
      <c r="O939" s="23"/>
    </row>
    <row r="940" spans="12:15" x14ac:dyDescent="0.25">
      <c r="L940" s="23">
        <v>90976</v>
      </c>
      <c r="M940" s="23" t="s">
        <v>1033</v>
      </c>
      <c r="N940" s="23" t="s">
        <v>178</v>
      </c>
      <c r="O940" s="23"/>
    </row>
    <row r="941" spans="12:15" x14ac:dyDescent="0.25">
      <c r="L941" s="23">
        <v>90983</v>
      </c>
      <c r="M941" s="23" t="s">
        <v>1034</v>
      </c>
      <c r="N941" s="23" t="s">
        <v>178</v>
      </c>
      <c r="O941" s="23"/>
    </row>
    <row r="942" spans="12:15" x14ac:dyDescent="0.25">
      <c r="L942" s="23">
        <v>90990</v>
      </c>
      <c r="M942" s="23" t="s">
        <v>1035</v>
      </c>
      <c r="N942" s="23" t="s">
        <v>178</v>
      </c>
      <c r="O942" s="23"/>
    </row>
    <row r="943" spans="12:15" x14ac:dyDescent="0.25">
      <c r="L943" s="23">
        <v>91003</v>
      </c>
      <c r="M943" s="23" t="s">
        <v>1036</v>
      </c>
      <c r="N943" s="23" t="s">
        <v>178</v>
      </c>
      <c r="O943" s="23"/>
    </row>
    <row r="944" spans="12:15" x14ac:dyDescent="0.25">
      <c r="L944" s="23">
        <v>91010</v>
      </c>
      <c r="M944" s="23" t="s">
        <v>1037</v>
      </c>
      <c r="N944" s="23" t="s">
        <v>178</v>
      </c>
      <c r="O944" s="23"/>
    </row>
    <row r="945" spans="12:15" x14ac:dyDescent="0.25">
      <c r="L945" s="23">
        <v>91027</v>
      </c>
      <c r="M945" s="23" t="s">
        <v>1038</v>
      </c>
      <c r="N945" s="23" t="s">
        <v>178</v>
      </c>
      <c r="O945" s="23"/>
    </row>
    <row r="946" spans="12:15" x14ac:dyDescent="0.25">
      <c r="L946" s="23">
        <v>91034</v>
      </c>
      <c r="M946" s="23" t="s">
        <v>1039</v>
      </c>
      <c r="N946" s="23" t="s">
        <v>178</v>
      </c>
      <c r="O946" s="23"/>
    </row>
    <row r="947" spans="12:15" x14ac:dyDescent="0.25">
      <c r="L947" s="23">
        <v>91041</v>
      </c>
      <c r="M947" s="23" t="s">
        <v>1039</v>
      </c>
      <c r="N947" s="23" t="s">
        <v>178</v>
      </c>
      <c r="O947" s="23"/>
    </row>
    <row r="948" spans="12:15" x14ac:dyDescent="0.25">
      <c r="L948" s="23">
        <v>91058</v>
      </c>
      <c r="M948" s="23" t="s">
        <v>1040</v>
      </c>
      <c r="N948" s="23" t="s">
        <v>178</v>
      </c>
      <c r="O948" s="23"/>
    </row>
    <row r="949" spans="12:15" x14ac:dyDescent="0.25">
      <c r="L949" s="23">
        <v>91065</v>
      </c>
      <c r="M949" s="23" t="s">
        <v>1040</v>
      </c>
      <c r="N949" s="23" t="s">
        <v>178</v>
      </c>
      <c r="O949" s="23"/>
    </row>
    <row r="950" spans="12:15" x14ac:dyDescent="0.25">
      <c r="L950" s="23">
        <v>91072</v>
      </c>
      <c r="M950" s="23" t="s">
        <v>1041</v>
      </c>
      <c r="N950" s="23" t="s">
        <v>178</v>
      </c>
      <c r="O950" s="23"/>
    </row>
    <row r="951" spans="12:15" x14ac:dyDescent="0.25">
      <c r="L951" s="23">
        <v>91089</v>
      </c>
      <c r="M951" s="23" t="s">
        <v>1041</v>
      </c>
      <c r="N951" s="23" t="s">
        <v>178</v>
      </c>
      <c r="O951" s="23"/>
    </row>
    <row r="952" spans="12:15" x14ac:dyDescent="0.25">
      <c r="L952" s="23">
        <v>91096</v>
      </c>
      <c r="M952" s="23" t="s">
        <v>1042</v>
      </c>
      <c r="N952" s="23" t="s">
        <v>178</v>
      </c>
      <c r="O952" s="23"/>
    </row>
    <row r="953" spans="12:15" x14ac:dyDescent="0.25">
      <c r="L953" s="23">
        <v>91102</v>
      </c>
      <c r="M953" s="23" t="s">
        <v>1043</v>
      </c>
      <c r="N953" s="23" t="s">
        <v>178</v>
      </c>
      <c r="O953" s="23"/>
    </row>
    <row r="954" spans="12:15" x14ac:dyDescent="0.25">
      <c r="L954" s="23">
        <v>91119</v>
      </c>
      <c r="M954" s="23" t="s">
        <v>1044</v>
      </c>
      <c r="N954" s="23" t="s">
        <v>178</v>
      </c>
      <c r="O954" s="23"/>
    </row>
    <row r="955" spans="12:15" x14ac:dyDescent="0.25">
      <c r="L955" s="23">
        <v>91126</v>
      </c>
      <c r="M955" s="23" t="s">
        <v>1045</v>
      </c>
      <c r="N955" s="23" t="s">
        <v>178</v>
      </c>
      <c r="O955" s="23"/>
    </row>
    <row r="956" spans="12:15" x14ac:dyDescent="0.25">
      <c r="L956" s="23">
        <v>91133</v>
      </c>
      <c r="M956" s="23" t="s">
        <v>1046</v>
      </c>
      <c r="N956" s="23" t="s">
        <v>178</v>
      </c>
      <c r="O956" s="23"/>
    </row>
    <row r="957" spans="12:15" x14ac:dyDescent="0.25">
      <c r="L957" s="23">
        <v>91140</v>
      </c>
      <c r="M957" s="23" t="s">
        <v>1047</v>
      </c>
      <c r="N957" s="23" t="s">
        <v>178</v>
      </c>
      <c r="O957" s="23"/>
    </row>
    <row r="958" spans="12:15" x14ac:dyDescent="0.25">
      <c r="L958" s="23">
        <v>91157</v>
      </c>
      <c r="M958" s="23" t="s">
        <v>1048</v>
      </c>
      <c r="N958" s="23" t="s">
        <v>178</v>
      </c>
      <c r="O958" s="23"/>
    </row>
    <row r="959" spans="12:15" x14ac:dyDescent="0.25">
      <c r="L959" s="23">
        <v>91164</v>
      </c>
      <c r="M959" s="23" t="s">
        <v>1049</v>
      </c>
      <c r="N959" s="23" t="s">
        <v>178</v>
      </c>
      <c r="O959" s="23"/>
    </row>
    <row r="960" spans="12:15" x14ac:dyDescent="0.25">
      <c r="L960" s="23">
        <v>91171</v>
      </c>
      <c r="M960" s="23" t="s">
        <v>1050</v>
      </c>
      <c r="N960" s="23" t="s">
        <v>178</v>
      </c>
      <c r="O960" s="23"/>
    </row>
    <row r="961" spans="12:15" x14ac:dyDescent="0.25">
      <c r="L961" s="23">
        <v>91188</v>
      </c>
      <c r="M961" s="23" t="s">
        <v>1051</v>
      </c>
      <c r="N961" s="23" t="s">
        <v>178</v>
      </c>
      <c r="O961" s="23"/>
    </row>
    <row r="962" spans="12:15" x14ac:dyDescent="0.25">
      <c r="L962" s="23">
        <v>91195</v>
      </c>
      <c r="M962" s="23" t="s">
        <v>1052</v>
      </c>
      <c r="N962" s="23" t="s">
        <v>178</v>
      </c>
      <c r="O962" s="23"/>
    </row>
    <row r="963" spans="12:15" x14ac:dyDescent="0.25">
      <c r="L963" s="23">
        <v>91201</v>
      </c>
      <c r="M963" s="23" t="s">
        <v>1053</v>
      </c>
      <c r="N963" s="23" t="s">
        <v>178</v>
      </c>
      <c r="O963" s="23"/>
    </row>
    <row r="964" spans="12:15" x14ac:dyDescent="0.25">
      <c r="L964" s="23">
        <v>91218</v>
      </c>
      <c r="M964" s="23" t="s">
        <v>1054</v>
      </c>
      <c r="N964" s="23" t="s">
        <v>178</v>
      </c>
      <c r="O964" s="23"/>
    </row>
    <row r="965" spans="12:15" x14ac:dyDescent="0.25">
      <c r="L965" s="23">
        <v>91225</v>
      </c>
      <c r="M965" s="23" t="s">
        <v>1055</v>
      </c>
      <c r="N965" s="23" t="s">
        <v>178</v>
      </c>
      <c r="O965" s="23"/>
    </row>
    <row r="966" spans="12:15" x14ac:dyDescent="0.25">
      <c r="L966" s="23">
        <v>91232</v>
      </c>
      <c r="M966" s="23" t="s">
        <v>1056</v>
      </c>
      <c r="N966" s="23" t="s">
        <v>178</v>
      </c>
      <c r="O966" s="23"/>
    </row>
    <row r="967" spans="12:15" x14ac:dyDescent="0.25">
      <c r="L967" s="23">
        <v>91249</v>
      </c>
      <c r="M967" s="23" t="s">
        <v>1057</v>
      </c>
      <c r="N967" s="23" t="s">
        <v>178</v>
      </c>
      <c r="O967" s="23"/>
    </row>
    <row r="968" spans="12:15" x14ac:dyDescent="0.25">
      <c r="L968" s="23">
        <v>91256</v>
      </c>
      <c r="M968" s="23" t="s">
        <v>1058</v>
      </c>
      <c r="N968" s="23" t="s">
        <v>178</v>
      </c>
      <c r="O968" s="23"/>
    </row>
    <row r="969" spans="12:15" x14ac:dyDescent="0.25">
      <c r="L969" s="23">
        <v>91263</v>
      </c>
      <c r="M969" s="23" t="s">
        <v>1059</v>
      </c>
      <c r="N969" s="23" t="s">
        <v>178</v>
      </c>
      <c r="O969" s="23"/>
    </row>
    <row r="970" spans="12:15" x14ac:dyDescent="0.25">
      <c r="L970" s="23">
        <v>91270</v>
      </c>
      <c r="M970" s="23" t="s">
        <v>1059</v>
      </c>
      <c r="N970" s="23" t="s">
        <v>178</v>
      </c>
      <c r="O970" s="23"/>
    </row>
    <row r="971" spans="12:15" x14ac:dyDescent="0.25">
      <c r="L971" s="23">
        <v>91287</v>
      </c>
      <c r="M971" s="23" t="s">
        <v>1060</v>
      </c>
      <c r="N971" s="23" t="s">
        <v>178</v>
      </c>
      <c r="O971" s="23"/>
    </row>
    <row r="972" spans="12:15" x14ac:dyDescent="0.25">
      <c r="L972" s="23">
        <v>91294</v>
      </c>
      <c r="M972" s="23" t="s">
        <v>1061</v>
      </c>
      <c r="N972" s="23" t="s">
        <v>178</v>
      </c>
      <c r="O972" s="23"/>
    </row>
    <row r="973" spans="12:15" x14ac:dyDescent="0.25">
      <c r="L973" s="23">
        <v>91300</v>
      </c>
      <c r="M973" s="23" t="s">
        <v>1062</v>
      </c>
      <c r="N973" s="23" t="s">
        <v>178</v>
      </c>
      <c r="O973" s="23"/>
    </row>
    <row r="974" spans="12:15" x14ac:dyDescent="0.25">
      <c r="L974" s="23">
        <v>91317</v>
      </c>
      <c r="M974" s="23" t="s">
        <v>1063</v>
      </c>
      <c r="N974" s="23" t="s">
        <v>178</v>
      </c>
      <c r="O974" s="23"/>
    </row>
    <row r="975" spans="12:15" x14ac:dyDescent="0.25">
      <c r="L975" s="23">
        <v>91324</v>
      </c>
      <c r="M975" s="23" t="s">
        <v>1064</v>
      </c>
      <c r="N975" s="23" t="s">
        <v>178</v>
      </c>
      <c r="O975" s="23"/>
    </row>
    <row r="976" spans="12:15" x14ac:dyDescent="0.25">
      <c r="L976" s="23">
        <v>91331</v>
      </c>
      <c r="M976" s="23" t="s">
        <v>1065</v>
      </c>
      <c r="N976" s="23" t="s">
        <v>178</v>
      </c>
      <c r="O976" s="23"/>
    </row>
    <row r="977" spans="12:15" x14ac:dyDescent="0.25">
      <c r="L977" s="23">
        <v>91348</v>
      </c>
      <c r="M977" s="23" t="s">
        <v>1066</v>
      </c>
      <c r="N977" s="23" t="s">
        <v>178</v>
      </c>
      <c r="O977" s="23"/>
    </row>
    <row r="978" spans="12:15" x14ac:dyDescent="0.25">
      <c r="L978" s="23">
        <v>91355</v>
      </c>
      <c r="M978" s="23" t="s">
        <v>1067</v>
      </c>
      <c r="N978" s="23" t="s">
        <v>178</v>
      </c>
      <c r="O978" s="23"/>
    </row>
    <row r="979" spans="12:15" x14ac:dyDescent="0.25">
      <c r="L979" s="23">
        <v>91362</v>
      </c>
      <c r="M979" s="23" t="s">
        <v>1068</v>
      </c>
      <c r="N979" s="23" t="s">
        <v>178</v>
      </c>
      <c r="O979" s="23"/>
    </row>
    <row r="980" spans="12:15" x14ac:dyDescent="0.25">
      <c r="L980" s="23">
        <v>91379</v>
      </c>
      <c r="M980" s="23" t="s">
        <v>1069</v>
      </c>
      <c r="N980" s="23" t="s">
        <v>178</v>
      </c>
      <c r="O980" s="23"/>
    </row>
    <row r="981" spans="12:15" x14ac:dyDescent="0.25">
      <c r="L981" s="23">
        <v>91386</v>
      </c>
      <c r="M981" s="23" t="s">
        <v>1069</v>
      </c>
      <c r="N981" s="23" t="s">
        <v>178</v>
      </c>
      <c r="O981" s="23"/>
    </row>
    <row r="982" spans="12:15" x14ac:dyDescent="0.25">
      <c r="L982" s="23">
        <v>91393</v>
      </c>
      <c r="M982" s="23" t="s">
        <v>1069</v>
      </c>
      <c r="N982" s="23" t="s">
        <v>178</v>
      </c>
      <c r="O982" s="23"/>
    </row>
    <row r="983" spans="12:15" x14ac:dyDescent="0.25">
      <c r="L983" s="23">
        <v>91409</v>
      </c>
      <c r="M983" s="23" t="s">
        <v>1070</v>
      </c>
      <c r="N983" s="23" t="s">
        <v>178</v>
      </c>
      <c r="O983" s="23"/>
    </row>
    <row r="984" spans="12:15" x14ac:dyDescent="0.25">
      <c r="L984" s="23">
        <v>91416</v>
      </c>
      <c r="M984" s="23" t="s">
        <v>1071</v>
      </c>
      <c r="N984" s="23" t="s">
        <v>178</v>
      </c>
      <c r="O984" s="23"/>
    </row>
    <row r="985" spans="12:15" x14ac:dyDescent="0.25">
      <c r="L985" s="23">
        <v>91423</v>
      </c>
      <c r="M985" s="23" t="s">
        <v>1072</v>
      </c>
      <c r="N985" s="23" t="s">
        <v>178</v>
      </c>
      <c r="O985" s="23"/>
    </row>
    <row r="986" spans="12:15" x14ac:dyDescent="0.25">
      <c r="L986" s="23">
        <v>91430</v>
      </c>
      <c r="M986" s="23" t="s">
        <v>1073</v>
      </c>
      <c r="N986" s="23" t="s">
        <v>178</v>
      </c>
      <c r="O986" s="23"/>
    </row>
    <row r="987" spans="12:15" x14ac:dyDescent="0.25">
      <c r="L987" s="23">
        <v>91447</v>
      </c>
      <c r="M987" s="23" t="s">
        <v>1074</v>
      </c>
      <c r="N987" s="23" t="s">
        <v>178</v>
      </c>
      <c r="O987" s="23"/>
    </row>
    <row r="988" spans="12:15" x14ac:dyDescent="0.25">
      <c r="L988" s="23">
        <v>91454</v>
      </c>
      <c r="M988" s="23" t="s">
        <v>1075</v>
      </c>
      <c r="N988" s="23" t="s">
        <v>178</v>
      </c>
      <c r="O988" s="23"/>
    </row>
    <row r="989" spans="12:15" x14ac:dyDescent="0.25">
      <c r="L989" s="23">
        <v>91461</v>
      </c>
      <c r="M989" s="23" t="s">
        <v>1076</v>
      </c>
      <c r="N989" s="23" t="s">
        <v>178</v>
      </c>
      <c r="O989" s="23"/>
    </row>
    <row r="990" spans="12:15" x14ac:dyDescent="0.25">
      <c r="L990" s="23">
        <v>91478</v>
      </c>
      <c r="M990" s="23" t="s">
        <v>1077</v>
      </c>
      <c r="N990" s="23" t="s">
        <v>178</v>
      </c>
      <c r="O990" s="23"/>
    </row>
    <row r="991" spans="12:15" x14ac:dyDescent="0.25">
      <c r="L991" s="23">
        <v>91485</v>
      </c>
      <c r="M991" s="23" t="s">
        <v>1078</v>
      </c>
      <c r="N991" s="23" t="s">
        <v>178</v>
      </c>
      <c r="O991" s="23"/>
    </row>
    <row r="992" spans="12:15" x14ac:dyDescent="0.25">
      <c r="L992" s="23">
        <v>91492</v>
      </c>
      <c r="M992" s="23" t="s">
        <v>1078</v>
      </c>
      <c r="N992" s="23" t="s">
        <v>178</v>
      </c>
      <c r="O992" s="23"/>
    </row>
    <row r="993" spans="12:15" x14ac:dyDescent="0.25">
      <c r="L993" s="23">
        <v>91508</v>
      </c>
      <c r="M993" s="23" t="s">
        <v>1079</v>
      </c>
      <c r="N993" s="23" t="s">
        <v>178</v>
      </c>
      <c r="O993" s="23"/>
    </row>
    <row r="994" spans="12:15" x14ac:dyDescent="0.25">
      <c r="L994" s="23">
        <v>91515</v>
      </c>
      <c r="M994" s="23" t="s">
        <v>1080</v>
      </c>
      <c r="N994" s="23" t="s">
        <v>178</v>
      </c>
      <c r="O994" s="23"/>
    </row>
    <row r="995" spans="12:15" x14ac:dyDescent="0.25">
      <c r="L995" s="23">
        <v>91522</v>
      </c>
      <c r="M995" s="23" t="s">
        <v>1081</v>
      </c>
      <c r="N995" s="23" t="s">
        <v>178</v>
      </c>
      <c r="O995" s="23"/>
    </row>
    <row r="996" spans="12:15" x14ac:dyDescent="0.25">
      <c r="L996" s="23">
        <v>91539</v>
      </c>
      <c r="M996" s="23" t="s">
        <v>1080</v>
      </c>
      <c r="N996" s="23" t="s">
        <v>178</v>
      </c>
      <c r="O996" s="23"/>
    </row>
    <row r="997" spans="12:15" x14ac:dyDescent="0.25">
      <c r="L997" s="23">
        <v>91546</v>
      </c>
      <c r="M997" s="23" t="s">
        <v>1082</v>
      </c>
      <c r="N997" s="23" t="s">
        <v>178</v>
      </c>
      <c r="O997" s="23"/>
    </row>
    <row r="998" spans="12:15" x14ac:dyDescent="0.25">
      <c r="L998" s="23">
        <v>91553</v>
      </c>
      <c r="M998" s="23" t="s">
        <v>1083</v>
      </c>
      <c r="N998" s="23" t="s">
        <v>178</v>
      </c>
      <c r="O998" s="23"/>
    </row>
    <row r="999" spans="12:15" x14ac:dyDescent="0.25">
      <c r="L999" s="23">
        <v>91560</v>
      </c>
      <c r="M999" s="23" t="s">
        <v>1084</v>
      </c>
      <c r="N999" s="23" t="s">
        <v>178</v>
      </c>
      <c r="O999" s="23"/>
    </row>
    <row r="1000" spans="12:15" x14ac:dyDescent="0.25">
      <c r="L1000" s="23">
        <v>91577</v>
      </c>
      <c r="M1000" s="23" t="s">
        <v>1085</v>
      </c>
      <c r="N1000" s="23" t="s">
        <v>178</v>
      </c>
      <c r="O1000" s="23"/>
    </row>
    <row r="1001" spans="12:15" x14ac:dyDescent="0.25">
      <c r="L1001" s="23">
        <v>91584</v>
      </c>
      <c r="M1001" s="23" t="s">
        <v>1086</v>
      </c>
      <c r="N1001" s="23" t="s">
        <v>178</v>
      </c>
      <c r="O1001" s="23"/>
    </row>
    <row r="1002" spans="12:15" x14ac:dyDescent="0.25">
      <c r="L1002" s="23">
        <v>91591</v>
      </c>
      <c r="M1002" s="23" t="s">
        <v>1086</v>
      </c>
      <c r="N1002" s="23" t="s">
        <v>178</v>
      </c>
      <c r="O1002" s="23"/>
    </row>
    <row r="1003" spans="12:15" x14ac:dyDescent="0.25">
      <c r="L1003" s="23">
        <v>91607</v>
      </c>
      <c r="M1003" s="23" t="s">
        <v>1086</v>
      </c>
      <c r="N1003" s="23" t="s">
        <v>178</v>
      </c>
      <c r="O1003" s="23"/>
    </row>
    <row r="1004" spans="12:15" x14ac:dyDescent="0.25">
      <c r="L1004" s="23">
        <v>91614</v>
      </c>
      <c r="M1004" s="23" t="s">
        <v>1086</v>
      </c>
      <c r="N1004" s="23" t="s">
        <v>178</v>
      </c>
      <c r="O1004" s="23"/>
    </row>
    <row r="1005" spans="12:15" x14ac:dyDescent="0.25">
      <c r="L1005" s="23">
        <v>91621</v>
      </c>
      <c r="M1005" s="23" t="s">
        <v>1086</v>
      </c>
      <c r="N1005" s="23" t="s">
        <v>178</v>
      </c>
      <c r="O1005" s="23"/>
    </row>
    <row r="1006" spans="12:15" x14ac:dyDescent="0.25">
      <c r="L1006" s="23">
        <v>91638</v>
      </c>
      <c r="M1006" s="23" t="s">
        <v>1086</v>
      </c>
      <c r="N1006" s="23" t="s">
        <v>178</v>
      </c>
      <c r="O1006" s="23"/>
    </row>
    <row r="1007" spans="12:15" x14ac:dyDescent="0.25">
      <c r="L1007" s="23">
        <v>91645</v>
      </c>
      <c r="M1007" s="23" t="s">
        <v>1086</v>
      </c>
      <c r="N1007" s="23" t="s">
        <v>178</v>
      </c>
      <c r="O1007" s="23"/>
    </row>
    <row r="1008" spans="12:15" x14ac:dyDescent="0.25">
      <c r="L1008" s="23">
        <v>91652</v>
      </c>
      <c r="M1008" s="23" t="s">
        <v>1086</v>
      </c>
      <c r="N1008" s="23" t="s">
        <v>178</v>
      </c>
      <c r="O1008" s="23"/>
    </row>
    <row r="1009" spans="12:15" x14ac:dyDescent="0.25">
      <c r="L1009" s="23">
        <v>91669</v>
      </c>
      <c r="M1009" s="23" t="s">
        <v>1086</v>
      </c>
      <c r="N1009" s="23" t="s">
        <v>178</v>
      </c>
      <c r="O1009" s="23"/>
    </row>
    <row r="1010" spans="12:15" x14ac:dyDescent="0.25">
      <c r="L1010" s="23">
        <v>91676</v>
      </c>
      <c r="M1010" s="23" t="s">
        <v>1086</v>
      </c>
      <c r="N1010" s="23" t="s">
        <v>178</v>
      </c>
      <c r="O1010" s="23"/>
    </row>
    <row r="1011" spans="12:15" x14ac:dyDescent="0.25">
      <c r="L1011" s="23">
        <v>91683</v>
      </c>
      <c r="M1011" s="23" t="s">
        <v>1087</v>
      </c>
      <c r="N1011" s="23" t="s">
        <v>178</v>
      </c>
      <c r="O1011" s="23"/>
    </row>
    <row r="1012" spans="12:15" x14ac:dyDescent="0.25">
      <c r="L1012" s="23">
        <v>91690</v>
      </c>
      <c r="M1012" s="23" t="s">
        <v>1088</v>
      </c>
      <c r="N1012" s="23" t="s">
        <v>178</v>
      </c>
      <c r="O1012" s="23"/>
    </row>
    <row r="1013" spans="12:15" x14ac:dyDescent="0.25">
      <c r="L1013" s="23">
        <v>91706</v>
      </c>
      <c r="M1013" s="23" t="s">
        <v>1086</v>
      </c>
      <c r="N1013" s="23" t="s">
        <v>178</v>
      </c>
      <c r="O1013" s="23"/>
    </row>
    <row r="1014" spans="12:15" x14ac:dyDescent="0.25">
      <c r="L1014" s="23">
        <v>91713</v>
      </c>
      <c r="M1014" s="23" t="s">
        <v>1089</v>
      </c>
      <c r="N1014" s="23" t="s">
        <v>178</v>
      </c>
      <c r="O1014" s="23"/>
    </row>
    <row r="1015" spans="12:15" x14ac:dyDescent="0.25">
      <c r="L1015" s="23">
        <v>91720</v>
      </c>
      <c r="M1015" s="23" t="s">
        <v>1090</v>
      </c>
      <c r="N1015" s="23" t="s">
        <v>178</v>
      </c>
      <c r="O1015" s="23"/>
    </row>
    <row r="1016" spans="12:15" x14ac:dyDescent="0.25">
      <c r="L1016" s="23">
        <v>91737</v>
      </c>
      <c r="M1016" s="23" t="s">
        <v>1091</v>
      </c>
      <c r="N1016" s="23" t="s">
        <v>178</v>
      </c>
      <c r="O1016" s="23"/>
    </row>
    <row r="1017" spans="12:15" x14ac:dyDescent="0.25">
      <c r="L1017" s="23">
        <v>91744</v>
      </c>
      <c r="M1017" s="23" t="s">
        <v>1092</v>
      </c>
      <c r="N1017" s="23" t="s">
        <v>178</v>
      </c>
      <c r="O1017" s="23"/>
    </row>
    <row r="1018" spans="12:15" x14ac:dyDescent="0.25">
      <c r="L1018" s="23">
        <v>91751</v>
      </c>
      <c r="M1018" s="23" t="s">
        <v>1093</v>
      </c>
      <c r="N1018" s="23" t="s">
        <v>178</v>
      </c>
      <c r="O1018" s="23"/>
    </row>
    <row r="1019" spans="12:15" x14ac:dyDescent="0.25">
      <c r="L1019" s="23">
        <v>91768</v>
      </c>
      <c r="M1019" s="23" t="s">
        <v>1093</v>
      </c>
      <c r="N1019" s="23" t="s">
        <v>178</v>
      </c>
      <c r="O1019" s="23"/>
    </row>
    <row r="1020" spans="12:15" x14ac:dyDescent="0.25">
      <c r="L1020" s="23">
        <v>91775</v>
      </c>
      <c r="M1020" s="23" t="s">
        <v>1093</v>
      </c>
      <c r="N1020" s="23" t="s">
        <v>178</v>
      </c>
      <c r="O1020" s="23"/>
    </row>
    <row r="1021" spans="12:15" x14ac:dyDescent="0.25">
      <c r="L1021" s="23">
        <v>91782</v>
      </c>
      <c r="M1021" s="23" t="s">
        <v>1093</v>
      </c>
      <c r="N1021" s="23" t="s">
        <v>178</v>
      </c>
      <c r="O1021" s="23"/>
    </row>
    <row r="1022" spans="12:15" x14ac:dyDescent="0.25">
      <c r="L1022" s="23">
        <v>91799</v>
      </c>
      <c r="M1022" s="23" t="s">
        <v>1094</v>
      </c>
      <c r="N1022" s="23" t="s">
        <v>178</v>
      </c>
      <c r="O1022" s="23"/>
    </row>
    <row r="1023" spans="12:15" x14ac:dyDescent="0.25">
      <c r="L1023" s="23">
        <v>91805</v>
      </c>
      <c r="M1023" s="23" t="s">
        <v>1095</v>
      </c>
      <c r="N1023" s="23" t="s">
        <v>178</v>
      </c>
      <c r="O1023" s="23"/>
    </row>
    <row r="1024" spans="12:15" x14ac:dyDescent="0.25">
      <c r="L1024" s="23">
        <v>91812</v>
      </c>
      <c r="M1024" s="23" t="s">
        <v>1096</v>
      </c>
      <c r="N1024" s="23" t="s">
        <v>178</v>
      </c>
      <c r="O1024" s="23"/>
    </row>
    <row r="1025" spans="12:15" x14ac:dyDescent="0.25">
      <c r="L1025" s="23">
        <v>91829</v>
      </c>
      <c r="M1025" s="23" t="s">
        <v>1097</v>
      </c>
      <c r="N1025" s="23" t="s">
        <v>178</v>
      </c>
      <c r="O1025" s="23"/>
    </row>
    <row r="1026" spans="12:15" x14ac:dyDescent="0.25">
      <c r="L1026" s="23">
        <v>91836</v>
      </c>
      <c r="M1026" s="23" t="s">
        <v>1098</v>
      </c>
      <c r="N1026" s="23" t="s">
        <v>178</v>
      </c>
      <c r="O1026" s="23"/>
    </row>
    <row r="1027" spans="12:15" x14ac:dyDescent="0.25">
      <c r="L1027" s="23">
        <v>91843</v>
      </c>
      <c r="M1027" s="23" t="s">
        <v>1099</v>
      </c>
      <c r="N1027" s="23" t="s">
        <v>178</v>
      </c>
      <c r="O1027" s="23"/>
    </row>
    <row r="1028" spans="12:15" x14ac:dyDescent="0.25">
      <c r="L1028" s="23">
        <v>91850</v>
      </c>
      <c r="M1028" s="23" t="s">
        <v>1100</v>
      </c>
      <c r="N1028" s="23" t="s">
        <v>178</v>
      </c>
      <c r="O1028" s="23"/>
    </row>
    <row r="1029" spans="12:15" x14ac:dyDescent="0.25">
      <c r="L1029" s="23">
        <v>91867</v>
      </c>
      <c r="M1029" s="23" t="s">
        <v>1101</v>
      </c>
      <c r="N1029" s="23" t="s">
        <v>178</v>
      </c>
      <c r="O1029" s="23"/>
    </row>
    <row r="1030" spans="12:15" x14ac:dyDescent="0.25">
      <c r="L1030" s="23">
        <v>91874</v>
      </c>
      <c r="M1030" s="23" t="s">
        <v>1102</v>
      </c>
      <c r="N1030" s="23" t="s">
        <v>178</v>
      </c>
      <c r="O1030" s="23"/>
    </row>
    <row r="1031" spans="12:15" x14ac:dyDescent="0.25">
      <c r="L1031" s="23">
        <v>91881</v>
      </c>
      <c r="M1031" s="23" t="s">
        <v>1103</v>
      </c>
      <c r="N1031" s="23" t="s">
        <v>178</v>
      </c>
      <c r="O1031" s="23"/>
    </row>
    <row r="1032" spans="12:15" x14ac:dyDescent="0.25">
      <c r="L1032" s="23">
        <v>91898</v>
      </c>
      <c r="M1032" s="23" t="s">
        <v>1104</v>
      </c>
      <c r="N1032" s="23" t="s">
        <v>178</v>
      </c>
      <c r="O1032" s="23"/>
    </row>
    <row r="1033" spans="12:15" x14ac:dyDescent="0.25">
      <c r="L1033" s="23">
        <v>91904</v>
      </c>
      <c r="M1033" s="23" t="s">
        <v>1105</v>
      </c>
      <c r="N1033" s="23" t="s">
        <v>178</v>
      </c>
      <c r="O1033" s="23"/>
    </row>
    <row r="1034" spans="12:15" x14ac:dyDescent="0.25">
      <c r="L1034" s="23">
        <v>91911</v>
      </c>
      <c r="M1034" s="23" t="s">
        <v>1106</v>
      </c>
      <c r="N1034" s="23" t="s">
        <v>178</v>
      </c>
      <c r="O1034" s="23"/>
    </row>
    <row r="1035" spans="12:15" x14ac:dyDescent="0.25">
      <c r="L1035" s="23">
        <v>91928</v>
      </c>
      <c r="M1035" s="23" t="s">
        <v>1107</v>
      </c>
      <c r="N1035" s="23" t="s">
        <v>178</v>
      </c>
      <c r="O1035" s="23"/>
    </row>
    <row r="1036" spans="12:15" x14ac:dyDescent="0.25">
      <c r="L1036" s="23">
        <v>91935</v>
      </c>
      <c r="M1036" s="23" t="s">
        <v>1108</v>
      </c>
      <c r="N1036" s="23" t="s">
        <v>178</v>
      </c>
      <c r="O1036" s="23"/>
    </row>
    <row r="1037" spans="12:15" x14ac:dyDescent="0.25">
      <c r="L1037" s="23">
        <v>91942</v>
      </c>
      <c r="M1037" s="23" t="s">
        <v>1109</v>
      </c>
      <c r="N1037" s="23" t="s">
        <v>178</v>
      </c>
      <c r="O1037" s="23"/>
    </row>
    <row r="1038" spans="12:15" x14ac:dyDescent="0.25">
      <c r="L1038" s="23">
        <v>91959</v>
      </c>
      <c r="M1038" s="23" t="s">
        <v>1110</v>
      </c>
      <c r="N1038" s="23" t="s">
        <v>178</v>
      </c>
      <c r="O1038" s="23"/>
    </row>
    <row r="1039" spans="12:15" x14ac:dyDescent="0.25">
      <c r="L1039" s="23">
        <v>91966</v>
      </c>
      <c r="M1039" s="23" t="s">
        <v>1110</v>
      </c>
      <c r="N1039" s="23" t="s">
        <v>178</v>
      </c>
      <c r="O1039" s="23"/>
    </row>
    <row r="1040" spans="12:15" x14ac:dyDescent="0.25">
      <c r="L1040" s="23">
        <v>91973</v>
      </c>
      <c r="M1040" s="23" t="s">
        <v>1110</v>
      </c>
      <c r="N1040" s="23" t="s">
        <v>178</v>
      </c>
      <c r="O1040" s="23"/>
    </row>
    <row r="1041" spans="12:15" x14ac:dyDescent="0.25">
      <c r="L1041" s="23">
        <v>91980</v>
      </c>
      <c r="M1041" s="23" t="s">
        <v>1111</v>
      </c>
      <c r="N1041" s="23" t="s">
        <v>178</v>
      </c>
      <c r="O1041" s="23"/>
    </row>
    <row r="1042" spans="12:15" x14ac:dyDescent="0.25">
      <c r="L1042" s="23">
        <v>91997</v>
      </c>
      <c r="M1042" s="23" t="s">
        <v>1111</v>
      </c>
      <c r="N1042" s="23" t="s">
        <v>178</v>
      </c>
      <c r="O1042" s="23"/>
    </row>
    <row r="1043" spans="12:15" x14ac:dyDescent="0.25">
      <c r="L1043" s="23">
        <v>92000</v>
      </c>
      <c r="M1043" s="23" t="s">
        <v>1112</v>
      </c>
      <c r="N1043" s="23" t="s">
        <v>178</v>
      </c>
      <c r="O1043" s="23"/>
    </row>
    <row r="1044" spans="12:15" x14ac:dyDescent="0.25">
      <c r="L1044" s="23">
        <v>92017</v>
      </c>
      <c r="M1044" s="23" t="s">
        <v>1113</v>
      </c>
      <c r="N1044" s="23" t="s">
        <v>178</v>
      </c>
      <c r="O1044" s="23"/>
    </row>
    <row r="1045" spans="12:15" x14ac:dyDescent="0.25">
      <c r="L1045" s="23">
        <v>92024</v>
      </c>
      <c r="M1045" s="23" t="s">
        <v>1114</v>
      </c>
      <c r="N1045" s="23" t="s">
        <v>178</v>
      </c>
      <c r="O1045" s="23"/>
    </row>
    <row r="1046" spans="12:15" x14ac:dyDescent="0.25">
      <c r="L1046" s="23">
        <v>92031</v>
      </c>
      <c r="M1046" s="23" t="s">
        <v>1115</v>
      </c>
      <c r="N1046" s="23" t="s">
        <v>178</v>
      </c>
      <c r="O1046" s="23"/>
    </row>
    <row r="1047" spans="12:15" x14ac:dyDescent="0.25">
      <c r="L1047" s="23">
        <v>92048</v>
      </c>
      <c r="M1047" s="23" t="s">
        <v>1116</v>
      </c>
      <c r="N1047" s="23" t="s">
        <v>178</v>
      </c>
      <c r="O1047" s="23"/>
    </row>
    <row r="1048" spans="12:15" x14ac:dyDescent="0.25">
      <c r="L1048" s="23">
        <v>92055</v>
      </c>
      <c r="M1048" s="23" t="s">
        <v>1117</v>
      </c>
      <c r="N1048" s="23" t="s">
        <v>178</v>
      </c>
      <c r="O1048" s="23"/>
    </row>
    <row r="1049" spans="12:15" x14ac:dyDescent="0.25">
      <c r="L1049" s="23">
        <v>92062</v>
      </c>
      <c r="M1049" s="23" t="s">
        <v>1118</v>
      </c>
      <c r="N1049" s="23" t="s">
        <v>178</v>
      </c>
      <c r="O1049" s="23"/>
    </row>
    <row r="1050" spans="12:15" x14ac:dyDescent="0.25">
      <c r="L1050" s="23">
        <v>92079</v>
      </c>
      <c r="M1050" s="23" t="s">
        <v>1119</v>
      </c>
      <c r="N1050" s="23" t="s">
        <v>178</v>
      </c>
      <c r="O1050" s="23"/>
    </row>
    <row r="1051" spans="12:15" x14ac:dyDescent="0.25">
      <c r="L1051" s="23">
        <v>92086</v>
      </c>
      <c r="M1051" s="23" t="s">
        <v>1120</v>
      </c>
      <c r="N1051" s="23" t="s">
        <v>178</v>
      </c>
      <c r="O1051" s="23"/>
    </row>
    <row r="1052" spans="12:15" x14ac:dyDescent="0.25">
      <c r="L1052" s="23">
        <v>92093</v>
      </c>
      <c r="M1052" s="23" t="s">
        <v>1121</v>
      </c>
      <c r="N1052" s="23" t="s">
        <v>178</v>
      </c>
      <c r="O1052" s="23"/>
    </row>
    <row r="1053" spans="12:15" x14ac:dyDescent="0.25">
      <c r="L1053" s="23">
        <v>92109</v>
      </c>
      <c r="M1053" s="23" t="s">
        <v>1122</v>
      </c>
      <c r="N1053" s="23" t="s">
        <v>178</v>
      </c>
      <c r="O1053" s="23"/>
    </row>
    <row r="1054" spans="12:15" x14ac:dyDescent="0.25">
      <c r="L1054" s="23">
        <v>92116</v>
      </c>
      <c r="M1054" s="23" t="s">
        <v>1123</v>
      </c>
      <c r="N1054" s="23" t="s">
        <v>178</v>
      </c>
      <c r="O1054" s="23"/>
    </row>
    <row r="1055" spans="12:15" x14ac:dyDescent="0.25">
      <c r="L1055" s="23">
        <v>92123</v>
      </c>
      <c r="M1055" s="23" t="s">
        <v>1124</v>
      </c>
      <c r="N1055" s="23" t="s">
        <v>178</v>
      </c>
      <c r="O1055" s="23"/>
    </row>
    <row r="1056" spans="12:15" x14ac:dyDescent="0.25">
      <c r="L1056" s="23">
        <v>92130</v>
      </c>
      <c r="M1056" s="23" t="s">
        <v>1125</v>
      </c>
      <c r="N1056" s="23" t="s">
        <v>178</v>
      </c>
      <c r="O1056" s="23"/>
    </row>
    <row r="1057" spans="12:15" x14ac:dyDescent="0.25">
      <c r="L1057" s="23">
        <v>92147</v>
      </c>
      <c r="M1057" s="23" t="s">
        <v>1126</v>
      </c>
      <c r="N1057" s="23" t="s">
        <v>178</v>
      </c>
      <c r="O1057" s="23"/>
    </row>
    <row r="1058" spans="12:15" x14ac:dyDescent="0.25">
      <c r="L1058" s="23">
        <v>92154</v>
      </c>
      <c r="M1058" s="23" t="s">
        <v>1127</v>
      </c>
      <c r="N1058" s="23" t="s">
        <v>178</v>
      </c>
      <c r="O1058" s="23"/>
    </row>
    <row r="1059" spans="12:15" x14ac:dyDescent="0.25">
      <c r="L1059" s="23">
        <v>92178</v>
      </c>
      <c r="M1059" s="23" t="s">
        <v>1128</v>
      </c>
      <c r="N1059" s="23" t="s">
        <v>178</v>
      </c>
      <c r="O1059" s="23"/>
    </row>
    <row r="1060" spans="12:15" x14ac:dyDescent="0.25">
      <c r="L1060" s="23">
        <v>92192</v>
      </c>
      <c r="M1060" s="23" t="s">
        <v>1129</v>
      </c>
      <c r="N1060" s="23" t="s">
        <v>178</v>
      </c>
      <c r="O1060" s="23"/>
    </row>
    <row r="1061" spans="12:15" x14ac:dyDescent="0.25">
      <c r="L1061" s="23">
        <v>92215</v>
      </c>
      <c r="M1061" s="23" t="s">
        <v>1130</v>
      </c>
      <c r="N1061" s="23" t="s">
        <v>178</v>
      </c>
      <c r="O1061" s="23"/>
    </row>
    <row r="1062" spans="12:15" x14ac:dyDescent="0.25">
      <c r="L1062" s="23">
        <v>92239</v>
      </c>
      <c r="M1062" s="23" t="s">
        <v>1131</v>
      </c>
      <c r="N1062" s="23" t="s">
        <v>178</v>
      </c>
      <c r="O1062" s="23"/>
    </row>
    <row r="1063" spans="12:15" x14ac:dyDescent="0.25">
      <c r="L1063" s="23">
        <v>92253</v>
      </c>
      <c r="M1063" s="23" t="s">
        <v>1132</v>
      </c>
      <c r="N1063" s="23" t="s">
        <v>178</v>
      </c>
      <c r="O1063" s="23"/>
    </row>
    <row r="1064" spans="12:15" x14ac:dyDescent="0.25">
      <c r="L1064" s="23">
        <v>92260</v>
      </c>
      <c r="M1064" s="23" t="s">
        <v>1133</v>
      </c>
      <c r="N1064" s="23" t="s">
        <v>178</v>
      </c>
      <c r="O1064" s="23"/>
    </row>
    <row r="1065" spans="12:15" x14ac:dyDescent="0.25">
      <c r="L1065" s="23">
        <v>92277</v>
      </c>
      <c r="M1065" s="23" t="s">
        <v>1133</v>
      </c>
      <c r="N1065" s="23" t="s">
        <v>178</v>
      </c>
      <c r="O1065" s="23"/>
    </row>
    <row r="1066" spans="12:15" x14ac:dyDescent="0.25">
      <c r="L1066" s="23">
        <v>92284</v>
      </c>
      <c r="M1066" s="23" t="s">
        <v>1133</v>
      </c>
      <c r="N1066" s="23" t="s">
        <v>178</v>
      </c>
      <c r="O1066" s="23"/>
    </row>
    <row r="1067" spans="12:15" x14ac:dyDescent="0.25">
      <c r="L1067" s="23">
        <v>92291</v>
      </c>
      <c r="M1067" s="23" t="s">
        <v>1133</v>
      </c>
      <c r="N1067" s="23" t="s">
        <v>178</v>
      </c>
      <c r="O1067" s="23"/>
    </row>
    <row r="1068" spans="12:15" x14ac:dyDescent="0.25">
      <c r="L1068" s="23">
        <v>92307</v>
      </c>
      <c r="M1068" s="23" t="s">
        <v>1133</v>
      </c>
      <c r="N1068" s="23" t="s">
        <v>178</v>
      </c>
      <c r="O1068" s="23"/>
    </row>
    <row r="1069" spans="12:15" x14ac:dyDescent="0.25">
      <c r="L1069" s="23">
        <v>92314</v>
      </c>
      <c r="M1069" s="23" t="s">
        <v>1134</v>
      </c>
      <c r="N1069" s="23" t="s">
        <v>178</v>
      </c>
      <c r="O1069" s="23"/>
    </row>
    <row r="1070" spans="12:15" x14ac:dyDescent="0.25">
      <c r="L1070" s="23">
        <v>92321</v>
      </c>
      <c r="M1070" s="23" t="s">
        <v>1135</v>
      </c>
      <c r="N1070" s="23" t="s">
        <v>178</v>
      </c>
      <c r="O1070" s="23"/>
    </row>
    <row r="1071" spans="12:15" x14ac:dyDescent="0.25">
      <c r="L1071" s="23">
        <v>92338</v>
      </c>
      <c r="M1071" s="23" t="s">
        <v>1136</v>
      </c>
      <c r="N1071" s="23" t="s">
        <v>178</v>
      </c>
      <c r="O1071" s="23"/>
    </row>
    <row r="1072" spans="12:15" x14ac:dyDescent="0.25">
      <c r="L1072" s="23">
        <v>92345</v>
      </c>
      <c r="M1072" s="23" t="s">
        <v>1137</v>
      </c>
      <c r="N1072" s="23" t="s">
        <v>178</v>
      </c>
      <c r="O1072" s="23"/>
    </row>
    <row r="1073" spans="12:15" x14ac:dyDescent="0.25">
      <c r="L1073" s="23">
        <v>92352</v>
      </c>
      <c r="M1073" s="23" t="s">
        <v>1138</v>
      </c>
      <c r="N1073" s="23" t="s">
        <v>178</v>
      </c>
      <c r="O1073" s="23"/>
    </row>
    <row r="1074" spans="12:15" x14ac:dyDescent="0.25">
      <c r="L1074" s="23">
        <v>92369</v>
      </c>
      <c r="M1074" s="23" t="s">
        <v>1139</v>
      </c>
      <c r="N1074" s="23" t="s">
        <v>178</v>
      </c>
      <c r="O1074" s="23"/>
    </row>
    <row r="1075" spans="12:15" x14ac:dyDescent="0.25">
      <c r="L1075" s="23">
        <v>92376</v>
      </c>
      <c r="M1075" s="23" t="s">
        <v>1140</v>
      </c>
      <c r="N1075" s="23" t="s">
        <v>178</v>
      </c>
      <c r="O1075" s="23"/>
    </row>
    <row r="1076" spans="12:15" x14ac:dyDescent="0.25">
      <c r="L1076" s="23">
        <v>92383</v>
      </c>
      <c r="M1076" s="23" t="s">
        <v>1141</v>
      </c>
      <c r="N1076" s="23" t="s">
        <v>178</v>
      </c>
      <c r="O1076" s="23"/>
    </row>
    <row r="1077" spans="12:15" x14ac:dyDescent="0.25">
      <c r="L1077" s="23">
        <v>92390</v>
      </c>
      <c r="M1077" s="23" t="s">
        <v>1142</v>
      </c>
      <c r="N1077" s="23" t="s">
        <v>178</v>
      </c>
      <c r="O1077" s="23"/>
    </row>
    <row r="1078" spans="12:15" x14ac:dyDescent="0.25">
      <c r="L1078" s="23">
        <v>92406</v>
      </c>
      <c r="M1078" s="23" t="s">
        <v>1143</v>
      </c>
      <c r="N1078" s="23" t="s">
        <v>178</v>
      </c>
      <c r="O1078" s="23"/>
    </row>
    <row r="1079" spans="12:15" x14ac:dyDescent="0.25">
      <c r="L1079" s="23">
        <v>92413</v>
      </c>
      <c r="M1079" s="23" t="s">
        <v>1144</v>
      </c>
      <c r="N1079" s="23" t="s">
        <v>178</v>
      </c>
      <c r="O1079" s="23"/>
    </row>
    <row r="1080" spans="12:15" x14ac:dyDescent="0.25">
      <c r="L1080" s="23">
        <v>92420</v>
      </c>
      <c r="M1080" s="23" t="s">
        <v>1145</v>
      </c>
      <c r="N1080" s="23" t="s">
        <v>178</v>
      </c>
      <c r="O1080" s="23"/>
    </row>
    <row r="1081" spans="12:15" x14ac:dyDescent="0.25">
      <c r="L1081" s="23">
        <v>92437</v>
      </c>
      <c r="M1081" s="23" t="s">
        <v>1146</v>
      </c>
      <c r="N1081" s="23" t="s">
        <v>178</v>
      </c>
      <c r="O1081" s="23"/>
    </row>
    <row r="1082" spans="12:15" x14ac:dyDescent="0.25">
      <c r="L1082" s="23">
        <v>92444</v>
      </c>
      <c r="M1082" s="23" t="s">
        <v>1147</v>
      </c>
      <c r="N1082" s="23" t="s">
        <v>178</v>
      </c>
      <c r="O1082" s="23"/>
    </row>
    <row r="1083" spans="12:15" x14ac:dyDescent="0.25">
      <c r="L1083" s="23">
        <v>92451</v>
      </c>
      <c r="M1083" s="23" t="s">
        <v>1148</v>
      </c>
      <c r="N1083" s="23" t="s">
        <v>178</v>
      </c>
      <c r="O1083" s="23"/>
    </row>
    <row r="1084" spans="12:15" x14ac:dyDescent="0.25">
      <c r="L1084" s="23">
        <v>92468</v>
      </c>
      <c r="M1084" s="23" t="s">
        <v>1149</v>
      </c>
      <c r="N1084" s="23" t="s">
        <v>178</v>
      </c>
      <c r="O1084" s="23"/>
    </row>
    <row r="1085" spans="12:15" x14ac:dyDescent="0.25">
      <c r="L1085" s="23">
        <v>92475</v>
      </c>
      <c r="M1085" s="23" t="s">
        <v>1150</v>
      </c>
      <c r="N1085" s="23" t="s">
        <v>178</v>
      </c>
      <c r="O1085" s="23"/>
    </row>
    <row r="1086" spans="12:15" x14ac:dyDescent="0.25">
      <c r="L1086" s="23">
        <v>92482</v>
      </c>
      <c r="M1086" s="23" t="s">
        <v>1151</v>
      </c>
      <c r="N1086" s="23" t="s">
        <v>178</v>
      </c>
      <c r="O1086" s="23"/>
    </row>
    <row r="1087" spans="12:15" x14ac:dyDescent="0.25">
      <c r="L1087" s="23">
        <v>92499</v>
      </c>
      <c r="M1087" s="23" t="s">
        <v>1152</v>
      </c>
      <c r="N1087" s="23" t="s">
        <v>178</v>
      </c>
      <c r="O1087" s="23"/>
    </row>
    <row r="1088" spans="12:15" x14ac:dyDescent="0.25">
      <c r="L1088" s="23">
        <v>92505</v>
      </c>
      <c r="M1088" s="23" t="s">
        <v>1153</v>
      </c>
      <c r="N1088" s="23" t="s">
        <v>178</v>
      </c>
      <c r="O1088" s="23"/>
    </row>
    <row r="1089" spans="12:15" x14ac:dyDescent="0.25">
      <c r="L1089" s="23">
        <v>92512</v>
      </c>
      <c r="M1089" s="23" t="s">
        <v>1153</v>
      </c>
      <c r="N1089" s="23" t="s">
        <v>178</v>
      </c>
      <c r="O1089" s="23"/>
    </row>
    <row r="1090" spans="12:15" x14ac:dyDescent="0.25">
      <c r="L1090" s="23">
        <v>92529</v>
      </c>
      <c r="M1090" s="23" t="s">
        <v>1153</v>
      </c>
      <c r="N1090" s="23" t="s">
        <v>178</v>
      </c>
      <c r="O1090" s="23"/>
    </row>
    <row r="1091" spans="12:15" x14ac:dyDescent="0.25">
      <c r="L1091" s="23">
        <v>92536</v>
      </c>
      <c r="M1091" s="23" t="s">
        <v>1154</v>
      </c>
      <c r="N1091" s="23" t="s">
        <v>178</v>
      </c>
      <c r="O1091" s="23"/>
    </row>
    <row r="1092" spans="12:15" x14ac:dyDescent="0.25">
      <c r="L1092" s="23">
        <v>92543</v>
      </c>
      <c r="M1092" s="23" t="s">
        <v>1155</v>
      </c>
      <c r="N1092" s="23" t="s">
        <v>178</v>
      </c>
      <c r="O1092" s="23"/>
    </row>
    <row r="1093" spans="12:15" x14ac:dyDescent="0.25">
      <c r="L1093" s="23">
        <v>92550</v>
      </c>
      <c r="M1093" s="23" t="s">
        <v>1155</v>
      </c>
      <c r="N1093" s="23" t="s">
        <v>178</v>
      </c>
      <c r="O1093" s="23"/>
    </row>
    <row r="1094" spans="12:15" x14ac:dyDescent="0.25">
      <c r="L1094" s="23">
        <v>92567</v>
      </c>
      <c r="M1094" s="23" t="s">
        <v>1156</v>
      </c>
      <c r="N1094" s="23" t="s">
        <v>178</v>
      </c>
      <c r="O1094" s="23"/>
    </row>
    <row r="1095" spans="12:15" x14ac:dyDescent="0.25">
      <c r="L1095" s="23">
        <v>92574</v>
      </c>
      <c r="M1095" s="23" t="s">
        <v>1157</v>
      </c>
      <c r="N1095" s="23" t="s">
        <v>178</v>
      </c>
      <c r="O1095" s="23"/>
    </row>
    <row r="1096" spans="12:15" x14ac:dyDescent="0.25">
      <c r="L1096" s="23">
        <v>92581</v>
      </c>
      <c r="M1096" s="23" t="s">
        <v>1158</v>
      </c>
      <c r="N1096" s="23" t="s">
        <v>178</v>
      </c>
      <c r="O1096" s="23"/>
    </row>
    <row r="1097" spans="12:15" x14ac:dyDescent="0.25">
      <c r="L1097" s="23">
        <v>92598</v>
      </c>
      <c r="M1097" s="23" t="s">
        <v>1159</v>
      </c>
      <c r="N1097" s="23" t="s">
        <v>178</v>
      </c>
      <c r="O1097" s="23"/>
    </row>
    <row r="1098" spans="12:15" x14ac:dyDescent="0.25">
      <c r="L1098" s="23">
        <v>92604</v>
      </c>
      <c r="M1098" s="23" t="s">
        <v>1160</v>
      </c>
      <c r="N1098" s="23" t="s">
        <v>178</v>
      </c>
      <c r="O1098" s="23"/>
    </row>
    <row r="1099" spans="12:15" x14ac:dyDescent="0.25">
      <c r="L1099" s="23">
        <v>92611</v>
      </c>
      <c r="M1099" s="23" t="s">
        <v>1161</v>
      </c>
      <c r="N1099" s="23" t="s">
        <v>178</v>
      </c>
      <c r="O1099" s="23"/>
    </row>
    <row r="1100" spans="12:15" x14ac:dyDescent="0.25">
      <c r="L1100" s="23">
        <v>92628</v>
      </c>
      <c r="M1100" s="23" t="s">
        <v>1162</v>
      </c>
      <c r="N1100" s="23" t="s">
        <v>178</v>
      </c>
      <c r="O1100" s="23"/>
    </row>
    <row r="1101" spans="12:15" x14ac:dyDescent="0.25">
      <c r="L1101" s="23">
        <v>92635</v>
      </c>
      <c r="M1101" s="23" t="s">
        <v>1161</v>
      </c>
      <c r="N1101" s="23" t="s">
        <v>178</v>
      </c>
      <c r="O1101" s="23"/>
    </row>
    <row r="1102" spans="12:15" x14ac:dyDescent="0.25">
      <c r="L1102" s="23">
        <v>92642</v>
      </c>
      <c r="M1102" s="23" t="s">
        <v>1163</v>
      </c>
      <c r="N1102" s="23" t="s">
        <v>178</v>
      </c>
      <c r="O1102" s="23"/>
    </row>
    <row r="1103" spans="12:15" x14ac:dyDescent="0.25">
      <c r="L1103" s="23">
        <v>92659</v>
      </c>
      <c r="M1103" s="23" t="s">
        <v>1164</v>
      </c>
      <c r="N1103" s="23" t="s">
        <v>178</v>
      </c>
      <c r="O1103" s="23"/>
    </row>
    <row r="1104" spans="12:15" x14ac:dyDescent="0.25">
      <c r="L1104" s="23">
        <v>92666</v>
      </c>
      <c r="M1104" s="23" t="s">
        <v>1165</v>
      </c>
      <c r="N1104" s="23" t="s">
        <v>178</v>
      </c>
      <c r="O1104" s="23"/>
    </row>
    <row r="1105" spans="12:15" x14ac:dyDescent="0.25">
      <c r="L1105" s="23">
        <v>92673</v>
      </c>
      <c r="M1105" s="23" t="s">
        <v>1166</v>
      </c>
      <c r="N1105" s="23" t="s">
        <v>178</v>
      </c>
      <c r="O1105" s="23"/>
    </row>
    <row r="1106" spans="12:15" x14ac:dyDescent="0.25">
      <c r="L1106" s="23">
        <v>92680</v>
      </c>
      <c r="M1106" s="23" t="s">
        <v>1167</v>
      </c>
      <c r="N1106" s="23" t="s">
        <v>178</v>
      </c>
      <c r="O1106" s="23"/>
    </row>
    <row r="1107" spans="12:15" x14ac:dyDescent="0.25">
      <c r="L1107" s="23">
        <v>92697</v>
      </c>
      <c r="M1107" s="23" t="s">
        <v>1168</v>
      </c>
      <c r="N1107" s="23" t="s">
        <v>178</v>
      </c>
      <c r="O1107" s="23"/>
    </row>
    <row r="1108" spans="12:15" x14ac:dyDescent="0.25">
      <c r="L1108" s="23">
        <v>92703</v>
      </c>
      <c r="M1108" s="23" t="s">
        <v>1169</v>
      </c>
      <c r="N1108" s="23" t="s">
        <v>178</v>
      </c>
      <c r="O1108" s="23"/>
    </row>
    <row r="1109" spans="12:15" x14ac:dyDescent="0.25">
      <c r="L1109" s="23">
        <v>92710</v>
      </c>
      <c r="M1109" s="23" t="s">
        <v>1170</v>
      </c>
      <c r="N1109" s="23" t="s">
        <v>178</v>
      </c>
      <c r="O1109" s="23"/>
    </row>
    <row r="1110" spans="12:15" x14ac:dyDescent="0.25">
      <c r="L1110" s="23">
        <v>92727</v>
      </c>
      <c r="M1110" s="23" t="s">
        <v>1171</v>
      </c>
      <c r="N1110" s="23" t="s">
        <v>178</v>
      </c>
      <c r="O1110" s="23"/>
    </row>
    <row r="1111" spans="12:15" x14ac:dyDescent="0.25">
      <c r="L1111" s="23">
        <v>92734</v>
      </c>
      <c r="M1111" s="23" t="s">
        <v>1172</v>
      </c>
      <c r="N1111" s="23" t="s">
        <v>178</v>
      </c>
      <c r="O1111" s="23"/>
    </row>
    <row r="1112" spans="12:15" x14ac:dyDescent="0.25">
      <c r="L1112" s="23">
        <v>92741</v>
      </c>
      <c r="M1112" s="23" t="s">
        <v>1172</v>
      </c>
      <c r="N1112" s="23" t="s">
        <v>178</v>
      </c>
      <c r="O1112" s="23"/>
    </row>
    <row r="1113" spans="12:15" x14ac:dyDescent="0.25">
      <c r="L1113" s="23">
        <v>92758</v>
      </c>
      <c r="M1113" s="23" t="s">
        <v>1173</v>
      </c>
      <c r="N1113" s="23" t="s">
        <v>178</v>
      </c>
      <c r="O1113" s="23"/>
    </row>
    <row r="1114" spans="12:15" x14ac:dyDescent="0.25">
      <c r="L1114" s="23">
        <v>92765</v>
      </c>
      <c r="M1114" s="23" t="s">
        <v>1174</v>
      </c>
      <c r="N1114" s="23" t="s">
        <v>178</v>
      </c>
      <c r="O1114" s="23"/>
    </row>
    <row r="1115" spans="12:15" x14ac:dyDescent="0.25">
      <c r="L1115" s="23">
        <v>92772</v>
      </c>
      <c r="M1115" s="23" t="s">
        <v>1175</v>
      </c>
      <c r="N1115" s="23" t="s">
        <v>178</v>
      </c>
      <c r="O1115" s="23"/>
    </row>
    <row r="1116" spans="12:15" x14ac:dyDescent="0.25">
      <c r="L1116" s="23">
        <v>92789</v>
      </c>
      <c r="M1116" s="23" t="s">
        <v>1176</v>
      </c>
      <c r="N1116" s="23" t="s">
        <v>178</v>
      </c>
      <c r="O1116" s="23"/>
    </row>
    <row r="1117" spans="12:15" x14ac:dyDescent="0.25">
      <c r="L1117" s="23">
        <v>92796</v>
      </c>
      <c r="M1117" s="23" t="s">
        <v>1176</v>
      </c>
      <c r="N1117" s="23" t="s">
        <v>178</v>
      </c>
      <c r="O1117" s="23"/>
    </row>
    <row r="1118" spans="12:15" x14ac:dyDescent="0.25">
      <c r="L1118" s="23">
        <v>92802</v>
      </c>
      <c r="M1118" s="23" t="s">
        <v>1176</v>
      </c>
      <c r="N1118" s="23" t="s">
        <v>178</v>
      </c>
      <c r="O1118" s="23"/>
    </row>
    <row r="1119" spans="12:15" x14ac:dyDescent="0.25">
      <c r="L1119" s="23">
        <v>92819</v>
      </c>
      <c r="M1119" s="23" t="s">
        <v>1176</v>
      </c>
      <c r="N1119" s="23" t="s">
        <v>178</v>
      </c>
      <c r="O1119" s="23"/>
    </row>
    <row r="1120" spans="12:15" x14ac:dyDescent="0.25">
      <c r="L1120" s="23">
        <v>92826</v>
      </c>
      <c r="M1120" s="23" t="s">
        <v>1177</v>
      </c>
      <c r="N1120" s="23" t="s">
        <v>178</v>
      </c>
      <c r="O1120" s="23"/>
    </row>
    <row r="1121" spans="12:15" x14ac:dyDescent="0.25">
      <c r="L1121" s="23">
        <v>92833</v>
      </c>
      <c r="M1121" s="23" t="s">
        <v>1178</v>
      </c>
      <c r="N1121" s="23" t="s">
        <v>178</v>
      </c>
      <c r="O1121" s="23"/>
    </row>
    <row r="1122" spans="12:15" x14ac:dyDescent="0.25">
      <c r="L1122" s="23">
        <v>92840</v>
      </c>
      <c r="M1122" s="23" t="s">
        <v>1179</v>
      </c>
      <c r="N1122" s="23" t="s">
        <v>178</v>
      </c>
      <c r="O1122" s="23"/>
    </row>
    <row r="1123" spans="12:15" x14ac:dyDescent="0.25">
      <c r="L1123" s="23">
        <v>92857</v>
      </c>
      <c r="M1123" s="23" t="s">
        <v>1180</v>
      </c>
      <c r="N1123" s="23" t="s">
        <v>178</v>
      </c>
      <c r="O1123" s="23"/>
    </row>
    <row r="1124" spans="12:15" x14ac:dyDescent="0.25">
      <c r="L1124" s="23">
        <v>92864</v>
      </c>
      <c r="M1124" s="23" t="s">
        <v>1181</v>
      </c>
      <c r="N1124" s="23" t="s">
        <v>178</v>
      </c>
      <c r="O1124" s="23"/>
    </row>
    <row r="1125" spans="12:15" x14ac:dyDescent="0.25">
      <c r="L1125" s="23">
        <v>92871</v>
      </c>
      <c r="M1125" s="23" t="s">
        <v>1182</v>
      </c>
      <c r="N1125" s="23" t="s">
        <v>178</v>
      </c>
      <c r="O1125" s="23"/>
    </row>
    <row r="1126" spans="12:15" x14ac:dyDescent="0.25">
      <c r="L1126" s="23">
        <v>92888</v>
      </c>
      <c r="M1126" s="23" t="s">
        <v>1183</v>
      </c>
      <c r="N1126" s="23" t="s">
        <v>178</v>
      </c>
      <c r="O1126" s="23"/>
    </row>
    <row r="1127" spans="12:15" x14ac:dyDescent="0.25">
      <c r="L1127" s="23">
        <v>92895</v>
      </c>
      <c r="M1127" s="23" t="s">
        <v>1184</v>
      </c>
      <c r="N1127" s="23" t="s">
        <v>178</v>
      </c>
      <c r="O1127" s="23"/>
    </row>
    <row r="1128" spans="12:15" x14ac:dyDescent="0.25">
      <c r="L1128" s="23">
        <v>92901</v>
      </c>
      <c r="M1128" s="23" t="s">
        <v>1179</v>
      </c>
      <c r="N1128" s="23" t="s">
        <v>178</v>
      </c>
      <c r="O1128" s="23"/>
    </row>
    <row r="1129" spans="12:15" x14ac:dyDescent="0.25">
      <c r="L1129" s="23">
        <v>92918</v>
      </c>
      <c r="M1129" s="23" t="s">
        <v>1185</v>
      </c>
      <c r="N1129" s="23" t="s">
        <v>178</v>
      </c>
      <c r="O1129" s="23"/>
    </row>
    <row r="1130" spans="12:15" x14ac:dyDescent="0.25">
      <c r="L1130" s="23">
        <v>92925</v>
      </c>
      <c r="M1130" s="23" t="s">
        <v>1186</v>
      </c>
      <c r="N1130" s="23" t="s">
        <v>178</v>
      </c>
      <c r="O1130" s="23"/>
    </row>
    <row r="1131" spans="12:15" x14ac:dyDescent="0.25">
      <c r="L1131" s="23">
        <v>92932</v>
      </c>
      <c r="M1131" s="23" t="s">
        <v>1187</v>
      </c>
      <c r="N1131" s="23" t="s">
        <v>178</v>
      </c>
      <c r="O1131" s="23"/>
    </row>
    <row r="1132" spans="12:15" x14ac:dyDescent="0.25">
      <c r="L1132" s="23">
        <v>92949</v>
      </c>
      <c r="M1132" s="23" t="s">
        <v>1188</v>
      </c>
      <c r="N1132" s="23" t="s">
        <v>178</v>
      </c>
      <c r="O1132" s="23"/>
    </row>
    <row r="1133" spans="12:15" x14ac:dyDescent="0.25">
      <c r="L1133" s="23">
        <v>92956</v>
      </c>
      <c r="M1133" s="23" t="s">
        <v>1189</v>
      </c>
      <c r="N1133" s="23" t="s">
        <v>178</v>
      </c>
      <c r="O1133" s="23"/>
    </row>
    <row r="1134" spans="12:15" x14ac:dyDescent="0.25">
      <c r="L1134" s="23">
        <v>92963</v>
      </c>
      <c r="M1134" s="23" t="s">
        <v>1190</v>
      </c>
      <c r="N1134" s="23" t="s">
        <v>178</v>
      </c>
      <c r="O1134" s="23"/>
    </row>
    <row r="1135" spans="12:15" x14ac:dyDescent="0.25">
      <c r="L1135" s="23">
        <v>92970</v>
      </c>
      <c r="M1135" s="23" t="s">
        <v>1191</v>
      </c>
      <c r="N1135" s="23" t="s">
        <v>178</v>
      </c>
      <c r="O1135" s="23"/>
    </row>
    <row r="1136" spans="12:15" x14ac:dyDescent="0.25">
      <c r="L1136" s="23">
        <v>92987</v>
      </c>
      <c r="M1136" s="23" t="s">
        <v>1192</v>
      </c>
      <c r="N1136" s="23" t="s">
        <v>178</v>
      </c>
      <c r="O1136" s="23"/>
    </row>
    <row r="1137" spans="12:15" x14ac:dyDescent="0.25">
      <c r="L1137" s="23">
        <v>92994</v>
      </c>
      <c r="M1137" s="23" t="s">
        <v>1192</v>
      </c>
      <c r="N1137" s="23" t="s">
        <v>178</v>
      </c>
      <c r="O1137" s="23"/>
    </row>
    <row r="1138" spans="12:15" x14ac:dyDescent="0.25">
      <c r="L1138" s="23">
        <v>93007</v>
      </c>
      <c r="M1138" s="23" t="s">
        <v>1193</v>
      </c>
      <c r="N1138" s="23" t="s">
        <v>178</v>
      </c>
      <c r="O1138" s="23"/>
    </row>
    <row r="1139" spans="12:15" x14ac:dyDescent="0.25">
      <c r="L1139" s="23">
        <v>93014</v>
      </c>
      <c r="M1139" s="23" t="s">
        <v>1193</v>
      </c>
      <c r="N1139" s="23" t="s">
        <v>178</v>
      </c>
      <c r="O1139" s="23"/>
    </row>
    <row r="1140" spans="12:15" x14ac:dyDescent="0.25">
      <c r="L1140" s="23">
        <v>93021</v>
      </c>
      <c r="M1140" s="23" t="s">
        <v>1194</v>
      </c>
      <c r="N1140" s="23" t="s">
        <v>178</v>
      </c>
      <c r="O1140" s="23"/>
    </row>
    <row r="1141" spans="12:15" x14ac:dyDescent="0.25">
      <c r="L1141" s="23">
        <v>93038</v>
      </c>
      <c r="M1141" s="23" t="s">
        <v>1195</v>
      </c>
      <c r="N1141" s="23" t="s">
        <v>178</v>
      </c>
      <c r="O1141" s="23"/>
    </row>
    <row r="1142" spans="12:15" x14ac:dyDescent="0.25">
      <c r="L1142" s="23">
        <v>93045</v>
      </c>
      <c r="M1142" s="23" t="s">
        <v>1196</v>
      </c>
      <c r="N1142" s="23" t="s">
        <v>178</v>
      </c>
      <c r="O1142" s="23"/>
    </row>
    <row r="1143" spans="12:15" x14ac:dyDescent="0.25">
      <c r="L1143" s="23">
        <v>93052</v>
      </c>
      <c r="M1143" s="23" t="s">
        <v>1197</v>
      </c>
      <c r="N1143" s="23" t="s">
        <v>178</v>
      </c>
      <c r="O1143" s="23"/>
    </row>
    <row r="1144" spans="12:15" x14ac:dyDescent="0.25">
      <c r="L1144" s="23">
        <v>93069</v>
      </c>
      <c r="M1144" s="23" t="s">
        <v>1198</v>
      </c>
      <c r="N1144" s="23" t="s">
        <v>178</v>
      </c>
      <c r="O1144" s="23"/>
    </row>
    <row r="1145" spans="12:15" x14ac:dyDescent="0.25">
      <c r="L1145" s="23">
        <v>93076</v>
      </c>
      <c r="M1145" s="23" t="s">
        <v>1199</v>
      </c>
      <c r="N1145" s="23" t="s">
        <v>178</v>
      </c>
      <c r="O1145" s="23"/>
    </row>
    <row r="1146" spans="12:15" x14ac:dyDescent="0.25">
      <c r="L1146" s="23">
        <v>93083</v>
      </c>
      <c r="M1146" s="23" t="s">
        <v>1200</v>
      </c>
      <c r="N1146" s="23" t="s">
        <v>178</v>
      </c>
      <c r="O1146" s="23"/>
    </row>
    <row r="1147" spans="12:15" x14ac:dyDescent="0.25">
      <c r="L1147" s="23">
        <v>93090</v>
      </c>
      <c r="M1147" s="23" t="s">
        <v>1201</v>
      </c>
      <c r="N1147" s="23" t="s">
        <v>178</v>
      </c>
      <c r="O1147" s="23"/>
    </row>
    <row r="1148" spans="12:15" x14ac:dyDescent="0.25">
      <c r="L1148" s="23">
        <v>93106</v>
      </c>
      <c r="M1148" s="23" t="s">
        <v>1202</v>
      </c>
      <c r="N1148" s="23" t="s">
        <v>178</v>
      </c>
      <c r="O1148" s="23"/>
    </row>
    <row r="1149" spans="12:15" x14ac:dyDescent="0.25">
      <c r="L1149" s="23">
        <v>93113</v>
      </c>
      <c r="M1149" s="23" t="s">
        <v>1203</v>
      </c>
      <c r="N1149" s="23" t="s">
        <v>178</v>
      </c>
      <c r="O1149" s="23"/>
    </row>
    <row r="1150" spans="12:15" x14ac:dyDescent="0.25">
      <c r="L1150" s="23">
        <v>93120</v>
      </c>
      <c r="M1150" s="23" t="s">
        <v>1204</v>
      </c>
      <c r="N1150" s="23" t="s">
        <v>178</v>
      </c>
      <c r="O1150" s="23"/>
    </row>
    <row r="1151" spans="12:15" x14ac:dyDescent="0.25">
      <c r="L1151" s="23">
        <v>93137</v>
      </c>
      <c r="M1151" s="23" t="s">
        <v>1205</v>
      </c>
      <c r="N1151" s="23" t="s">
        <v>178</v>
      </c>
      <c r="O1151" s="23"/>
    </row>
    <row r="1152" spans="12:15" x14ac:dyDescent="0.25">
      <c r="L1152" s="23">
        <v>93144</v>
      </c>
      <c r="M1152" s="23" t="s">
        <v>1206</v>
      </c>
      <c r="N1152" s="23" t="s">
        <v>178</v>
      </c>
      <c r="O1152" s="23"/>
    </row>
    <row r="1153" spans="12:15" x14ac:dyDescent="0.25">
      <c r="L1153" s="23">
        <v>93151</v>
      </c>
      <c r="M1153" s="23" t="s">
        <v>1207</v>
      </c>
      <c r="N1153" s="23" t="s">
        <v>178</v>
      </c>
      <c r="O1153" s="23"/>
    </row>
    <row r="1154" spans="12:15" x14ac:dyDescent="0.25">
      <c r="L1154" s="23">
        <v>93168</v>
      </c>
      <c r="M1154" s="23" t="s">
        <v>1208</v>
      </c>
      <c r="N1154" s="23" t="s">
        <v>178</v>
      </c>
      <c r="O1154" s="23"/>
    </row>
    <row r="1155" spans="12:15" x14ac:dyDescent="0.25">
      <c r="L1155" s="23">
        <v>93175</v>
      </c>
      <c r="M1155" s="23" t="s">
        <v>1209</v>
      </c>
      <c r="N1155" s="23" t="s">
        <v>178</v>
      </c>
      <c r="O1155" s="23"/>
    </row>
    <row r="1156" spans="12:15" x14ac:dyDescent="0.25">
      <c r="L1156" s="23">
        <v>93182</v>
      </c>
      <c r="M1156" s="23" t="s">
        <v>1210</v>
      </c>
      <c r="N1156" s="23" t="s">
        <v>178</v>
      </c>
      <c r="O1156" s="23"/>
    </row>
    <row r="1157" spans="12:15" x14ac:dyDescent="0.25">
      <c r="L1157" s="23">
        <v>93199</v>
      </c>
      <c r="M1157" s="23" t="s">
        <v>1211</v>
      </c>
      <c r="N1157" s="23" t="s">
        <v>178</v>
      </c>
      <c r="O1157" s="23"/>
    </row>
    <row r="1158" spans="12:15" x14ac:dyDescent="0.25">
      <c r="L1158" s="23">
        <v>93205</v>
      </c>
      <c r="M1158" s="23" t="s">
        <v>1212</v>
      </c>
      <c r="N1158" s="23" t="s">
        <v>178</v>
      </c>
      <c r="O1158" s="23"/>
    </row>
    <row r="1159" spans="12:15" x14ac:dyDescent="0.25">
      <c r="L1159" s="23">
        <v>93212</v>
      </c>
      <c r="M1159" s="23" t="s">
        <v>1212</v>
      </c>
      <c r="N1159" s="23" t="s">
        <v>178</v>
      </c>
      <c r="O1159" s="23"/>
    </row>
    <row r="1160" spans="12:15" x14ac:dyDescent="0.25">
      <c r="L1160" s="23">
        <v>93229</v>
      </c>
      <c r="M1160" s="23" t="s">
        <v>1213</v>
      </c>
      <c r="N1160" s="23" t="s">
        <v>178</v>
      </c>
      <c r="O1160" s="23"/>
    </row>
    <row r="1161" spans="12:15" x14ac:dyDescent="0.25">
      <c r="L1161" s="23">
        <v>93236</v>
      </c>
      <c r="M1161" s="23" t="s">
        <v>1213</v>
      </c>
      <c r="N1161" s="23" t="s">
        <v>178</v>
      </c>
      <c r="O1161" s="23"/>
    </row>
    <row r="1162" spans="12:15" x14ac:dyDescent="0.25">
      <c r="L1162" s="23">
        <v>93243</v>
      </c>
      <c r="M1162" s="23" t="s">
        <v>1213</v>
      </c>
      <c r="N1162" s="23" t="s">
        <v>178</v>
      </c>
      <c r="O1162" s="23"/>
    </row>
    <row r="1163" spans="12:15" x14ac:dyDescent="0.25">
      <c r="L1163" s="23">
        <v>93250</v>
      </c>
      <c r="M1163" s="23" t="s">
        <v>1213</v>
      </c>
      <c r="N1163" s="23" t="s">
        <v>178</v>
      </c>
      <c r="O1163" s="23"/>
    </row>
    <row r="1164" spans="12:15" x14ac:dyDescent="0.25">
      <c r="L1164" s="23">
        <v>93267</v>
      </c>
      <c r="M1164" s="23" t="s">
        <v>1214</v>
      </c>
      <c r="N1164" s="23" t="s">
        <v>178</v>
      </c>
      <c r="O1164" s="23"/>
    </row>
    <row r="1165" spans="12:15" x14ac:dyDescent="0.25">
      <c r="L1165" s="23">
        <v>93281</v>
      </c>
      <c r="M1165" s="23" t="s">
        <v>1214</v>
      </c>
      <c r="N1165" s="23" t="s">
        <v>178</v>
      </c>
      <c r="O1165" s="23"/>
    </row>
    <row r="1166" spans="12:15" x14ac:dyDescent="0.25">
      <c r="L1166" s="23">
        <v>93304</v>
      </c>
      <c r="M1166" s="23" t="s">
        <v>1214</v>
      </c>
      <c r="N1166" s="23" t="s">
        <v>178</v>
      </c>
      <c r="O1166" s="23"/>
    </row>
    <row r="1167" spans="12:15" x14ac:dyDescent="0.25">
      <c r="L1167" s="23">
        <v>93311</v>
      </c>
      <c r="M1167" s="23" t="s">
        <v>1215</v>
      </c>
      <c r="N1167" s="23" t="s">
        <v>178</v>
      </c>
      <c r="O1167" s="23"/>
    </row>
    <row r="1168" spans="12:15" x14ac:dyDescent="0.25">
      <c r="L1168" s="23">
        <v>93335</v>
      </c>
      <c r="M1168" s="23" t="s">
        <v>1216</v>
      </c>
      <c r="N1168" s="23" t="s">
        <v>178</v>
      </c>
      <c r="O1168" s="23"/>
    </row>
    <row r="1169" spans="12:15" x14ac:dyDescent="0.25">
      <c r="L1169" s="23">
        <v>93359</v>
      </c>
      <c r="M1169" s="23" t="s">
        <v>1217</v>
      </c>
      <c r="N1169" s="23" t="s">
        <v>178</v>
      </c>
      <c r="O1169" s="23"/>
    </row>
    <row r="1170" spans="12:15" x14ac:dyDescent="0.25">
      <c r="L1170" s="23">
        <v>93373</v>
      </c>
      <c r="M1170" s="23" t="s">
        <v>1218</v>
      </c>
      <c r="N1170" s="23" t="s">
        <v>178</v>
      </c>
      <c r="O1170" s="23"/>
    </row>
    <row r="1171" spans="12:15" x14ac:dyDescent="0.25">
      <c r="L1171" s="23">
        <v>93380</v>
      </c>
      <c r="M1171" s="23" t="s">
        <v>1219</v>
      </c>
      <c r="N1171" s="23" t="s">
        <v>178</v>
      </c>
      <c r="O1171" s="23"/>
    </row>
    <row r="1172" spans="12:15" x14ac:dyDescent="0.25">
      <c r="L1172" s="23">
        <v>93397</v>
      </c>
      <c r="M1172" s="23" t="s">
        <v>1220</v>
      </c>
      <c r="N1172" s="23" t="s">
        <v>178</v>
      </c>
      <c r="O1172" s="23"/>
    </row>
    <row r="1173" spans="12:15" x14ac:dyDescent="0.25">
      <c r="L1173" s="23">
        <v>93403</v>
      </c>
      <c r="M1173" s="23" t="s">
        <v>1221</v>
      </c>
      <c r="N1173" s="23" t="s">
        <v>178</v>
      </c>
      <c r="O1173" s="23"/>
    </row>
    <row r="1174" spans="12:15" x14ac:dyDescent="0.25">
      <c r="L1174" s="23">
        <v>93410</v>
      </c>
      <c r="M1174" s="23" t="s">
        <v>1222</v>
      </c>
      <c r="N1174" s="23" t="s">
        <v>178</v>
      </c>
      <c r="O1174" s="23"/>
    </row>
    <row r="1175" spans="12:15" x14ac:dyDescent="0.25">
      <c r="L1175" s="23">
        <v>93427</v>
      </c>
      <c r="M1175" s="23" t="s">
        <v>1223</v>
      </c>
      <c r="N1175" s="23" t="s">
        <v>178</v>
      </c>
      <c r="O1175" s="23"/>
    </row>
    <row r="1176" spans="12:15" x14ac:dyDescent="0.25">
      <c r="L1176" s="23">
        <v>93434</v>
      </c>
      <c r="M1176" s="23" t="s">
        <v>1224</v>
      </c>
      <c r="N1176" s="23" t="s">
        <v>178</v>
      </c>
      <c r="O1176" s="23"/>
    </row>
    <row r="1177" spans="12:15" x14ac:dyDescent="0.25">
      <c r="L1177" s="23">
        <v>93441</v>
      </c>
      <c r="M1177" s="23" t="s">
        <v>1225</v>
      </c>
      <c r="N1177" s="23" t="s">
        <v>178</v>
      </c>
      <c r="O1177" s="23"/>
    </row>
    <row r="1178" spans="12:15" x14ac:dyDescent="0.25">
      <c r="L1178" s="23">
        <v>93458</v>
      </c>
      <c r="M1178" s="23" t="s">
        <v>1226</v>
      </c>
      <c r="N1178" s="23" t="s">
        <v>178</v>
      </c>
      <c r="O1178" s="23"/>
    </row>
    <row r="1179" spans="12:15" x14ac:dyDescent="0.25">
      <c r="L1179" s="23">
        <v>93465</v>
      </c>
      <c r="M1179" s="23" t="s">
        <v>1227</v>
      </c>
      <c r="N1179" s="23" t="s">
        <v>178</v>
      </c>
      <c r="O1179" s="23"/>
    </row>
    <row r="1180" spans="12:15" x14ac:dyDescent="0.25">
      <c r="L1180" s="23">
        <v>93472</v>
      </c>
      <c r="M1180" s="23" t="s">
        <v>1228</v>
      </c>
      <c r="N1180" s="23" t="s">
        <v>178</v>
      </c>
      <c r="O1180" s="23"/>
    </row>
    <row r="1181" spans="12:15" x14ac:dyDescent="0.25">
      <c r="L1181" s="23">
        <v>93489</v>
      </c>
      <c r="M1181" s="23" t="s">
        <v>1229</v>
      </c>
      <c r="N1181" s="23" t="s">
        <v>178</v>
      </c>
      <c r="O1181" s="23"/>
    </row>
    <row r="1182" spans="12:15" x14ac:dyDescent="0.25">
      <c r="L1182" s="23">
        <v>93496</v>
      </c>
      <c r="M1182" s="23" t="s">
        <v>1229</v>
      </c>
      <c r="N1182" s="23" t="s">
        <v>178</v>
      </c>
      <c r="O1182" s="23"/>
    </row>
    <row r="1183" spans="12:15" x14ac:dyDescent="0.25">
      <c r="L1183" s="23">
        <v>93502</v>
      </c>
      <c r="M1183" s="23" t="s">
        <v>1229</v>
      </c>
      <c r="N1183" s="23" t="s">
        <v>178</v>
      </c>
      <c r="O1183" s="23"/>
    </row>
    <row r="1184" spans="12:15" x14ac:dyDescent="0.25">
      <c r="L1184" s="23">
        <v>93519</v>
      </c>
      <c r="M1184" s="23" t="s">
        <v>1230</v>
      </c>
      <c r="N1184" s="23" t="s">
        <v>178</v>
      </c>
      <c r="O1184" s="23"/>
    </row>
    <row r="1185" spans="12:15" x14ac:dyDescent="0.25">
      <c r="L1185" s="23">
        <v>93526</v>
      </c>
      <c r="M1185" s="23" t="s">
        <v>1231</v>
      </c>
      <c r="N1185" s="23" t="s">
        <v>178</v>
      </c>
      <c r="O1185" s="23"/>
    </row>
    <row r="1186" spans="12:15" x14ac:dyDescent="0.25">
      <c r="L1186" s="23">
        <v>93533</v>
      </c>
      <c r="M1186" s="23" t="s">
        <v>1229</v>
      </c>
      <c r="N1186" s="23" t="s">
        <v>178</v>
      </c>
      <c r="O1186" s="23"/>
    </row>
    <row r="1187" spans="12:15" x14ac:dyDescent="0.25">
      <c r="L1187" s="23">
        <v>93540</v>
      </c>
      <c r="M1187" s="23" t="s">
        <v>1229</v>
      </c>
      <c r="N1187" s="23" t="s">
        <v>178</v>
      </c>
      <c r="O1187" s="23"/>
    </row>
    <row r="1188" spans="12:15" x14ac:dyDescent="0.25">
      <c r="L1188" s="23">
        <v>93557</v>
      </c>
      <c r="M1188" s="23" t="s">
        <v>1232</v>
      </c>
      <c r="N1188" s="23" t="s">
        <v>178</v>
      </c>
      <c r="O1188" s="23"/>
    </row>
    <row r="1189" spans="12:15" x14ac:dyDescent="0.25">
      <c r="L1189" s="23">
        <v>93564</v>
      </c>
      <c r="M1189" s="23" t="s">
        <v>1233</v>
      </c>
      <c r="N1189" s="23" t="s">
        <v>178</v>
      </c>
      <c r="O1189" s="23"/>
    </row>
    <row r="1190" spans="12:15" x14ac:dyDescent="0.25">
      <c r="L1190" s="23">
        <v>93571</v>
      </c>
      <c r="M1190" s="23" t="s">
        <v>1234</v>
      </c>
      <c r="N1190" s="23" t="s">
        <v>178</v>
      </c>
      <c r="O1190" s="23"/>
    </row>
    <row r="1191" spans="12:15" x14ac:dyDescent="0.25">
      <c r="L1191" s="23">
        <v>93588</v>
      </c>
      <c r="M1191" s="23" t="s">
        <v>1235</v>
      </c>
      <c r="N1191" s="23" t="s">
        <v>178</v>
      </c>
      <c r="O1191" s="23"/>
    </row>
    <row r="1192" spans="12:15" x14ac:dyDescent="0.25">
      <c r="L1192" s="23">
        <v>93595</v>
      </c>
      <c r="M1192" s="23" t="s">
        <v>1236</v>
      </c>
      <c r="N1192" s="23" t="s">
        <v>178</v>
      </c>
      <c r="O1192" s="23"/>
    </row>
    <row r="1193" spans="12:15" x14ac:dyDescent="0.25">
      <c r="L1193" s="23">
        <v>93618</v>
      </c>
      <c r="M1193" s="23" t="s">
        <v>1237</v>
      </c>
      <c r="N1193" s="23" t="s">
        <v>178</v>
      </c>
      <c r="O1193" s="23"/>
    </row>
    <row r="1194" spans="12:15" x14ac:dyDescent="0.25">
      <c r="L1194" s="23">
        <v>93625</v>
      </c>
      <c r="M1194" s="23" t="s">
        <v>1238</v>
      </c>
      <c r="N1194" s="23" t="s">
        <v>178</v>
      </c>
      <c r="O1194" s="23"/>
    </row>
    <row r="1195" spans="12:15" x14ac:dyDescent="0.25">
      <c r="L1195" s="23">
        <v>93632</v>
      </c>
      <c r="M1195" s="23" t="s">
        <v>1239</v>
      </c>
      <c r="N1195" s="23" t="s">
        <v>178</v>
      </c>
      <c r="O1195" s="23"/>
    </row>
    <row r="1196" spans="12:15" x14ac:dyDescent="0.25">
      <c r="L1196" s="23">
        <v>93649</v>
      </c>
      <c r="M1196" s="23" t="s">
        <v>1240</v>
      </c>
      <c r="N1196" s="23" t="s">
        <v>178</v>
      </c>
      <c r="O1196" s="23"/>
    </row>
    <row r="1197" spans="12:15" x14ac:dyDescent="0.25">
      <c r="L1197" s="23">
        <v>93656</v>
      </c>
      <c r="M1197" s="23" t="s">
        <v>1241</v>
      </c>
      <c r="N1197" s="23" t="s">
        <v>178</v>
      </c>
      <c r="O1197" s="23"/>
    </row>
    <row r="1198" spans="12:15" x14ac:dyDescent="0.25">
      <c r="L1198" s="23">
        <v>93663</v>
      </c>
      <c r="M1198" s="23" t="s">
        <v>1242</v>
      </c>
      <c r="N1198" s="23" t="s">
        <v>178</v>
      </c>
      <c r="O1198" s="23"/>
    </row>
    <row r="1199" spans="12:15" x14ac:dyDescent="0.25">
      <c r="L1199" s="23">
        <v>93670</v>
      </c>
      <c r="M1199" s="23" t="s">
        <v>1243</v>
      </c>
      <c r="N1199" s="23" t="s">
        <v>178</v>
      </c>
      <c r="O1199" s="23"/>
    </row>
    <row r="1200" spans="12:15" x14ac:dyDescent="0.25">
      <c r="L1200" s="23">
        <v>93687</v>
      </c>
      <c r="M1200" s="23" t="s">
        <v>1244</v>
      </c>
      <c r="N1200" s="23" t="s">
        <v>178</v>
      </c>
      <c r="O1200" s="23"/>
    </row>
    <row r="1201" spans="12:15" x14ac:dyDescent="0.25">
      <c r="L1201" s="23">
        <v>93694</v>
      </c>
      <c r="M1201" s="23" t="s">
        <v>1245</v>
      </c>
      <c r="N1201" s="23" t="s">
        <v>178</v>
      </c>
      <c r="O1201" s="23"/>
    </row>
    <row r="1202" spans="12:15" x14ac:dyDescent="0.25">
      <c r="L1202" s="23">
        <v>93700</v>
      </c>
      <c r="M1202" s="23" t="s">
        <v>1246</v>
      </c>
      <c r="N1202" s="23" t="s">
        <v>178</v>
      </c>
      <c r="O1202" s="23"/>
    </row>
    <row r="1203" spans="12:15" x14ac:dyDescent="0.25">
      <c r="L1203" s="23">
        <v>93717</v>
      </c>
      <c r="M1203" s="23" t="s">
        <v>1247</v>
      </c>
      <c r="N1203" s="23" t="s">
        <v>178</v>
      </c>
      <c r="O1203" s="23"/>
    </row>
    <row r="1204" spans="12:15" x14ac:dyDescent="0.25">
      <c r="L1204" s="23">
        <v>93724</v>
      </c>
      <c r="M1204" s="23" t="s">
        <v>1248</v>
      </c>
      <c r="N1204" s="23" t="s">
        <v>178</v>
      </c>
      <c r="O1204" s="23"/>
    </row>
    <row r="1205" spans="12:15" x14ac:dyDescent="0.25">
      <c r="L1205" s="23">
        <v>93731</v>
      </c>
      <c r="M1205" s="23" t="s">
        <v>1249</v>
      </c>
      <c r="N1205" s="23" t="s">
        <v>178</v>
      </c>
      <c r="O1205" s="23"/>
    </row>
    <row r="1206" spans="12:15" x14ac:dyDescent="0.25">
      <c r="L1206" s="23">
        <v>93748</v>
      </c>
      <c r="M1206" s="23" t="s">
        <v>1250</v>
      </c>
      <c r="N1206" s="23" t="s">
        <v>178</v>
      </c>
      <c r="O1206" s="23"/>
    </row>
    <row r="1207" spans="12:15" x14ac:dyDescent="0.25">
      <c r="L1207" s="23">
        <v>93755</v>
      </c>
      <c r="M1207" s="23" t="s">
        <v>1251</v>
      </c>
      <c r="N1207" s="23" t="s">
        <v>178</v>
      </c>
      <c r="O1207" s="23"/>
    </row>
    <row r="1208" spans="12:15" x14ac:dyDescent="0.25">
      <c r="L1208" s="23">
        <v>93762</v>
      </c>
      <c r="M1208" s="23" t="s">
        <v>1252</v>
      </c>
      <c r="N1208" s="23" t="s">
        <v>178</v>
      </c>
      <c r="O1208" s="23"/>
    </row>
    <row r="1209" spans="12:15" x14ac:dyDescent="0.25">
      <c r="L1209" s="23">
        <v>93779</v>
      </c>
      <c r="M1209" s="23" t="s">
        <v>1253</v>
      </c>
      <c r="N1209" s="23" t="s">
        <v>178</v>
      </c>
      <c r="O1209" s="23"/>
    </row>
    <row r="1210" spans="12:15" x14ac:dyDescent="0.25">
      <c r="L1210" s="23">
        <v>93786</v>
      </c>
      <c r="M1210" s="23" t="s">
        <v>1254</v>
      </c>
      <c r="N1210" s="23" t="s">
        <v>178</v>
      </c>
      <c r="O1210" s="23"/>
    </row>
    <row r="1211" spans="12:15" x14ac:dyDescent="0.25">
      <c r="L1211" s="23">
        <v>93793</v>
      </c>
      <c r="M1211" s="23" t="s">
        <v>1255</v>
      </c>
      <c r="N1211" s="23" t="s">
        <v>178</v>
      </c>
      <c r="O1211" s="23"/>
    </row>
    <row r="1212" spans="12:15" x14ac:dyDescent="0.25">
      <c r="L1212" s="23">
        <v>93809</v>
      </c>
      <c r="M1212" s="23" t="s">
        <v>1256</v>
      </c>
      <c r="N1212" s="23" t="s">
        <v>178</v>
      </c>
      <c r="O1212" s="23"/>
    </row>
    <row r="1213" spans="12:15" x14ac:dyDescent="0.25">
      <c r="L1213" s="23">
        <v>93816</v>
      </c>
      <c r="M1213" s="23" t="s">
        <v>1257</v>
      </c>
      <c r="N1213" s="23" t="s">
        <v>178</v>
      </c>
      <c r="O1213" s="23"/>
    </row>
    <row r="1214" spans="12:15" x14ac:dyDescent="0.25">
      <c r="L1214" s="23">
        <v>93823</v>
      </c>
      <c r="M1214" s="23" t="s">
        <v>1258</v>
      </c>
      <c r="N1214" s="23" t="s">
        <v>178</v>
      </c>
      <c r="O1214" s="23"/>
    </row>
    <row r="1215" spans="12:15" x14ac:dyDescent="0.25">
      <c r="L1215" s="23">
        <v>93830</v>
      </c>
      <c r="M1215" s="23" t="s">
        <v>1259</v>
      </c>
      <c r="N1215" s="23" t="s">
        <v>178</v>
      </c>
      <c r="O1215" s="23"/>
    </row>
    <row r="1216" spans="12:15" x14ac:dyDescent="0.25">
      <c r="L1216" s="23">
        <v>93847</v>
      </c>
      <c r="M1216" s="23" t="s">
        <v>1260</v>
      </c>
      <c r="N1216" s="23" t="s">
        <v>178</v>
      </c>
      <c r="O1216" s="23"/>
    </row>
    <row r="1217" spans="12:15" x14ac:dyDescent="0.25">
      <c r="L1217" s="23">
        <v>93854</v>
      </c>
      <c r="M1217" s="23" t="s">
        <v>1261</v>
      </c>
      <c r="N1217" s="23" t="s">
        <v>178</v>
      </c>
      <c r="O1217" s="23"/>
    </row>
    <row r="1218" spans="12:15" x14ac:dyDescent="0.25">
      <c r="L1218" s="23">
        <v>93861</v>
      </c>
      <c r="M1218" s="23" t="s">
        <v>1262</v>
      </c>
      <c r="N1218" s="23" t="s">
        <v>178</v>
      </c>
      <c r="O1218" s="23"/>
    </row>
    <row r="1219" spans="12:15" x14ac:dyDescent="0.25">
      <c r="L1219" s="23">
        <v>93878</v>
      </c>
      <c r="M1219" s="23" t="s">
        <v>1263</v>
      </c>
      <c r="N1219" s="23" t="s">
        <v>178</v>
      </c>
      <c r="O1219" s="23"/>
    </row>
    <row r="1220" spans="12:15" x14ac:dyDescent="0.25">
      <c r="L1220" s="23">
        <v>93885</v>
      </c>
      <c r="M1220" s="23" t="s">
        <v>1264</v>
      </c>
      <c r="N1220" s="23" t="s">
        <v>178</v>
      </c>
      <c r="O1220" s="23"/>
    </row>
    <row r="1221" spans="12:15" x14ac:dyDescent="0.25">
      <c r="L1221" s="23">
        <v>93892</v>
      </c>
      <c r="M1221" s="23" t="s">
        <v>1265</v>
      </c>
      <c r="N1221" s="23" t="s">
        <v>178</v>
      </c>
      <c r="O1221" s="23"/>
    </row>
    <row r="1222" spans="12:15" x14ac:dyDescent="0.25">
      <c r="L1222" s="23">
        <v>93915</v>
      </c>
      <c r="M1222" s="23" t="s">
        <v>1266</v>
      </c>
      <c r="N1222" s="23" t="s">
        <v>178</v>
      </c>
      <c r="O1222" s="23"/>
    </row>
    <row r="1223" spans="12:15" x14ac:dyDescent="0.25">
      <c r="L1223" s="23">
        <v>93922</v>
      </c>
      <c r="M1223" s="23" t="s">
        <v>1266</v>
      </c>
      <c r="N1223" s="23" t="s">
        <v>178</v>
      </c>
      <c r="O1223" s="23"/>
    </row>
    <row r="1224" spans="12:15" x14ac:dyDescent="0.25">
      <c r="L1224" s="23">
        <v>93939</v>
      </c>
      <c r="M1224" s="23" t="s">
        <v>1266</v>
      </c>
      <c r="N1224" s="23" t="s">
        <v>178</v>
      </c>
      <c r="O1224" s="23"/>
    </row>
    <row r="1225" spans="12:15" x14ac:dyDescent="0.25">
      <c r="L1225" s="23">
        <v>93946</v>
      </c>
      <c r="M1225" s="23" t="s">
        <v>1267</v>
      </c>
      <c r="N1225" s="23" t="s">
        <v>178</v>
      </c>
      <c r="O1225" s="23"/>
    </row>
    <row r="1226" spans="12:15" x14ac:dyDescent="0.25">
      <c r="L1226" s="23">
        <v>93953</v>
      </c>
      <c r="M1226" s="23" t="s">
        <v>1268</v>
      </c>
      <c r="N1226" s="23" t="s">
        <v>178</v>
      </c>
      <c r="O1226" s="23"/>
    </row>
    <row r="1227" spans="12:15" x14ac:dyDescent="0.25">
      <c r="L1227" s="23">
        <v>93960</v>
      </c>
      <c r="M1227" s="23" t="s">
        <v>1269</v>
      </c>
      <c r="N1227" s="23" t="s">
        <v>178</v>
      </c>
      <c r="O1227" s="23"/>
    </row>
    <row r="1228" spans="12:15" x14ac:dyDescent="0.25">
      <c r="L1228" s="23">
        <v>93977</v>
      </c>
      <c r="M1228" s="23" t="s">
        <v>1270</v>
      </c>
      <c r="N1228" s="23" t="s">
        <v>178</v>
      </c>
      <c r="O1228" s="23"/>
    </row>
    <row r="1229" spans="12:15" x14ac:dyDescent="0.25">
      <c r="L1229" s="23">
        <v>93984</v>
      </c>
      <c r="M1229" s="23" t="s">
        <v>1271</v>
      </c>
      <c r="N1229" s="23" t="s">
        <v>178</v>
      </c>
      <c r="O1229" s="23"/>
    </row>
    <row r="1230" spans="12:15" x14ac:dyDescent="0.25">
      <c r="L1230" s="23">
        <v>93991</v>
      </c>
      <c r="M1230" s="23" t="s">
        <v>1272</v>
      </c>
      <c r="N1230" s="23" t="s">
        <v>178</v>
      </c>
      <c r="O1230" s="23"/>
    </row>
    <row r="1231" spans="12:15" x14ac:dyDescent="0.25">
      <c r="L1231" s="23">
        <v>94004</v>
      </c>
      <c r="M1231" s="23" t="s">
        <v>1262</v>
      </c>
      <c r="N1231" s="23" t="s">
        <v>178</v>
      </c>
      <c r="O1231" s="23"/>
    </row>
    <row r="1232" spans="12:15" x14ac:dyDescent="0.25">
      <c r="L1232" s="23">
        <v>94011</v>
      </c>
      <c r="M1232" s="23" t="s">
        <v>1273</v>
      </c>
      <c r="N1232" s="23" t="s">
        <v>178</v>
      </c>
      <c r="O1232" s="23"/>
    </row>
    <row r="1233" spans="12:15" x14ac:dyDescent="0.25">
      <c r="L1233" s="23">
        <v>94028</v>
      </c>
      <c r="M1233" s="23" t="s">
        <v>1274</v>
      </c>
      <c r="N1233" s="23" t="s">
        <v>178</v>
      </c>
      <c r="O1233" s="23"/>
    </row>
    <row r="1234" spans="12:15" x14ac:dyDescent="0.25">
      <c r="L1234" s="23">
        <v>94035</v>
      </c>
      <c r="M1234" s="23" t="s">
        <v>1275</v>
      </c>
      <c r="N1234" s="23" t="s">
        <v>178</v>
      </c>
      <c r="O1234" s="23"/>
    </row>
    <row r="1235" spans="12:15" x14ac:dyDescent="0.25">
      <c r="L1235" s="23">
        <v>94042</v>
      </c>
      <c r="M1235" s="23" t="s">
        <v>1276</v>
      </c>
      <c r="N1235" s="23" t="s">
        <v>178</v>
      </c>
      <c r="O1235" s="23"/>
    </row>
    <row r="1236" spans="12:15" x14ac:dyDescent="0.25">
      <c r="L1236" s="23">
        <v>94059</v>
      </c>
      <c r="M1236" s="23" t="s">
        <v>1277</v>
      </c>
      <c r="N1236" s="23" t="s">
        <v>178</v>
      </c>
      <c r="O1236" s="23"/>
    </row>
    <row r="1237" spans="12:15" x14ac:dyDescent="0.25">
      <c r="L1237" s="23">
        <v>94066</v>
      </c>
      <c r="M1237" s="23" t="s">
        <v>1278</v>
      </c>
      <c r="N1237" s="23" t="s">
        <v>178</v>
      </c>
      <c r="O1237" s="23"/>
    </row>
    <row r="1238" spans="12:15" x14ac:dyDescent="0.25">
      <c r="L1238" s="23">
        <v>94073</v>
      </c>
      <c r="M1238" s="23" t="s">
        <v>1279</v>
      </c>
      <c r="N1238" s="23" t="s">
        <v>178</v>
      </c>
      <c r="O1238" s="23"/>
    </row>
    <row r="1239" spans="12:15" x14ac:dyDescent="0.25">
      <c r="L1239" s="23">
        <v>94080</v>
      </c>
      <c r="M1239" s="23" t="s">
        <v>1278</v>
      </c>
      <c r="N1239" s="23" t="s">
        <v>178</v>
      </c>
      <c r="O1239" s="23"/>
    </row>
    <row r="1240" spans="12:15" x14ac:dyDescent="0.25">
      <c r="L1240" s="23">
        <v>94097</v>
      </c>
      <c r="M1240" s="23" t="s">
        <v>1280</v>
      </c>
      <c r="N1240" s="23" t="s">
        <v>178</v>
      </c>
      <c r="O1240" s="23"/>
    </row>
    <row r="1241" spans="12:15" x14ac:dyDescent="0.25">
      <c r="L1241" s="23">
        <v>94103</v>
      </c>
      <c r="M1241" s="23" t="s">
        <v>1281</v>
      </c>
      <c r="N1241" s="23" t="s">
        <v>178</v>
      </c>
      <c r="O1241" s="23"/>
    </row>
    <row r="1242" spans="12:15" x14ac:dyDescent="0.25">
      <c r="L1242" s="23">
        <v>94110</v>
      </c>
      <c r="M1242" s="23" t="s">
        <v>1282</v>
      </c>
      <c r="N1242" s="23" t="s">
        <v>178</v>
      </c>
      <c r="O1242" s="23"/>
    </row>
    <row r="1243" spans="12:15" x14ac:dyDescent="0.25">
      <c r="L1243" s="23">
        <v>94127</v>
      </c>
      <c r="M1243" s="23" t="s">
        <v>1283</v>
      </c>
      <c r="N1243" s="23" t="s">
        <v>178</v>
      </c>
      <c r="O1243" s="23"/>
    </row>
    <row r="1244" spans="12:15" x14ac:dyDescent="0.25">
      <c r="L1244" s="23">
        <v>94134</v>
      </c>
      <c r="M1244" s="23" t="s">
        <v>1284</v>
      </c>
      <c r="N1244" s="23" t="s">
        <v>178</v>
      </c>
      <c r="O1244" s="23"/>
    </row>
    <row r="1245" spans="12:15" x14ac:dyDescent="0.25">
      <c r="L1245" s="23">
        <v>94141</v>
      </c>
      <c r="M1245" s="23" t="s">
        <v>1283</v>
      </c>
      <c r="N1245" s="23" t="s">
        <v>178</v>
      </c>
      <c r="O1245" s="23"/>
    </row>
    <row r="1246" spans="12:15" x14ac:dyDescent="0.25">
      <c r="L1246" s="23">
        <v>94158</v>
      </c>
      <c r="M1246" s="23" t="s">
        <v>1285</v>
      </c>
      <c r="N1246" s="23" t="s">
        <v>178</v>
      </c>
      <c r="O1246" s="23"/>
    </row>
    <row r="1247" spans="12:15" x14ac:dyDescent="0.25">
      <c r="L1247" s="23">
        <v>94165</v>
      </c>
      <c r="M1247" s="23" t="s">
        <v>1278</v>
      </c>
      <c r="N1247" s="23" t="s">
        <v>178</v>
      </c>
      <c r="O1247" s="23"/>
    </row>
    <row r="1248" spans="12:15" x14ac:dyDescent="0.25">
      <c r="L1248" s="23">
        <v>94172</v>
      </c>
      <c r="M1248" s="23" t="s">
        <v>1286</v>
      </c>
      <c r="N1248" s="23" t="s">
        <v>178</v>
      </c>
      <c r="O1248" s="23"/>
    </row>
    <row r="1249" spans="12:15" x14ac:dyDescent="0.25">
      <c r="L1249" s="23">
        <v>94189</v>
      </c>
      <c r="M1249" s="23" t="s">
        <v>1287</v>
      </c>
      <c r="N1249" s="23" t="s">
        <v>178</v>
      </c>
      <c r="O1249" s="23"/>
    </row>
    <row r="1250" spans="12:15" x14ac:dyDescent="0.25">
      <c r="L1250" s="23">
        <v>94196</v>
      </c>
      <c r="M1250" s="23" t="s">
        <v>1288</v>
      </c>
      <c r="N1250" s="23" t="s">
        <v>178</v>
      </c>
      <c r="O1250" s="23"/>
    </row>
    <row r="1251" spans="12:15" x14ac:dyDescent="0.25">
      <c r="L1251" s="23">
        <v>94202</v>
      </c>
      <c r="M1251" s="23" t="s">
        <v>1288</v>
      </c>
      <c r="N1251" s="23" t="s">
        <v>178</v>
      </c>
      <c r="O1251" s="23"/>
    </row>
    <row r="1252" spans="12:15" x14ac:dyDescent="0.25">
      <c r="L1252" s="23">
        <v>94219</v>
      </c>
      <c r="M1252" s="23" t="s">
        <v>1289</v>
      </c>
      <c r="N1252" s="23" t="s">
        <v>178</v>
      </c>
      <c r="O1252" s="23"/>
    </row>
    <row r="1253" spans="12:15" x14ac:dyDescent="0.25">
      <c r="L1253" s="23">
        <v>94226</v>
      </c>
      <c r="M1253" s="23" t="s">
        <v>1290</v>
      </c>
      <c r="N1253" s="23" t="s">
        <v>178</v>
      </c>
      <c r="O1253" s="23"/>
    </row>
    <row r="1254" spans="12:15" x14ac:dyDescent="0.25">
      <c r="L1254" s="23">
        <v>94233</v>
      </c>
      <c r="M1254" s="23" t="s">
        <v>1291</v>
      </c>
      <c r="N1254" s="23" t="s">
        <v>178</v>
      </c>
      <c r="O1254" s="23"/>
    </row>
    <row r="1255" spans="12:15" x14ac:dyDescent="0.25">
      <c r="L1255" s="23">
        <v>94240</v>
      </c>
      <c r="M1255" s="23" t="s">
        <v>1292</v>
      </c>
      <c r="N1255" s="23" t="s">
        <v>178</v>
      </c>
      <c r="O1255" s="23"/>
    </row>
    <row r="1256" spans="12:15" x14ac:dyDescent="0.25">
      <c r="L1256" s="23">
        <v>94257</v>
      </c>
      <c r="M1256" s="23" t="s">
        <v>1292</v>
      </c>
      <c r="N1256" s="23" t="s">
        <v>178</v>
      </c>
      <c r="O1256" s="23"/>
    </row>
    <row r="1257" spans="12:15" x14ac:dyDescent="0.25">
      <c r="L1257" s="23">
        <v>94264</v>
      </c>
      <c r="M1257" s="23" t="s">
        <v>1292</v>
      </c>
      <c r="N1257" s="23" t="s">
        <v>178</v>
      </c>
      <c r="O1257" s="23"/>
    </row>
    <row r="1258" spans="12:15" x14ac:dyDescent="0.25">
      <c r="L1258" s="23">
        <v>94271</v>
      </c>
      <c r="M1258" s="23" t="s">
        <v>1293</v>
      </c>
      <c r="N1258" s="23" t="s">
        <v>178</v>
      </c>
      <c r="O1258" s="23"/>
    </row>
    <row r="1259" spans="12:15" x14ac:dyDescent="0.25">
      <c r="L1259" s="23">
        <v>94288</v>
      </c>
      <c r="M1259" s="23" t="s">
        <v>1294</v>
      </c>
      <c r="N1259" s="23" t="s">
        <v>178</v>
      </c>
      <c r="O1259" s="23"/>
    </row>
    <row r="1260" spans="12:15" x14ac:dyDescent="0.25">
      <c r="L1260" s="23">
        <v>94295</v>
      </c>
      <c r="M1260" s="23" t="s">
        <v>1295</v>
      </c>
      <c r="N1260" s="23" t="s">
        <v>178</v>
      </c>
      <c r="O1260" s="23"/>
    </row>
    <row r="1261" spans="12:15" x14ac:dyDescent="0.25">
      <c r="L1261" s="23">
        <v>94301</v>
      </c>
      <c r="M1261" s="23" t="s">
        <v>1295</v>
      </c>
      <c r="N1261" s="23" t="s">
        <v>178</v>
      </c>
      <c r="O1261" s="23"/>
    </row>
    <row r="1262" spans="12:15" x14ac:dyDescent="0.25">
      <c r="L1262" s="23">
        <v>94318</v>
      </c>
      <c r="M1262" s="23" t="s">
        <v>1295</v>
      </c>
      <c r="N1262" s="23" t="s">
        <v>178</v>
      </c>
      <c r="O1262" s="23"/>
    </row>
    <row r="1263" spans="12:15" x14ac:dyDescent="0.25">
      <c r="L1263" s="23">
        <v>94325</v>
      </c>
      <c r="M1263" s="23" t="s">
        <v>1296</v>
      </c>
      <c r="N1263" s="23" t="s">
        <v>178</v>
      </c>
      <c r="O1263" s="23"/>
    </row>
    <row r="1264" spans="12:15" x14ac:dyDescent="0.25">
      <c r="L1264" s="23">
        <v>94332</v>
      </c>
      <c r="M1264" s="23" t="s">
        <v>1297</v>
      </c>
      <c r="N1264" s="23" t="s">
        <v>178</v>
      </c>
      <c r="O1264" s="23"/>
    </row>
    <row r="1265" spans="12:15" x14ac:dyDescent="0.25">
      <c r="L1265" s="23">
        <v>94349</v>
      </c>
      <c r="M1265" s="23" t="s">
        <v>1298</v>
      </c>
      <c r="N1265" s="23" t="s">
        <v>178</v>
      </c>
      <c r="O1265" s="23"/>
    </row>
    <row r="1266" spans="12:15" x14ac:dyDescent="0.25">
      <c r="L1266" s="23">
        <v>94356</v>
      </c>
      <c r="M1266" s="23" t="s">
        <v>1299</v>
      </c>
      <c r="N1266" s="23" t="s">
        <v>178</v>
      </c>
      <c r="O1266" s="23"/>
    </row>
    <row r="1267" spans="12:15" x14ac:dyDescent="0.25">
      <c r="L1267" s="23">
        <v>94363</v>
      </c>
      <c r="M1267" s="23" t="s">
        <v>1300</v>
      </c>
      <c r="N1267" s="23" t="s">
        <v>178</v>
      </c>
      <c r="O1267" s="23"/>
    </row>
    <row r="1268" spans="12:15" x14ac:dyDescent="0.25">
      <c r="L1268" s="23">
        <v>94370</v>
      </c>
      <c r="M1268" s="23" t="s">
        <v>1301</v>
      </c>
      <c r="N1268" s="23" t="s">
        <v>178</v>
      </c>
      <c r="O1268" s="23"/>
    </row>
    <row r="1269" spans="12:15" x14ac:dyDescent="0.25">
      <c r="L1269" s="23">
        <v>94387</v>
      </c>
      <c r="M1269" s="23" t="s">
        <v>1302</v>
      </c>
      <c r="N1269" s="23" t="s">
        <v>178</v>
      </c>
      <c r="O1269" s="23"/>
    </row>
    <row r="1270" spans="12:15" x14ac:dyDescent="0.25">
      <c r="L1270" s="23">
        <v>94394</v>
      </c>
      <c r="M1270" s="23" t="s">
        <v>1303</v>
      </c>
      <c r="N1270" s="23" t="s">
        <v>178</v>
      </c>
      <c r="O1270" s="23"/>
    </row>
    <row r="1271" spans="12:15" x14ac:dyDescent="0.25">
      <c r="L1271" s="23">
        <v>94400</v>
      </c>
      <c r="M1271" s="23" t="s">
        <v>1304</v>
      </c>
      <c r="N1271" s="23" t="s">
        <v>178</v>
      </c>
      <c r="O1271" s="23"/>
    </row>
    <row r="1272" spans="12:15" x14ac:dyDescent="0.25">
      <c r="L1272" s="23">
        <v>94424</v>
      </c>
      <c r="M1272" s="23" t="s">
        <v>1305</v>
      </c>
      <c r="N1272" s="23" t="s">
        <v>178</v>
      </c>
      <c r="O1272" s="23"/>
    </row>
    <row r="1273" spans="12:15" x14ac:dyDescent="0.25">
      <c r="L1273" s="23">
        <v>94431</v>
      </c>
      <c r="M1273" s="23" t="s">
        <v>1306</v>
      </c>
      <c r="N1273" s="23" t="s">
        <v>178</v>
      </c>
      <c r="O1273" s="23"/>
    </row>
    <row r="1274" spans="12:15" x14ac:dyDescent="0.25">
      <c r="L1274" s="23">
        <v>94448</v>
      </c>
      <c r="M1274" s="23" t="s">
        <v>1307</v>
      </c>
      <c r="N1274" s="23" t="s">
        <v>178</v>
      </c>
      <c r="O1274" s="23"/>
    </row>
    <row r="1275" spans="12:15" x14ac:dyDescent="0.25">
      <c r="L1275" s="23">
        <v>94455</v>
      </c>
      <c r="M1275" s="23" t="s">
        <v>1265</v>
      </c>
      <c r="N1275" s="23" t="s">
        <v>178</v>
      </c>
      <c r="O1275" s="23"/>
    </row>
    <row r="1276" spans="12:15" x14ac:dyDescent="0.25">
      <c r="L1276" s="23">
        <v>94462</v>
      </c>
      <c r="M1276" s="23" t="s">
        <v>1308</v>
      </c>
      <c r="N1276" s="23" t="s">
        <v>178</v>
      </c>
      <c r="O1276" s="23"/>
    </row>
    <row r="1277" spans="12:15" x14ac:dyDescent="0.25">
      <c r="L1277" s="23">
        <v>94479</v>
      </c>
      <c r="M1277" s="23" t="s">
        <v>1309</v>
      </c>
      <c r="N1277" s="23" t="s">
        <v>178</v>
      </c>
      <c r="O1277" s="23"/>
    </row>
    <row r="1278" spans="12:15" x14ac:dyDescent="0.25">
      <c r="L1278" s="23">
        <v>94486</v>
      </c>
      <c r="M1278" s="23" t="s">
        <v>1310</v>
      </c>
      <c r="N1278" s="23" t="s">
        <v>178</v>
      </c>
      <c r="O1278" s="23"/>
    </row>
    <row r="1279" spans="12:15" x14ac:dyDescent="0.25">
      <c r="L1279" s="23">
        <v>94493</v>
      </c>
      <c r="M1279" s="23" t="s">
        <v>1311</v>
      </c>
      <c r="N1279" s="23" t="s">
        <v>178</v>
      </c>
      <c r="O1279" s="23"/>
    </row>
    <row r="1280" spans="12:15" x14ac:dyDescent="0.25">
      <c r="L1280" s="23">
        <v>94509</v>
      </c>
      <c r="M1280" s="23" t="s">
        <v>1312</v>
      </c>
      <c r="N1280" s="23" t="s">
        <v>178</v>
      </c>
      <c r="O1280" s="23"/>
    </row>
    <row r="1281" spans="12:15" x14ac:dyDescent="0.25">
      <c r="L1281" s="23">
        <v>94516</v>
      </c>
      <c r="M1281" s="23" t="s">
        <v>1313</v>
      </c>
      <c r="N1281" s="23" t="s">
        <v>178</v>
      </c>
      <c r="O1281" s="23"/>
    </row>
    <row r="1282" spans="12:15" x14ac:dyDescent="0.25">
      <c r="L1282" s="23">
        <v>94523</v>
      </c>
      <c r="M1282" s="23" t="s">
        <v>1314</v>
      </c>
      <c r="N1282" s="23" t="s">
        <v>178</v>
      </c>
      <c r="O1282" s="23"/>
    </row>
    <row r="1283" spans="12:15" x14ac:dyDescent="0.25">
      <c r="L1283" s="23">
        <v>94530</v>
      </c>
      <c r="M1283" s="23" t="s">
        <v>1315</v>
      </c>
      <c r="N1283" s="23" t="s">
        <v>178</v>
      </c>
      <c r="O1283" s="23"/>
    </row>
    <row r="1284" spans="12:15" x14ac:dyDescent="0.25">
      <c r="L1284" s="23">
        <v>94554</v>
      </c>
      <c r="M1284" s="23" t="s">
        <v>1316</v>
      </c>
      <c r="N1284" s="23" t="s">
        <v>178</v>
      </c>
      <c r="O1284" s="23"/>
    </row>
    <row r="1285" spans="12:15" x14ac:dyDescent="0.25">
      <c r="L1285" s="23">
        <v>94561</v>
      </c>
      <c r="M1285" s="23" t="s">
        <v>1316</v>
      </c>
      <c r="N1285" s="23" t="s">
        <v>178</v>
      </c>
      <c r="O1285" s="23"/>
    </row>
    <row r="1286" spans="12:15" x14ac:dyDescent="0.25">
      <c r="L1286" s="23">
        <v>94578</v>
      </c>
      <c r="M1286" s="23" t="s">
        <v>1317</v>
      </c>
      <c r="N1286" s="23" t="s">
        <v>178</v>
      </c>
      <c r="O1286" s="23"/>
    </row>
    <row r="1287" spans="12:15" x14ac:dyDescent="0.25">
      <c r="L1287" s="23">
        <v>94585</v>
      </c>
      <c r="M1287" s="23" t="s">
        <v>1318</v>
      </c>
      <c r="N1287" s="23" t="s">
        <v>178</v>
      </c>
      <c r="O1287" s="23"/>
    </row>
    <row r="1288" spans="12:15" x14ac:dyDescent="0.25">
      <c r="L1288" s="23">
        <v>94592</v>
      </c>
      <c r="M1288" s="23" t="s">
        <v>1319</v>
      </c>
      <c r="N1288" s="23" t="s">
        <v>178</v>
      </c>
      <c r="O1288" s="23"/>
    </row>
    <row r="1289" spans="12:15" x14ac:dyDescent="0.25">
      <c r="L1289" s="23">
        <v>94608</v>
      </c>
      <c r="M1289" s="23" t="s">
        <v>1320</v>
      </c>
      <c r="N1289" s="23" t="s">
        <v>178</v>
      </c>
      <c r="O1289" s="23"/>
    </row>
    <row r="1290" spans="12:15" x14ac:dyDescent="0.25">
      <c r="L1290" s="23">
        <v>94615</v>
      </c>
      <c r="M1290" s="23" t="s">
        <v>1321</v>
      </c>
      <c r="N1290" s="23" t="s">
        <v>178</v>
      </c>
      <c r="O1290" s="23"/>
    </row>
    <row r="1291" spans="12:15" x14ac:dyDescent="0.25">
      <c r="L1291" s="23">
        <v>94622</v>
      </c>
      <c r="M1291" s="23" t="s">
        <v>1322</v>
      </c>
      <c r="N1291" s="23" t="s">
        <v>178</v>
      </c>
      <c r="O1291" s="23"/>
    </row>
    <row r="1292" spans="12:15" x14ac:dyDescent="0.25">
      <c r="L1292" s="23">
        <v>94639</v>
      </c>
      <c r="M1292" s="23" t="s">
        <v>1323</v>
      </c>
      <c r="N1292" s="23" t="s">
        <v>178</v>
      </c>
      <c r="O1292" s="23"/>
    </row>
    <row r="1293" spans="12:15" x14ac:dyDescent="0.25">
      <c r="L1293" s="23">
        <v>94646</v>
      </c>
      <c r="M1293" s="23" t="s">
        <v>1324</v>
      </c>
      <c r="N1293" s="23" t="s">
        <v>178</v>
      </c>
      <c r="O1293" s="23"/>
    </row>
    <row r="1294" spans="12:15" x14ac:dyDescent="0.25">
      <c r="L1294" s="23">
        <v>94653</v>
      </c>
      <c r="M1294" s="23" t="s">
        <v>1325</v>
      </c>
      <c r="N1294" s="23" t="s">
        <v>178</v>
      </c>
      <c r="O1294" s="23"/>
    </row>
    <row r="1295" spans="12:15" x14ac:dyDescent="0.25">
      <c r="L1295" s="23">
        <v>94660</v>
      </c>
      <c r="M1295" s="23" t="s">
        <v>1326</v>
      </c>
      <c r="N1295" s="23" t="s">
        <v>178</v>
      </c>
      <c r="O1295" s="23"/>
    </row>
    <row r="1296" spans="12:15" x14ac:dyDescent="0.25">
      <c r="L1296" s="23">
        <v>94677</v>
      </c>
      <c r="M1296" s="23" t="s">
        <v>1327</v>
      </c>
      <c r="N1296" s="23" t="s">
        <v>178</v>
      </c>
      <c r="O1296" s="23"/>
    </row>
    <row r="1297" spans="12:15" x14ac:dyDescent="0.25">
      <c r="L1297" s="23">
        <v>94684</v>
      </c>
      <c r="M1297" s="23" t="s">
        <v>1328</v>
      </c>
      <c r="N1297" s="23" t="s">
        <v>178</v>
      </c>
      <c r="O1297" s="23"/>
    </row>
    <row r="1298" spans="12:15" x14ac:dyDescent="0.25">
      <c r="L1298" s="23">
        <v>94691</v>
      </c>
      <c r="M1298" s="23" t="s">
        <v>1329</v>
      </c>
      <c r="N1298" s="23" t="s">
        <v>178</v>
      </c>
      <c r="O1298" s="23"/>
    </row>
    <row r="1299" spans="12:15" x14ac:dyDescent="0.25">
      <c r="L1299" s="23">
        <v>94707</v>
      </c>
      <c r="M1299" s="23" t="s">
        <v>1330</v>
      </c>
      <c r="N1299" s="23" t="s">
        <v>178</v>
      </c>
      <c r="O1299" s="23"/>
    </row>
    <row r="1300" spans="12:15" x14ac:dyDescent="0.25">
      <c r="L1300" s="23">
        <v>94714</v>
      </c>
      <c r="M1300" s="23" t="s">
        <v>1331</v>
      </c>
      <c r="N1300" s="23" t="s">
        <v>178</v>
      </c>
      <c r="O1300" s="23"/>
    </row>
    <row r="1301" spans="12:15" x14ac:dyDescent="0.25">
      <c r="L1301" s="23">
        <v>94721</v>
      </c>
      <c r="M1301" s="23" t="s">
        <v>1332</v>
      </c>
      <c r="N1301" s="23" t="s">
        <v>178</v>
      </c>
      <c r="O1301" s="23"/>
    </row>
    <row r="1302" spans="12:15" x14ac:dyDescent="0.25">
      <c r="L1302" s="23">
        <v>94738</v>
      </c>
      <c r="M1302" s="23" t="s">
        <v>1333</v>
      </c>
      <c r="N1302" s="23" t="s">
        <v>178</v>
      </c>
      <c r="O1302" s="23"/>
    </row>
    <row r="1303" spans="12:15" x14ac:dyDescent="0.25">
      <c r="L1303" s="23">
        <v>94745</v>
      </c>
      <c r="M1303" s="23" t="s">
        <v>1334</v>
      </c>
      <c r="N1303" s="23" t="s">
        <v>178</v>
      </c>
      <c r="O1303" s="23"/>
    </row>
    <row r="1304" spans="12:15" x14ac:dyDescent="0.25">
      <c r="L1304" s="23">
        <v>94752</v>
      </c>
      <c r="M1304" s="23" t="s">
        <v>1335</v>
      </c>
      <c r="N1304" s="23" t="s">
        <v>178</v>
      </c>
      <c r="O1304" s="23"/>
    </row>
    <row r="1305" spans="12:15" x14ac:dyDescent="0.25">
      <c r="L1305" s="23">
        <v>94769</v>
      </c>
      <c r="M1305" s="23" t="s">
        <v>1336</v>
      </c>
      <c r="N1305" s="23" t="s">
        <v>178</v>
      </c>
      <c r="O1305" s="23"/>
    </row>
    <row r="1306" spans="12:15" x14ac:dyDescent="0.25">
      <c r="L1306" s="23">
        <v>94776</v>
      </c>
      <c r="M1306" s="23" t="s">
        <v>1337</v>
      </c>
      <c r="N1306" s="23" t="s">
        <v>178</v>
      </c>
      <c r="O1306" s="23"/>
    </row>
    <row r="1307" spans="12:15" x14ac:dyDescent="0.25">
      <c r="L1307" s="23">
        <v>94783</v>
      </c>
      <c r="M1307" s="23" t="s">
        <v>1338</v>
      </c>
      <c r="N1307" s="23" t="s">
        <v>178</v>
      </c>
      <c r="O1307" s="23"/>
    </row>
    <row r="1308" spans="12:15" x14ac:dyDescent="0.25">
      <c r="L1308" s="23">
        <v>94790</v>
      </c>
      <c r="M1308" s="23" t="s">
        <v>1339</v>
      </c>
      <c r="N1308" s="23" t="s">
        <v>178</v>
      </c>
      <c r="O1308" s="23"/>
    </row>
    <row r="1309" spans="12:15" x14ac:dyDescent="0.25">
      <c r="L1309" s="23">
        <v>94806</v>
      </c>
      <c r="M1309" s="23" t="s">
        <v>1340</v>
      </c>
      <c r="N1309" s="23" t="s">
        <v>178</v>
      </c>
      <c r="O1309" s="23"/>
    </row>
    <row r="1310" spans="12:15" x14ac:dyDescent="0.25">
      <c r="L1310" s="23">
        <v>94813</v>
      </c>
      <c r="M1310" s="23" t="s">
        <v>1341</v>
      </c>
      <c r="N1310" s="23" t="s">
        <v>178</v>
      </c>
      <c r="O1310" s="23"/>
    </row>
    <row r="1311" spans="12:15" x14ac:dyDescent="0.25">
      <c r="L1311" s="23">
        <v>94820</v>
      </c>
      <c r="M1311" s="23" t="s">
        <v>1340</v>
      </c>
      <c r="N1311" s="23" t="s">
        <v>178</v>
      </c>
      <c r="O1311" s="23"/>
    </row>
    <row r="1312" spans="12:15" x14ac:dyDescent="0.25">
      <c r="L1312" s="23">
        <v>94837</v>
      </c>
      <c r="M1312" s="23" t="s">
        <v>1342</v>
      </c>
      <c r="N1312" s="23" t="s">
        <v>178</v>
      </c>
      <c r="O1312" s="23"/>
    </row>
    <row r="1313" spans="12:15" x14ac:dyDescent="0.25">
      <c r="L1313" s="23">
        <v>94844</v>
      </c>
      <c r="M1313" s="23" t="s">
        <v>1343</v>
      </c>
      <c r="N1313" s="23" t="s">
        <v>178</v>
      </c>
      <c r="O1313" s="23"/>
    </row>
    <row r="1314" spans="12:15" x14ac:dyDescent="0.25">
      <c r="L1314" s="23">
        <v>94851</v>
      </c>
      <c r="M1314" s="23" t="s">
        <v>1344</v>
      </c>
      <c r="N1314" s="23" t="s">
        <v>178</v>
      </c>
      <c r="O1314" s="23"/>
    </row>
    <row r="1315" spans="12:15" x14ac:dyDescent="0.25">
      <c r="L1315" s="23">
        <v>94868</v>
      </c>
      <c r="M1315" s="23" t="s">
        <v>1345</v>
      </c>
      <c r="N1315" s="23" t="s">
        <v>178</v>
      </c>
      <c r="O1315" s="23"/>
    </row>
    <row r="1316" spans="12:15" x14ac:dyDescent="0.25">
      <c r="L1316" s="23">
        <v>94875</v>
      </c>
      <c r="M1316" s="23" t="s">
        <v>1345</v>
      </c>
      <c r="N1316" s="23" t="s">
        <v>178</v>
      </c>
      <c r="O1316" s="23"/>
    </row>
    <row r="1317" spans="12:15" x14ac:dyDescent="0.25">
      <c r="L1317" s="23">
        <v>94882</v>
      </c>
      <c r="M1317" s="23" t="s">
        <v>1345</v>
      </c>
      <c r="N1317" s="23" t="s">
        <v>178</v>
      </c>
      <c r="O1317" s="23"/>
    </row>
    <row r="1318" spans="12:15" x14ac:dyDescent="0.25">
      <c r="L1318" s="23">
        <v>94899</v>
      </c>
      <c r="M1318" s="23" t="s">
        <v>1345</v>
      </c>
      <c r="N1318" s="23" t="s">
        <v>178</v>
      </c>
      <c r="O1318" s="23"/>
    </row>
    <row r="1319" spans="12:15" x14ac:dyDescent="0.25">
      <c r="L1319" s="23">
        <v>94905</v>
      </c>
      <c r="M1319" s="23" t="s">
        <v>1345</v>
      </c>
      <c r="N1319" s="23" t="s">
        <v>178</v>
      </c>
      <c r="O1319" s="23"/>
    </row>
    <row r="1320" spans="12:15" x14ac:dyDescent="0.25">
      <c r="L1320" s="23">
        <v>94912</v>
      </c>
      <c r="M1320" s="23" t="s">
        <v>1345</v>
      </c>
      <c r="N1320" s="23" t="s">
        <v>178</v>
      </c>
      <c r="O1320" s="23"/>
    </row>
    <row r="1321" spans="12:15" x14ac:dyDescent="0.25">
      <c r="L1321" s="23">
        <v>94929</v>
      </c>
      <c r="M1321" s="23" t="s">
        <v>1346</v>
      </c>
      <c r="N1321" s="23" t="s">
        <v>178</v>
      </c>
      <c r="O1321" s="23"/>
    </row>
    <row r="1322" spans="12:15" x14ac:dyDescent="0.25">
      <c r="L1322" s="23">
        <v>94936</v>
      </c>
      <c r="M1322" s="23" t="s">
        <v>1347</v>
      </c>
      <c r="N1322" s="23" t="s">
        <v>178</v>
      </c>
      <c r="O1322" s="23"/>
    </row>
    <row r="1323" spans="12:15" x14ac:dyDescent="0.25">
      <c r="L1323" s="23">
        <v>94943</v>
      </c>
      <c r="M1323" s="23" t="s">
        <v>1348</v>
      </c>
      <c r="N1323" s="23" t="s">
        <v>178</v>
      </c>
      <c r="O1323" s="23"/>
    </row>
    <row r="1324" spans="12:15" x14ac:dyDescent="0.25">
      <c r="L1324" s="23">
        <v>94950</v>
      </c>
      <c r="M1324" s="23" t="s">
        <v>1349</v>
      </c>
      <c r="N1324" s="23" t="s">
        <v>178</v>
      </c>
      <c r="O1324" s="23"/>
    </row>
    <row r="1325" spans="12:15" x14ac:dyDescent="0.25">
      <c r="L1325" s="23">
        <v>94967</v>
      </c>
      <c r="M1325" s="23" t="s">
        <v>1350</v>
      </c>
      <c r="N1325" s="23" t="s">
        <v>178</v>
      </c>
      <c r="O1325" s="23"/>
    </row>
    <row r="1326" spans="12:15" x14ac:dyDescent="0.25">
      <c r="L1326" s="23">
        <v>94974</v>
      </c>
      <c r="M1326" s="23" t="s">
        <v>1351</v>
      </c>
      <c r="N1326" s="23" t="s">
        <v>178</v>
      </c>
      <c r="O1326" s="23"/>
    </row>
    <row r="1327" spans="12:15" x14ac:dyDescent="0.25">
      <c r="L1327" s="23">
        <v>94981</v>
      </c>
      <c r="M1327" s="23" t="s">
        <v>1352</v>
      </c>
      <c r="N1327" s="23" t="s">
        <v>178</v>
      </c>
      <c r="O1327" s="23"/>
    </row>
    <row r="1328" spans="12:15" x14ac:dyDescent="0.25">
      <c r="L1328" s="23">
        <v>94998</v>
      </c>
      <c r="M1328" s="23" t="s">
        <v>1353</v>
      </c>
      <c r="N1328" s="23" t="s">
        <v>178</v>
      </c>
      <c r="O1328" s="23"/>
    </row>
    <row r="1329" spans="12:15" x14ac:dyDescent="0.25">
      <c r="L1329" s="23">
        <v>95001</v>
      </c>
      <c r="M1329" s="23" t="s">
        <v>1354</v>
      </c>
      <c r="N1329" s="23" t="s">
        <v>178</v>
      </c>
      <c r="O1329" s="23"/>
    </row>
    <row r="1330" spans="12:15" x14ac:dyDescent="0.25">
      <c r="L1330" s="23">
        <v>95018</v>
      </c>
      <c r="M1330" s="23" t="s">
        <v>1355</v>
      </c>
      <c r="N1330" s="23" t="s">
        <v>178</v>
      </c>
      <c r="O1330" s="23"/>
    </row>
    <row r="1331" spans="12:15" x14ac:dyDescent="0.25">
      <c r="L1331" s="23">
        <v>95025</v>
      </c>
      <c r="M1331" s="23" t="s">
        <v>1356</v>
      </c>
      <c r="N1331" s="23" t="s">
        <v>178</v>
      </c>
      <c r="O1331" s="23"/>
    </row>
    <row r="1332" spans="12:15" x14ac:dyDescent="0.25">
      <c r="L1332" s="23">
        <v>95032</v>
      </c>
      <c r="M1332" s="23" t="s">
        <v>1357</v>
      </c>
      <c r="N1332" s="23" t="s">
        <v>178</v>
      </c>
      <c r="O1332" s="23"/>
    </row>
    <row r="1333" spans="12:15" x14ac:dyDescent="0.25">
      <c r="L1333" s="23">
        <v>95049</v>
      </c>
      <c r="M1333" s="23" t="s">
        <v>1358</v>
      </c>
      <c r="N1333" s="23" t="s">
        <v>178</v>
      </c>
      <c r="O1333" s="23"/>
    </row>
    <row r="1334" spans="12:15" x14ac:dyDescent="0.25">
      <c r="L1334" s="23">
        <v>95056</v>
      </c>
      <c r="M1334" s="23" t="s">
        <v>1359</v>
      </c>
      <c r="N1334" s="23" t="s">
        <v>178</v>
      </c>
      <c r="O1334" s="23"/>
    </row>
    <row r="1335" spans="12:15" x14ac:dyDescent="0.25">
      <c r="L1335" s="23">
        <v>95063</v>
      </c>
      <c r="M1335" s="23" t="s">
        <v>1360</v>
      </c>
      <c r="N1335" s="23" t="s">
        <v>178</v>
      </c>
      <c r="O1335" s="23"/>
    </row>
    <row r="1336" spans="12:15" x14ac:dyDescent="0.25">
      <c r="L1336" s="23">
        <v>95070</v>
      </c>
      <c r="M1336" s="23" t="s">
        <v>1361</v>
      </c>
      <c r="N1336" s="23" t="s">
        <v>178</v>
      </c>
      <c r="O1336" s="23"/>
    </row>
    <row r="1337" spans="12:15" x14ac:dyDescent="0.25">
      <c r="L1337" s="23">
        <v>95087</v>
      </c>
      <c r="M1337" s="23" t="s">
        <v>1362</v>
      </c>
      <c r="N1337" s="23" t="s">
        <v>178</v>
      </c>
      <c r="O1337" s="23"/>
    </row>
    <row r="1338" spans="12:15" x14ac:dyDescent="0.25">
      <c r="L1338" s="23">
        <v>95094</v>
      </c>
      <c r="M1338" s="23" t="s">
        <v>1363</v>
      </c>
      <c r="N1338" s="23" t="s">
        <v>178</v>
      </c>
      <c r="O1338" s="23"/>
    </row>
    <row r="1339" spans="12:15" x14ac:dyDescent="0.25">
      <c r="L1339" s="23">
        <v>95100</v>
      </c>
      <c r="M1339" s="23" t="s">
        <v>1364</v>
      </c>
      <c r="N1339" s="23" t="s">
        <v>178</v>
      </c>
      <c r="O1339" s="23"/>
    </row>
    <row r="1340" spans="12:15" x14ac:dyDescent="0.25">
      <c r="L1340" s="23">
        <v>95117</v>
      </c>
      <c r="M1340" s="23" t="s">
        <v>1365</v>
      </c>
      <c r="N1340" s="23" t="s">
        <v>178</v>
      </c>
      <c r="O1340" s="23"/>
    </row>
    <row r="1341" spans="12:15" x14ac:dyDescent="0.25">
      <c r="L1341" s="23">
        <v>95124</v>
      </c>
      <c r="M1341" s="23" t="s">
        <v>1366</v>
      </c>
      <c r="N1341" s="23" t="s">
        <v>178</v>
      </c>
      <c r="O1341" s="23"/>
    </row>
    <row r="1342" spans="12:15" x14ac:dyDescent="0.25">
      <c r="L1342" s="23">
        <v>95131</v>
      </c>
      <c r="M1342" s="23" t="s">
        <v>1367</v>
      </c>
      <c r="N1342" s="23" t="s">
        <v>178</v>
      </c>
      <c r="O1342" s="23"/>
    </row>
    <row r="1343" spans="12:15" x14ac:dyDescent="0.25">
      <c r="L1343" s="23">
        <v>95148</v>
      </c>
      <c r="M1343" s="23" t="s">
        <v>1368</v>
      </c>
      <c r="N1343" s="23" t="s">
        <v>178</v>
      </c>
      <c r="O1343" s="23"/>
    </row>
    <row r="1344" spans="12:15" x14ac:dyDescent="0.25">
      <c r="L1344" s="23">
        <v>95155</v>
      </c>
      <c r="M1344" s="23" t="s">
        <v>1369</v>
      </c>
      <c r="N1344" s="23" t="s">
        <v>178</v>
      </c>
      <c r="O1344" s="23"/>
    </row>
    <row r="1345" spans="12:15" x14ac:dyDescent="0.25">
      <c r="L1345" s="23">
        <v>95162</v>
      </c>
      <c r="M1345" s="23" t="s">
        <v>1370</v>
      </c>
      <c r="N1345" s="23" t="s">
        <v>178</v>
      </c>
      <c r="O1345" s="23"/>
    </row>
    <row r="1346" spans="12:15" x14ac:dyDescent="0.25">
      <c r="L1346" s="23">
        <v>95186</v>
      </c>
      <c r="M1346" s="23" t="s">
        <v>1371</v>
      </c>
      <c r="N1346" s="23" t="s">
        <v>178</v>
      </c>
      <c r="O1346" s="23"/>
    </row>
    <row r="1347" spans="12:15" x14ac:dyDescent="0.25">
      <c r="L1347" s="23">
        <v>95209</v>
      </c>
      <c r="M1347" s="23" t="s">
        <v>1372</v>
      </c>
      <c r="N1347" s="23" t="s">
        <v>178</v>
      </c>
      <c r="O1347" s="23"/>
    </row>
    <row r="1348" spans="12:15" x14ac:dyDescent="0.25">
      <c r="L1348" s="23">
        <v>95216</v>
      </c>
      <c r="M1348" s="23" t="s">
        <v>1373</v>
      </c>
      <c r="N1348" s="23" t="s">
        <v>178</v>
      </c>
      <c r="O1348" s="23"/>
    </row>
    <row r="1349" spans="12:15" x14ac:dyDescent="0.25">
      <c r="L1349" s="23">
        <v>95223</v>
      </c>
      <c r="M1349" s="23" t="s">
        <v>1374</v>
      </c>
      <c r="N1349" s="23" t="s">
        <v>178</v>
      </c>
      <c r="O1349" s="23"/>
    </row>
    <row r="1350" spans="12:15" x14ac:dyDescent="0.25">
      <c r="L1350" s="23">
        <v>95230</v>
      </c>
      <c r="M1350" s="23" t="s">
        <v>1375</v>
      </c>
      <c r="N1350" s="23" t="s">
        <v>178</v>
      </c>
      <c r="O1350" s="23"/>
    </row>
    <row r="1351" spans="12:15" x14ac:dyDescent="0.25">
      <c r="L1351" s="23">
        <v>95247</v>
      </c>
      <c r="M1351" s="23" t="s">
        <v>1376</v>
      </c>
      <c r="N1351" s="23" t="s">
        <v>178</v>
      </c>
      <c r="O1351" s="23"/>
    </row>
    <row r="1352" spans="12:15" x14ac:dyDescent="0.25">
      <c r="L1352" s="23">
        <v>95254</v>
      </c>
      <c r="M1352" s="23" t="s">
        <v>1377</v>
      </c>
      <c r="N1352" s="23" t="s">
        <v>178</v>
      </c>
      <c r="O1352" s="23"/>
    </row>
    <row r="1353" spans="12:15" x14ac:dyDescent="0.25">
      <c r="L1353" s="23">
        <v>95261</v>
      </c>
      <c r="M1353" s="23" t="s">
        <v>1378</v>
      </c>
      <c r="N1353" s="23" t="s">
        <v>178</v>
      </c>
      <c r="O1353" s="23"/>
    </row>
    <row r="1354" spans="12:15" x14ac:dyDescent="0.25">
      <c r="L1354" s="23">
        <v>95278</v>
      </c>
      <c r="M1354" s="23" t="s">
        <v>1379</v>
      </c>
      <c r="N1354" s="23" t="s">
        <v>178</v>
      </c>
      <c r="O1354" s="23"/>
    </row>
    <row r="1355" spans="12:15" x14ac:dyDescent="0.25">
      <c r="L1355" s="23">
        <v>95285</v>
      </c>
      <c r="M1355" s="23" t="s">
        <v>1380</v>
      </c>
      <c r="N1355" s="23" t="s">
        <v>178</v>
      </c>
      <c r="O1355" s="23"/>
    </row>
    <row r="1356" spans="12:15" x14ac:dyDescent="0.25">
      <c r="L1356" s="23">
        <v>95292</v>
      </c>
      <c r="M1356" s="23" t="s">
        <v>1381</v>
      </c>
      <c r="N1356" s="23" t="s">
        <v>178</v>
      </c>
      <c r="O1356" s="23"/>
    </row>
    <row r="1357" spans="12:15" x14ac:dyDescent="0.25">
      <c r="L1357" s="23">
        <v>95308</v>
      </c>
      <c r="M1357" s="23" t="s">
        <v>1382</v>
      </c>
      <c r="N1357" s="23" t="s">
        <v>178</v>
      </c>
      <c r="O1357" s="23"/>
    </row>
    <row r="1358" spans="12:15" x14ac:dyDescent="0.25">
      <c r="L1358" s="23">
        <v>95315</v>
      </c>
      <c r="M1358" s="23" t="s">
        <v>1383</v>
      </c>
      <c r="N1358" s="23" t="s">
        <v>178</v>
      </c>
      <c r="O1358" s="23"/>
    </row>
    <row r="1359" spans="12:15" x14ac:dyDescent="0.25">
      <c r="L1359" s="23">
        <v>95322</v>
      </c>
      <c r="M1359" s="23" t="s">
        <v>1384</v>
      </c>
      <c r="N1359" s="23" t="s">
        <v>178</v>
      </c>
      <c r="O1359" s="23"/>
    </row>
    <row r="1360" spans="12:15" x14ac:dyDescent="0.25">
      <c r="L1360" s="23">
        <v>95339</v>
      </c>
      <c r="M1360" s="23" t="s">
        <v>1385</v>
      </c>
      <c r="N1360" s="23" t="s">
        <v>178</v>
      </c>
      <c r="O1360" s="23"/>
    </row>
    <row r="1361" spans="12:15" x14ac:dyDescent="0.25">
      <c r="L1361" s="23">
        <v>95346</v>
      </c>
      <c r="M1361" s="23" t="s">
        <v>1386</v>
      </c>
      <c r="N1361" s="23" t="s">
        <v>178</v>
      </c>
      <c r="O1361" s="23"/>
    </row>
    <row r="1362" spans="12:15" x14ac:dyDescent="0.25">
      <c r="L1362" s="23">
        <v>95353</v>
      </c>
      <c r="M1362" s="23" t="s">
        <v>1387</v>
      </c>
      <c r="N1362" s="23" t="s">
        <v>178</v>
      </c>
      <c r="O1362" s="23"/>
    </row>
    <row r="1363" spans="12:15" x14ac:dyDescent="0.25">
      <c r="L1363" s="23">
        <v>95360</v>
      </c>
      <c r="M1363" s="23" t="s">
        <v>1388</v>
      </c>
      <c r="N1363" s="23" t="s">
        <v>178</v>
      </c>
      <c r="O1363" s="23"/>
    </row>
    <row r="1364" spans="12:15" x14ac:dyDescent="0.25">
      <c r="L1364" s="23">
        <v>95377</v>
      </c>
      <c r="M1364" s="23" t="s">
        <v>1389</v>
      </c>
      <c r="N1364" s="23" t="s">
        <v>178</v>
      </c>
      <c r="O1364" s="23"/>
    </row>
    <row r="1365" spans="12:15" x14ac:dyDescent="0.25">
      <c r="L1365" s="23">
        <v>95384</v>
      </c>
      <c r="M1365" s="23" t="s">
        <v>1390</v>
      </c>
      <c r="N1365" s="23" t="s">
        <v>178</v>
      </c>
      <c r="O1365" s="23"/>
    </row>
    <row r="1366" spans="12:15" x14ac:dyDescent="0.25">
      <c r="L1366" s="23">
        <v>95391</v>
      </c>
      <c r="M1366" s="23" t="s">
        <v>1391</v>
      </c>
      <c r="N1366" s="23" t="s">
        <v>178</v>
      </c>
      <c r="O1366" s="23"/>
    </row>
    <row r="1367" spans="12:15" x14ac:dyDescent="0.25">
      <c r="L1367" s="23">
        <v>95407</v>
      </c>
      <c r="M1367" s="23" t="s">
        <v>1392</v>
      </c>
      <c r="N1367" s="23" t="s">
        <v>178</v>
      </c>
      <c r="O1367" s="23"/>
    </row>
    <row r="1368" spans="12:15" x14ac:dyDescent="0.25">
      <c r="L1368" s="23">
        <v>95414</v>
      </c>
      <c r="M1368" s="23" t="s">
        <v>1393</v>
      </c>
      <c r="N1368" s="23" t="s">
        <v>178</v>
      </c>
      <c r="O1368" s="23"/>
    </row>
    <row r="1369" spans="12:15" x14ac:dyDescent="0.25">
      <c r="L1369" s="23">
        <v>95421</v>
      </c>
      <c r="M1369" s="23" t="s">
        <v>1394</v>
      </c>
      <c r="N1369" s="23" t="s">
        <v>178</v>
      </c>
      <c r="O1369" s="23"/>
    </row>
    <row r="1370" spans="12:15" x14ac:dyDescent="0.25">
      <c r="L1370" s="23">
        <v>95438</v>
      </c>
      <c r="M1370" s="23" t="s">
        <v>1395</v>
      </c>
      <c r="N1370" s="23" t="s">
        <v>178</v>
      </c>
      <c r="O1370" s="23"/>
    </row>
    <row r="1371" spans="12:15" x14ac:dyDescent="0.25">
      <c r="L1371" s="23">
        <v>95445</v>
      </c>
      <c r="M1371" s="23" t="s">
        <v>1396</v>
      </c>
      <c r="N1371" s="23" t="s">
        <v>178</v>
      </c>
      <c r="O1371" s="23"/>
    </row>
    <row r="1372" spans="12:15" x14ac:dyDescent="0.25">
      <c r="L1372" s="23">
        <v>95452</v>
      </c>
      <c r="M1372" s="23" t="s">
        <v>1397</v>
      </c>
      <c r="N1372" s="23" t="s">
        <v>178</v>
      </c>
      <c r="O1372" s="23"/>
    </row>
    <row r="1373" spans="12:15" x14ac:dyDescent="0.25">
      <c r="L1373" s="23">
        <v>95469</v>
      </c>
      <c r="M1373" s="23" t="s">
        <v>1398</v>
      </c>
      <c r="N1373" s="23" t="s">
        <v>178</v>
      </c>
      <c r="O1373" s="23"/>
    </row>
    <row r="1374" spans="12:15" x14ac:dyDescent="0.25">
      <c r="L1374" s="23">
        <v>95476</v>
      </c>
      <c r="M1374" s="23" t="s">
        <v>1399</v>
      </c>
      <c r="N1374" s="23" t="s">
        <v>178</v>
      </c>
      <c r="O1374" s="23"/>
    </row>
    <row r="1375" spans="12:15" x14ac:dyDescent="0.25">
      <c r="L1375" s="23">
        <v>95483</v>
      </c>
      <c r="M1375" s="23" t="s">
        <v>1400</v>
      </c>
      <c r="N1375" s="23" t="s">
        <v>178</v>
      </c>
      <c r="O1375" s="23"/>
    </row>
    <row r="1376" spans="12:15" x14ac:dyDescent="0.25">
      <c r="L1376" s="23">
        <v>95490</v>
      </c>
      <c r="M1376" s="23" t="s">
        <v>1401</v>
      </c>
      <c r="N1376" s="23" t="s">
        <v>178</v>
      </c>
      <c r="O1376" s="23"/>
    </row>
    <row r="1377" spans="12:15" x14ac:dyDescent="0.25">
      <c r="L1377" s="23">
        <v>95506</v>
      </c>
      <c r="M1377" s="23" t="s">
        <v>1402</v>
      </c>
      <c r="N1377" s="23" t="s">
        <v>178</v>
      </c>
      <c r="O1377" s="23"/>
    </row>
    <row r="1378" spans="12:15" x14ac:dyDescent="0.25">
      <c r="L1378" s="23">
        <v>95513</v>
      </c>
      <c r="M1378" s="23" t="s">
        <v>1403</v>
      </c>
      <c r="N1378" s="23" t="s">
        <v>178</v>
      </c>
      <c r="O1378" s="23"/>
    </row>
    <row r="1379" spans="12:15" x14ac:dyDescent="0.25">
      <c r="L1379" s="23">
        <v>95520</v>
      </c>
      <c r="M1379" s="23" t="s">
        <v>1404</v>
      </c>
      <c r="N1379" s="23" t="s">
        <v>178</v>
      </c>
      <c r="O1379" s="23"/>
    </row>
    <row r="1380" spans="12:15" x14ac:dyDescent="0.25">
      <c r="L1380" s="23">
        <v>95537</v>
      </c>
      <c r="M1380" s="23" t="s">
        <v>1405</v>
      </c>
      <c r="N1380" s="23" t="s">
        <v>178</v>
      </c>
      <c r="O1380" s="23"/>
    </row>
    <row r="1381" spans="12:15" x14ac:dyDescent="0.25">
      <c r="L1381" s="23">
        <v>95544</v>
      </c>
      <c r="M1381" s="23" t="s">
        <v>1406</v>
      </c>
      <c r="N1381" s="23" t="s">
        <v>178</v>
      </c>
      <c r="O1381" s="23"/>
    </row>
    <row r="1382" spans="12:15" x14ac:dyDescent="0.25">
      <c r="L1382" s="23">
        <v>95551</v>
      </c>
      <c r="M1382" s="23" t="s">
        <v>1407</v>
      </c>
      <c r="N1382" s="23" t="s">
        <v>178</v>
      </c>
      <c r="O1382" s="23"/>
    </row>
    <row r="1383" spans="12:15" x14ac:dyDescent="0.25">
      <c r="L1383" s="23">
        <v>95568</v>
      </c>
      <c r="M1383" s="23" t="s">
        <v>1408</v>
      </c>
      <c r="N1383" s="23" t="s">
        <v>178</v>
      </c>
      <c r="O1383" s="23"/>
    </row>
    <row r="1384" spans="12:15" x14ac:dyDescent="0.25">
      <c r="L1384" s="23">
        <v>95575</v>
      </c>
      <c r="M1384" s="23" t="s">
        <v>1409</v>
      </c>
      <c r="N1384" s="23" t="s">
        <v>178</v>
      </c>
      <c r="O1384" s="23"/>
    </row>
    <row r="1385" spans="12:15" x14ac:dyDescent="0.25">
      <c r="L1385" s="23">
        <v>95582</v>
      </c>
      <c r="M1385" s="23" t="s">
        <v>1410</v>
      </c>
      <c r="N1385" s="23" t="s">
        <v>178</v>
      </c>
      <c r="O1385" s="23"/>
    </row>
    <row r="1386" spans="12:15" x14ac:dyDescent="0.25">
      <c r="L1386" s="23">
        <v>95599</v>
      </c>
      <c r="M1386" s="23" t="s">
        <v>1411</v>
      </c>
      <c r="N1386" s="23" t="s">
        <v>178</v>
      </c>
      <c r="O1386" s="23"/>
    </row>
    <row r="1387" spans="12:15" x14ac:dyDescent="0.25">
      <c r="L1387" s="23">
        <v>95605</v>
      </c>
      <c r="M1387" s="23" t="s">
        <v>1412</v>
      </c>
      <c r="N1387" s="23" t="s">
        <v>178</v>
      </c>
      <c r="O1387" s="23"/>
    </row>
    <row r="1388" spans="12:15" x14ac:dyDescent="0.25">
      <c r="L1388" s="23">
        <v>95612</v>
      </c>
      <c r="M1388" s="23" t="s">
        <v>1413</v>
      </c>
      <c r="N1388" s="23" t="s">
        <v>178</v>
      </c>
      <c r="O1388" s="23"/>
    </row>
    <row r="1389" spans="12:15" x14ac:dyDescent="0.25">
      <c r="L1389" s="23">
        <v>95629</v>
      </c>
      <c r="M1389" s="23" t="s">
        <v>1414</v>
      </c>
      <c r="N1389" s="23" t="s">
        <v>178</v>
      </c>
      <c r="O1389" s="23"/>
    </row>
    <row r="1390" spans="12:15" x14ac:dyDescent="0.25">
      <c r="L1390" s="23">
        <v>95636</v>
      </c>
      <c r="M1390" s="23" t="s">
        <v>1415</v>
      </c>
      <c r="N1390" s="23" t="s">
        <v>178</v>
      </c>
      <c r="O1390" s="23"/>
    </row>
    <row r="1391" spans="12:15" x14ac:dyDescent="0.25">
      <c r="L1391" s="23">
        <v>95643</v>
      </c>
      <c r="M1391" s="23" t="s">
        <v>1416</v>
      </c>
      <c r="N1391" s="23" t="s">
        <v>178</v>
      </c>
      <c r="O1391" s="23"/>
    </row>
    <row r="1392" spans="12:15" x14ac:dyDescent="0.25">
      <c r="L1392" s="23">
        <v>95650</v>
      </c>
      <c r="M1392" s="23" t="s">
        <v>1417</v>
      </c>
      <c r="N1392" s="23" t="s">
        <v>178</v>
      </c>
      <c r="O1392" s="23"/>
    </row>
    <row r="1393" spans="12:15" x14ac:dyDescent="0.25">
      <c r="L1393" s="23">
        <v>95667</v>
      </c>
      <c r="M1393" s="23" t="s">
        <v>1418</v>
      </c>
      <c r="N1393" s="23" t="s">
        <v>178</v>
      </c>
      <c r="O1393" s="23"/>
    </row>
    <row r="1394" spans="12:15" x14ac:dyDescent="0.25">
      <c r="L1394" s="23">
        <v>95674</v>
      </c>
      <c r="M1394" s="23" t="s">
        <v>1419</v>
      </c>
      <c r="N1394" s="23" t="s">
        <v>178</v>
      </c>
      <c r="O1394" s="23"/>
    </row>
    <row r="1395" spans="12:15" x14ac:dyDescent="0.25">
      <c r="L1395" s="23">
        <v>95681</v>
      </c>
      <c r="M1395" s="23" t="s">
        <v>1420</v>
      </c>
      <c r="N1395" s="23" t="s">
        <v>178</v>
      </c>
      <c r="O1395" s="23"/>
    </row>
    <row r="1396" spans="12:15" x14ac:dyDescent="0.25">
      <c r="L1396" s="23">
        <v>95698</v>
      </c>
      <c r="M1396" s="23" t="s">
        <v>1421</v>
      </c>
      <c r="N1396" s="23" t="s">
        <v>178</v>
      </c>
      <c r="O1396" s="23"/>
    </row>
    <row r="1397" spans="12:15" x14ac:dyDescent="0.25">
      <c r="L1397" s="23">
        <v>95704</v>
      </c>
      <c r="M1397" s="23" t="s">
        <v>1422</v>
      </c>
      <c r="N1397" s="23" t="s">
        <v>178</v>
      </c>
      <c r="O1397" s="23"/>
    </row>
    <row r="1398" spans="12:15" x14ac:dyDescent="0.25">
      <c r="L1398" s="23">
        <v>95711</v>
      </c>
      <c r="M1398" s="23" t="s">
        <v>1423</v>
      </c>
      <c r="N1398" s="23" t="s">
        <v>178</v>
      </c>
      <c r="O1398" s="23"/>
    </row>
    <row r="1399" spans="12:15" x14ac:dyDescent="0.25">
      <c r="L1399" s="23">
        <v>95728</v>
      </c>
      <c r="M1399" s="23" t="s">
        <v>1424</v>
      </c>
      <c r="N1399" s="23" t="s">
        <v>178</v>
      </c>
      <c r="O1399" s="23"/>
    </row>
    <row r="1400" spans="12:15" x14ac:dyDescent="0.25">
      <c r="L1400" s="23">
        <v>95735</v>
      </c>
      <c r="M1400" s="23" t="s">
        <v>1425</v>
      </c>
      <c r="N1400" s="23" t="s">
        <v>178</v>
      </c>
      <c r="O1400" s="23"/>
    </row>
    <row r="1401" spans="12:15" x14ac:dyDescent="0.25">
      <c r="L1401" s="23">
        <v>95742</v>
      </c>
      <c r="M1401" s="23" t="s">
        <v>1426</v>
      </c>
      <c r="N1401" s="23" t="s">
        <v>178</v>
      </c>
      <c r="O1401" s="23"/>
    </row>
    <row r="1402" spans="12:15" x14ac:dyDescent="0.25">
      <c r="L1402" s="23">
        <v>95759</v>
      </c>
      <c r="M1402" s="23" t="s">
        <v>1427</v>
      </c>
      <c r="N1402" s="23" t="s">
        <v>178</v>
      </c>
      <c r="O1402" s="23"/>
    </row>
    <row r="1403" spans="12:15" x14ac:dyDescent="0.25">
      <c r="L1403" s="23">
        <v>95766</v>
      </c>
      <c r="M1403" s="23" t="s">
        <v>1286</v>
      </c>
      <c r="N1403" s="23" t="s">
        <v>178</v>
      </c>
      <c r="O1403" s="23"/>
    </row>
    <row r="1404" spans="12:15" x14ac:dyDescent="0.25">
      <c r="L1404" s="23">
        <v>95773</v>
      </c>
      <c r="M1404" s="23" t="s">
        <v>1286</v>
      </c>
      <c r="N1404" s="23" t="s">
        <v>178</v>
      </c>
      <c r="O1404" s="23"/>
    </row>
    <row r="1405" spans="12:15" x14ac:dyDescent="0.25">
      <c r="L1405" s="23">
        <v>95780</v>
      </c>
      <c r="M1405" s="23" t="s">
        <v>1428</v>
      </c>
      <c r="N1405" s="23" t="s">
        <v>178</v>
      </c>
      <c r="O1405" s="23"/>
    </row>
    <row r="1406" spans="12:15" x14ac:dyDescent="0.25">
      <c r="L1406" s="23">
        <v>95797</v>
      </c>
      <c r="M1406" s="23" t="s">
        <v>1429</v>
      </c>
      <c r="N1406" s="23" t="s">
        <v>178</v>
      </c>
      <c r="O1406" s="23"/>
    </row>
    <row r="1407" spans="12:15" x14ac:dyDescent="0.25">
      <c r="L1407" s="23">
        <v>95803</v>
      </c>
      <c r="M1407" s="23" t="s">
        <v>1430</v>
      </c>
      <c r="N1407" s="23" t="s">
        <v>178</v>
      </c>
      <c r="O1407" s="23"/>
    </row>
    <row r="1408" spans="12:15" x14ac:dyDescent="0.25">
      <c r="L1408" s="23">
        <v>95810</v>
      </c>
      <c r="M1408" s="23" t="s">
        <v>1430</v>
      </c>
      <c r="N1408" s="23" t="s">
        <v>178</v>
      </c>
      <c r="O1408" s="23"/>
    </row>
    <row r="1409" spans="12:15" x14ac:dyDescent="0.25">
      <c r="L1409" s="23">
        <v>95827</v>
      </c>
      <c r="M1409" s="23" t="s">
        <v>1431</v>
      </c>
      <c r="N1409" s="23" t="s">
        <v>178</v>
      </c>
      <c r="O1409" s="23"/>
    </row>
    <row r="1410" spans="12:15" x14ac:dyDescent="0.25">
      <c r="L1410" s="23">
        <v>95834</v>
      </c>
      <c r="M1410" s="23" t="s">
        <v>1432</v>
      </c>
      <c r="N1410" s="23" t="s">
        <v>178</v>
      </c>
      <c r="O1410" s="23"/>
    </row>
    <row r="1411" spans="12:15" x14ac:dyDescent="0.25">
      <c r="L1411" s="23">
        <v>95841</v>
      </c>
      <c r="M1411" s="23" t="s">
        <v>1433</v>
      </c>
      <c r="N1411" s="23" t="s">
        <v>178</v>
      </c>
      <c r="O1411" s="23"/>
    </row>
    <row r="1412" spans="12:15" x14ac:dyDescent="0.25">
      <c r="L1412" s="23">
        <v>95858</v>
      </c>
      <c r="M1412" s="23" t="s">
        <v>1434</v>
      </c>
      <c r="N1412" s="23" t="s">
        <v>178</v>
      </c>
      <c r="O1412" s="23"/>
    </row>
    <row r="1413" spans="12:15" x14ac:dyDescent="0.25">
      <c r="L1413" s="23">
        <v>95865</v>
      </c>
      <c r="M1413" s="23" t="s">
        <v>1435</v>
      </c>
      <c r="N1413" s="23" t="s">
        <v>178</v>
      </c>
      <c r="O1413" s="23"/>
    </row>
    <row r="1414" spans="12:15" x14ac:dyDescent="0.25">
      <c r="L1414" s="23">
        <v>95872</v>
      </c>
      <c r="M1414" s="23" t="s">
        <v>1436</v>
      </c>
      <c r="N1414" s="23" t="s">
        <v>178</v>
      </c>
      <c r="O1414" s="23"/>
    </row>
    <row r="1415" spans="12:15" x14ac:dyDescent="0.25">
      <c r="L1415" s="23">
        <v>95889</v>
      </c>
      <c r="M1415" s="23" t="s">
        <v>1437</v>
      </c>
      <c r="N1415" s="23" t="s">
        <v>178</v>
      </c>
      <c r="O1415" s="23"/>
    </row>
    <row r="1416" spans="12:15" x14ac:dyDescent="0.25">
      <c r="L1416" s="23">
        <v>95896</v>
      </c>
      <c r="M1416" s="23" t="s">
        <v>1437</v>
      </c>
      <c r="N1416" s="23" t="s">
        <v>178</v>
      </c>
      <c r="O1416" s="23"/>
    </row>
    <row r="1417" spans="12:15" x14ac:dyDescent="0.25">
      <c r="L1417" s="23">
        <v>95902</v>
      </c>
      <c r="M1417" s="23" t="s">
        <v>1438</v>
      </c>
      <c r="N1417" s="23" t="s">
        <v>178</v>
      </c>
      <c r="O1417" s="23"/>
    </row>
    <row r="1418" spans="12:15" x14ac:dyDescent="0.25">
      <c r="L1418" s="23">
        <v>95919</v>
      </c>
      <c r="M1418" s="23" t="s">
        <v>1439</v>
      </c>
      <c r="N1418" s="23" t="s">
        <v>178</v>
      </c>
      <c r="O1418" s="23"/>
    </row>
    <row r="1419" spans="12:15" x14ac:dyDescent="0.25">
      <c r="L1419" s="23">
        <v>95926</v>
      </c>
      <c r="M1419" s="23" t="s">
        <v>1440</v>
      </c>
      <c r="N1419" s="23" t="s">
        <v>178</v>
      </c>
      <c r="O1419" s="23"/>
    </row>
    <row r="1420" spans="12:15" x14ac:dyDescent="0.25">
      <c r="L1420" s="23">
        <v>95933</v>
      </c>
      <c r="M1420" s="23" t="s">
        <v>1440</v>
      </c>
      <c r="N1420" s="23" t="s">
        <v>178</v>
      </c>
      <c r="O1420" s="23"/>
    </row>
    <row r="1421" spans="12:15" x14ac:dyDescent="0.25">
      <c r="L1421" s="23">
        <v>95940</v>
      </c>
      <c r="M1421" s="23" t="s">
        <v>1441</v>
      </c>
      <c r="N1421" s="23" t="s">
        <v>178</v>
      </c>
      <c r="O1421" s="23"/>
    </row>
    <row r="1422" spans="12:15" x14ac:dyDescent="0.25">
      <c r="L1422" s="23">
        <v>95957</v>
      </c>
      <c r="M1422" s="23" t="s">
        <v>1442</v>
      </c>
      <c r="N1422" s="23" t="s">
        <v>178</v>
      </c>
      <c r="O1422" s="23"/>
    </row>
    <row r="1423" spans="12:15" x14ac:dyDescent="0.25">
      <c r="L1423" s="23">
        <v>95964</v>
      </c>
      <c r="M1423" s="23" t="s">
        <v>1443</v>
      </c>
      <c r="N1423" s="23" t="s">
        <v>178</v>
      </c>
      <c r="O1423" s="23"/>
    </row>
    <row r="1424" spans="12:15" x14ac:dyDescent="0.25">
      <c r="L1424" s="23">
        <v>95971</v>
      </c>
      <c r="M1424" s="23" t="s">
        <v>1444</v>
      </c>
      <c r="N1424" s="23" t="s">
        <v>178</v>
      </c>
      <c r="O1424" s="23"/>
    </row>
    <row r="1425" spans="12:15" x14ac:dyDescent="0.25">
      <c r="L1425" s="23">
        <v>95988</v>
      </c>
      <c r="M1425" s="23" t="s">
        <v>1445</v>
      </c>
      <c r="N1425" s="23" t="s">
        <v>178</v>
      </c>
      <c r="O1425" s="23"/>
    </row>
    <row r="1426" spans="12:15" x14ac:dyDescent="0.25">
      <c r="L1426" s="23">
        <v>96008</v>
      </c>
      <c r="M1426" s="23" t="s">
        <v>1441</v>
      </c>
      <c r="N1426" s="23" t="s">
        <v>178</v>
      </c>
      <c r="O1426" s="23"/>
    </row>
    <row r="1427" spans="12:15" x14ac:dyDescent="0.25">
      <c r="L1427" s="23">
        <v>96015</v>
      </c>
      <c r="M1427" s="23" t="s">
        <v>1446</v>
      </c>
      <c r="N1427" s="23" t="s">
        <v>178</v>
      </c>
      <c r="O1427" s="23"/>
    </row>
    <row r="1428" spans="12:15" x14ac:dyDescent="0.25">
      <c r="L1428" s="23">
        <v>96022</v>
      </c>
      <c r="M1428" s="23" t="s">
        <v>1447</v>
      </c>
      <c r="N1428" s="23" t="s">
        <v>178</v>
      </c>
      <c r="O1428" s="23"/>
    </row>
    <row r="1429" spans="12:15" x14ac:dyDescent="0.25">
      <c r="L1429" s="23">
        <v>96046</v>
      </c>
      <c r="M1429" s="23" t="s">
        <v>1448</v>
      </c>
      <c r="N1429" s="23" t="s">
        <v>178</v>
      </c>
      <c r="O1429" s="23"/>
    </row>
    <row r="1430" spans="12:15" x14ac:dyDescent="0.25">
      <c r="L1430" s="23">
        <v>96060</v>
      </c>
      <c r="M1430" s="23" t="s">
        <v>1449</v>
      </c>
      <c r="N1430" s="23" t="s">
        <v>178</v>
      </c>
      <c r="O1430" s="23"/>
    </row>
    <row r="1431" spans="12:15" x14ac:dyDescent="0.25">
      <c r="L1431" s="23">
        <v>96077</v>
      </c>
      <c r="M1431" s="23" t="s">
        <v>1450</v>
      </c>
      <c r="N1431" s="23" t="s">
        <v>178</v>
      </c>
      <c r="O1431" s="23"/>
    </row>
    <row r="1432" spans="12:15" x14ac:dyDescent="0.25">
      <c r="L1432" s="23">
        <v>96084</v>
      </c>
      <c r="M1432" s="23" t="s">
        <v>1451</v>
      </c>
      <c r="N1432" s="23" t="s">
        <v>178</v>
      </c>
      <c r="O1432" s="23"/>
    </row>
    <row r="1433" spans="12:15" x14ac:dyDescent="0.25">
      <c r="L1433" s="23">
        <v>96091</v>
      </c>
      <c r="M1433" s="23" t="s">
        <v>1452</v>
      </c>
      <c r="N1433" s="23" t="s">
        <v>178</v>
      </c>
      <c r="O1433" s="23"/>
    </row>
    <row r="1434" spans="12:15" x14ac:dyDescent="0.25">
      <c r="L1434" s="23">
        <v>96107</v>
      </c>
      <c r="M1434" s="23" t="s">
        <v>1452</v>
      </c>
      <c r="N1434" s="23" t="s">
        <v>178</v>
      </c>
      <c r="O1434" s="23"/>
    </row>
    <row r="1435" spans="12:15" x14ac:dyDescent="0.25">
      <c r="L1435" s="23">
        <v>96114</v>
      </c>
      <c r="M1435" s="23" t="s">
        <v>1453</v>
      </c>
      <c r="N1435" s="23" t="s">
        <v>178</v>
      </c>
      <c r="O1435" s="23"/>
    </row>
    <row r="1436" spans="12:15" x14ac:dyDescent="0.25">
      <c r="L1436" s="23">
        <v>96138</v>
      </c>
      <c r="M1436" s="23" t="s">
        <v>1454</v>
      </c>
      <c r="N1436" s="23" t="s">
        <v>178</v>
      </c>
      <c r="O1436" s="23"/>
    </row>
    <row r="1437" spans="12:15" x14ac:dyDescent="0.25">
      <c r="L1437" s="23">
        <v>96152</v>
      </c>
      <c r="M1437" s="23" t="s">
        <v>1455</v>
      </c>
      <c r="N1437" s="23" t="s">
        <v>178</v>
      </c>
      <c r="O1437" s="23"/>
    </row>
    <row r="1438" spans="12:15" x14ac:dyDescent="0.25">
      <c r="L1438" s="23">
        <v>96169</v>
      </c>
      <c r="M1438" s="23" t="s">
        <v>1456</v>
      </c>
      <c r="N1438" s="23" t="s">
        <v>178</v>
      </c>
      <c r="O1438" s="23"/>
    </row>
    <row r="1439" spans="12:15" x14ac:dyDescent="0.25">
      <c r="L1439" s="23">
        <v>96183</v>
      </c>
      <c r="M1439" s="23" t="s">
        <v>1457</v>
      </c>
      <c r="N1439" s="23" t="s">
        <v>178</v>
      </c>
      <c r="O1439" s="23"/>
    </row>
    <row r="1440" spans="12:15" x14ac:dyDescent="0.25">
      <c r="L1440" s="23">
        <v>96190</v>
      </c>
      <c r="M1440" s="23" t="s">
        <v>1458</v>
      </c>
      <c r="N1440" s="23" t="s">
        <v>178</v>
      </c>
      <c r="O1440" s="23"/>
    </row>
    <row r="1441" spans="12:15" x14ac:dyDescent="0.25">
      <c r="L1441" s="23">
        <v>96206</v>
      </c>
      <c r="M1441" s="23" t="s">
        <v>1459</v>
      </c>
      <c r="N1441" s="23" t="s">
        <v>178</v>
      </c>
      <c r="O1441" s="23"/>
    </row>
    <row r="1442" spans="12:15" x14ac:dyDescent="0.25">
      <c r="L1442" s="23">
        <v>96220</v>
      </c>
      <c r="M1442" s="23" t="s">
        <v>1460</v>
      </c>
      <c r="N1442" s="23" t="s">
        <v>178</v>
      </c>
      <c r="O1442" s="23"/>
    </row>
    <row r="1443" spans="12:15" x14ac:dyDescent="0.25">
      <c r="L1443" s="23">
        <v>96237</v>
      </c>
      <c r="M1443" s="23" t="s">
        <v>1461</v>
      </c>
      <c r="N1443" s="23" t="s">
        <v>178</v>
      </c>
      <c r="O1443" s="23"/>
    </row>
    <row r="1444" spans="12:15" x14ac:dyDescent="0.25">
      <c r="L1444" s="23">
        <v>96244</v>
      </c>
      <c r="M1444" s="23" t="s">
        <v>1462</v>
      </c>
      <c r="N1444" s="23" t="s">
        <v>178</v>
      </c>
      <c r="O1444" s="23"/>
    </row>
    <row r="1445" spans="12:15" x14ac:dyDescent="0.25">
      <c r="L1445" s="23">
        <v>96251</v>
      </c>
      <c r="M1445" s="23" t="s">
        <v>1463</v>
      </c>
      <c r="N1445" s="23" t="s">
        <v>178</v>
      </c>
      <c r="O1445" s="23"/>
    </row>
    <row r="1446" spans="12:15" x14ac:dyDescent="0.25">
      <c r="L1446" s="23">
        <v>96275</v>
      </c>
      <c r="M1446" s="23" t="s">
        <v>1464</v>
      </c>
      <c r="N1446" s="23" t="s">
        <v>178</v>
      </c>
      <c r="O1446" s="23"/>
    </row>
    <row r="1447" spans="12:15" x14ac:dyDescent="0.25">
      <c r="L1447" s="23">
        <v>96282</v>
      </c>
      <c r="M1447" s="23" t="s">
        <v>1465</v>
      </c>
      <c r="N1447" s="23" t="s">
        <v>178</v>
      </c>
      <c r="O1447" s="23"/>
    </row>
    <row r="1448" spans="12:15" x14ac:dyDescent="0.25">
      <c r="L1448" s="23">
        <v>96305</v>
      </c>
      <c r="M1448" s="23" t="s">
        <v>1465</v>
      </c>
      <c r="N1448" s="23" t="s">
        <v>178</v>
      </c>
      <c r="O1448" s="23"/>
    </row>
    <row r="1449" spans="12:15" x14ac:dyDescent="0.25">
      <c r="L1449" s="23">
        <v>96329</v>
      </c>
      <c r="M1449" s="23" t="s">
        <v>1466</v>
      </c>
      <c r="N1449" s="23" t="s">
        <v>178</v>
      </c>
      <c r="O1449" s="23"/>
    </row>
    <row r="1450" spans="12:15" x14ac:dyDescent="0.25">
      <c r="L1450" s="23">
        <v>96343</v>
      </c>
      <c r="M1450" s="23" t="s">
        <v>1467</v>
      </c>
      <c r="N1450" s="23" t="s">
        <v>178</v>
      </c>
      <c r="O1450" s="23"/>
    </row>
    <row r="1451" spans="12:15" x14ac:dyDescent="0.25">
      <c r="L1451" s="23">
        <v>96367</v>
      </c>
      <c r="M1451" s="23" t="s">
        <v>1467</v>
      </c>
      <c r="N1451" s="23" t="s">
        <v>178</v>
      </c>
      <c r="O1451" s="23"/>
    </row>
    <row r="1452" spans="12:15" x14ac:dyDescent="0.25">
      <c r="L1452" s="23">
        <v>96381</v>
      </c>
      <c r="M1452" s="23" t="s">
        <v>1467</v>
      </c>
      <c r="N1452" s="23" t="s">
        <v>178</v>
      </c>
      <c r="O1452" s="23"/>
    </row>
    <row r="1453" spans="12:15" x14ac:dyDescent="0.25">
      <c r="L1453" s="23">
        <v>96404</v>
      </c>
      <c r="M1453" s="23" t="s">
        <v>1468</v>
      </c>
      <c r="N1453" s="23" t="s">
        <v>178</v>
      </c>
      <c r="O1453" s="23"/>
    </row>
    <row r="1454" spans="12:15" x14ac:dyDescent="0.25">
      <c r="L1454" s="23">
        <v>96428</v>
      </c>
      <c r="M1454" s="23" t="s">
        <v>1469</v>
      </c>
      <c r="N1454" s="23" t="s">
        <v>178</v>
      </c>
      <c r="O1454" s="23"/>
    </row>
    <row r="1455" spans="12:15" x14ac:dyDescent="0.25">
      <c r="L1455" s="23">
        <v>96442</v>
      </c>
      <c r="M1455" s="23" t="s">
        <v>1470</v>
      </c>
      <c r="N1455" s="23" t="s">
        <v>178</v>
      </c>
      <c r="O1455" s="23"/>
    </row>
    <row r="1456" spans="12:15" x14ac:dyDescent="0.25">
      <c r="L1456" s="23">
        <v>96466</v>
      </c>
      <c r="M1456" s="23" t="s">
        <v>1464</v>
      </c>
      <c r="N1456" s="23" t="s">
        <v>178</v>
      </c>
      <c r="O1456" s="23"/>
    </row>
    <row r="1457" spans="12:15" x14ac:dyDescent="0.25">
      <c r="L1457" s="23">
        <v>96473</v>
      </c>
      <c r="M1457" s="23" t="s">
        <v>1464</v>
      </c>
      <c r="N1457" s="23" t="s">
        <v>178</v>
      </c>
      <c r="O1457" s="23"/>
    </row>
    <row r="1458" spans="12:15" x14ac:dyDescent="0.25">
      <c r="L1458" s="23">
        <v>96480</v>
      </c>
      <c r="M1458" s="23" t="s">
        <v>1469</v>
      </c>
      <c r="N1458" s="23" t="s">
        <v>178</v>
      </c>
      <c r="O1458" s="23"/>
    </row>
    <row r="1459" spans="12:15" x14ac:dyDescent="0.25">
      <c r="L1459" s="23">
        <v>96503</v>
      </c>
      <c r="M1459" s="23" t="s">
        <v>1464</v>
      </c>
      <c r="N1459" s="23" t="s">
        <v>178</v>
      </c>
      <c r="O1459" s="23"/>
    </row>
    <row r="1460" spans="12:15" x14ac:dyDescent="0.25">
      <c r="L1460" s="23">
        <v>96527</v>
      </c>
      <c r="M1460" s="23" t="s">
        <v>1471</v>
      </c>
      <c r="N1460" s="23" t="s">
        <v>178</v>
      </c>
      <c r="O1460" s="23"/>
    </row>
    <row r="1461" spans="12:15" x14ac:dyDescent="0.25">
      <c r="L1461" s="23">
        <v>96541</v>
      </c>
      <c r="M1461" s="23" t="s">
        <v>1472</v>
      </c>
      <c r="N1461" s="23" t="s">
        <v>178</v>
      </c>
      <c r="O1461" s="23"/>
    </row>
    <row r="1462" spans="12:15" x14ac:dyDescent="0.25">
      <c r="L1462" s="23">
        <v>96558</v>
      </c>
      <c r="M1462" s="23" t="s">
        <v>1473</v>
      </c>
      <c r="N1462" s="23" t="s">
        <v>178</v>
      </c>
      <c r="O1462" s="23"/>
    </row>
    <row r="1463" spans="12:15" x14ac:dyDescent="0.25">
      <c r="L1463" s="23">
        <v>96572</v>
      </c>
      <c r="M1463" s="23" t="s">
        <v>1474</v>
      </c>
      <c r="N1463" s="23" t="s">
        <v>178</v>
      </c>
      <c r="O1463" s="23"/>
    </row>
    <row r="1464" spans="12:15" x14ac:dyDescent="0.25">
      <c r="L1464" s="23">
        <v>96596</v>
      </c>
      <c r="M1464" s="23" t="s">
        <v>1475</v>
      </c>
      <c r="N1464" s="23" t="s">
        <v>178</v>
      </c>
      <c r="O1464" s="23"/>
    </row>
    <row r="1465" spans="12:15" x14ac:dyDescent="0.25">
      <c r="L1465" s="23">
        <v>96619</v>
      </c>
      <c r="M1465" s="23" t="s">
        <v>1476</v>
      </c>
      <c r="N1465" s="23" t="s">
        <v>178</v>
      </c>
      <c r="O1465" s="23"/>
    </row>
    <row r="1466" spans="12:15" x14ac:dyDescent="0.25">
      <c r="L1466" s="23">
        <v>96626</v>
      </c>
      <c r="M1466" s="23" t="s">
        <v>1477</v>
      </c>
      <c r="N1466" s="23" t="s">
        <v>178</v>
      </c>
      <c r="O1466" s="23"/>
    </row>
    <row r="1467" spans="12:15" x14ac:dyDescent="0.25">
      <c r="L1467" s="23">
        <v>96633</v>
      </c>
      <c r="M1467" s="23" t="s">
        <v>1478</v>
      </c>
      <c r="N1467" s="23" t="s">
        <v>178</v>
      </c>
      <c r="O1467" s="23"/>
    </row>
    <row r="1468" spans="12:15" x14ac:dyDescent="0.25">
      <c r="L1468" s="23">
        <v>96657</v>
      </c>
      <c r="M1468" s="23" t="s">
        <v>1478</v>
      </c>
      <c r="N1468" s="23" t="s">
        <v>178</v>
      </c>
      <c r="O1468" s="23"/>
    </row>
    <row r="1469" spans="12:15" x14ac:dyDescent="0.25">
      <c r="L1469" s="23">
        <v>96671</v>
      </c>
      <c r="M1469" s="23" t="s">
        <v>1479</v>
      </c>
      <c r="N1469" s="23" t="s">
        <v>178</v>
      </c>
      <c r="O1469" s="23"/>
    </row>
    <row r="1470" spans="12:15" x14ac:dyDescent="0.25">
      <c r="L1470" s="23">
        <v>96695</v>
      </c>
      <c r="M1470" s="23" t="s">
        <v>1480</v>
      </c>
      <c r="N1470" s="23" t="s">
        <v>178</v>
      </c>
      <c r="O1470" s="23"/>
    </row>
    <row r="1471" spans="12:15" x14ac:dyDescent="0.25">
      <c r="L1471" s="23">
        <v>96718</v>
      </c>
      <c r="M1471" s="23" t="s">
        <v>1481</v>
      </c>
      <c r="N1471" s="23" t="s">
        <v>178</v>
      </c>
      <c r="O1471" s="23"/>
    </row>
    <row r="1472" spans="12:15" x14ac:dyDescent="0.25">
      <c r="L1472" s="23">
        <v>96732</v>
      </c>
      <c r="M1472" s="23" t="s">
        <v>1481</v>
      </c>
      <c r="N1472" s="23" t="s">
        <v>178</v>
      </c>
      <c r="O1472" s="23"/>
    </row>
    <row r="1473" spans="12:15" x14ac:dyDescent="0.25">
      <c r="L1473" s="23">
        <v>96756</v>
      </c>
      <c r="M1473" s="23" t="s">
        <v>1481</v>
      </c>
      <c r="N1473" s="23" t="s">
        <v>178</v>
      </c>
      <c r="O1473" s="23"/>
    </row>
    <row r="1474" spans="12:15" x14ac:dyDescent="0.25">
      <c r="L1474" s="23">
        <v>96770</v>
      </c>
      <c r="M1474" s="23" t="s">
        <v>1481</v>
      </c>
      <c r="N1474" s="23" t="s">
        <v>178</v>
      </c>
      <c r="O1474" s="23"/>
    </row>
    <row r="1475" spans="12:15" x14ac:dyDescent="0.25">
      <c r="L1475" s="23">
        <v>96794</v>
      </c>
      <c r="M1475" s="23" t="s">
        <v>1482</v>
      </c>
      <c r="N1475" s="23" t="s">
        <v>178</v>
      </c>
      <c r="O1475" s="23"/>
    </row>
    <row r="1476" spans="12:15" x14ac:dyDescent="0.25">
      <c r="L1476" s="23">
        <v>96817</v>
      </c>
      <c r="M1476" s="23" t="s">
        <v>1482</v>
      </c>
      <c r="N1476" s="23" t="s">
        <v>178</v>
      </c>
      <c r="O1476" s="23"/>
    </row>
    <row r="1477" spans="12:15" x14ac:dyDescent="0.25">
      <c r="L1477" s="23">
        <v>96831</v>
      </c>
      <c r="M1477" s="23" t="s">
        <v>1483</v>
      </c>
      <c r="N1477" s="23" t="s">
        <v>178</v>
      </c>
      <c r="O1477" s="23"/>
    </row>
    <row r="1478" spans="12:15" x14ac:dyDescent="0.25">
      <c r="L1478" s="23">
        <v>96855</v>
      </c>
      <c r="M1478" s="23" t="s">
        <v>1483</v>
      </c>
      <c r="N1478" s="23" t="s">
        <v>178</v>
      </c>
      <c r="O1478" s="23"/>
    </row>
    <row r="1479" spans="12:15" x14ac:dyDescent="0.25">
      <c r="L1479" s="23">
        <v>96879</v>
      </c>
      <c r="M1479" s="23" t="s">
        <v>1484</v>
      </c>
      <c r="N1479" s="23" t="s">
        <v>178</v>
      </c>
      <c r="O1479" s="23"/>
    </row>
    <row r="1480" spans="12:15" x14ac:dyDescent="0.25">
      <c r="L1480" s="23">
        <v>96893</v>
      </c>
      <c r="M1480" s="23" t="s">
        <v>1485</v>
      </c>
      <c r="N1480" s="23" t="s">
        <v>178</v>
      </c>
      <c r="O1480" s="23"/>
    </row>
    <row r="1481" spans="12:15" x14ac:dyDescent="0.25">
      <c r="L1481" s="23">
        <v>96909</v>
      </c>
      <c r="M1481" s="23" t="s">
        <v>1486</v>
      </c>
      <c r="N1481" s="23" t="s">
        <v>178</v>
      </c>
      <c r="O1481" s="23"/>
    </row>
    <row r="1482" spans="12:15" x14ac:dyDescent="0.25">
      <c r="L1482" s="23">
        <v>96923</v>
      </c>
      <c r="M1482" s="23" t="s">
        <v>1487</v>
      </c>
      <c r="N1482" s="23" t="s">
        <v>178</v>
      </c>
      <c r="O1482" s="23"/>
    </row>
    <row r="1483" spans="12:15" x14ac:dyDescent="0.25">
      <c r="L1483" s="23">
        <v>96930</v>
      </c>
      <c r="M1483" s="23" t="s">
        <v>1488</v>
      </c>
      <c r="N1483" s="23" t="s">
        <v>178</v>
      </c>
      <c r="O1483" s="23"/>
    </row>
    <row r="1484" spans="12:15" x14ac:dyDescent="0.25">
      <c r="L1484" s="23">
        <v>96947</v>
      </c>
      <c r="M1484" s="23" t="s">
        <v>1489</v>
      </c>
      <c r="N1484" s="23" t="s">
        <v>178</v>
      </c>
      <c r="O1484" s="23"/>
    </row>
    <row r="1485" spans="12:15" x14ac:dyDescent="0.25">
      <c r="L1485" s="23">
        <v>96954</v>
      </c>
      <c r="M1485" s="23" t="s">
        <v>1490</v>
      </c>
      <c r="N1485" s="23" t="s">
        <v>178</v>
      </c>
      <c r="O1485" s="23"/>
    </row>
    <row r="1486" spans="12:15" x14ac:dyDescent="0.25">
      <c r="L1486" s="23">
        <v>96961</v>
      </c>
      <c r="M1486" s="23" t="s">
        <v>1466</v>
      </c>
      <c r="N1486" s="23" t="s">
        <v>178</v>
      </c>
      <c r="O1486" s="23"/>
    </row>
    <row r="1487" spans="12:15" x14ac:dyDescent="0.25">
      <c r="L1487" s="23">
        <v>96985</v>
      </c>
      <c r="M1487" s="23" t="s">
        <v>1491</v>
      </c>
      <c r="N1487" s="23" t="s">
        <v>178</v>
      </c>
      <c r="O1487" s="23"/>
    </row>
    <row r="1488" spans="12:15" x14ac:dyDescent="0.25">
      <c r="L1488" s="23">
        <v>96992</v>
      </c>
      <c r="M1488" s="23" t="s">
        <v>1492</v>
      </c>
      <c r="N1488" s="23" t="s">
        <v>178</v>
      </c>
      <c r="O1488" s="23"/>
    </row>
    <row r="1489" spans="12:15" x14ac:dyDescent="0.25">
      <c r="L1489" s="23">
        <v>97012</v>
      </c>
      <c r="M1489" s="23" t="s">
        <v>1493</v>
      </c>
      <c r="N1489" s="23" t="s">
        <v>178</v>
      </c>
      <c r="O1489" s="23"/>
    </row>
    <row r="1490" spans="12:15" x14ac:dyDescent="0.25">
      <c r="L1490" s="23">
        <v>97036</v>
      </c>
      <c r="M1490" s="23" t="s">
        <v>1494</v>
      </c>
      <c r="N1490" s="23" t="s">
        <v>178</v>
      </c>
      <c r="O1490" s="23"/>
    </row>
    <row r="1491" spans="12:15" x14ac:dyDescent="0.25">
      <c r="L1491" s="23">
        <v>97050</v>
      </c>
      <c r="M1491" s="23" t="s">
        <v>1495</v>
      </c>
      <c r="N1491" s="23" t="s">
        <v>178</v>
      </c>
      <c r="O1491" s="23"/>
    </row>
    <row r="1492" spans="12:15" x14ac:dyDescent="0.25">
      <c r="L1492" s="23">
        <v>97074</v>
      </c>
      <c r="M1492" s="23" t="s">
        <v>1481</v>
      </c>
      <c r="N1492" s="23" t="s">
        <v>178</v>
      </c>
      <c r="O1492" s="23"/>
    </row>
    <row r="1493" spans="12:15" x14ac:dyDescent="0.25">
      <c r="L1493" s="23">
        <v>97098</v>
      </c>
      <c r="M1493" s="23" t="s">
        <v>1496</v>
      </c>
      <c r="N1493" s="23" t="s">
        <v>178</v>
      </c>
      <c r="O1493" s="23"/>
    </row>
    <row r="1494" spans="12:15" x14ac:dyDescent="0.25">
      <c r="L1494" s="23">
        <v>97104</v>
      </c>
      <c r="M1494" s="23" t="s">
        <v>1496</v>
      </c>
      <c r="N1494" s="23" t="s">
        <v>178</v>
      </c>
      <c r="O1494" s="23"/>
    </row>
    <row r="1495" spans="12:15" x14ac:dyDescent="0.25">
      <c r="L1495" s="23">
        <v>97111</v>
      </c>
      <c r="M1495" s="23" t="s">
        <v>1497</v>
      </c>
      <c r="N1495" s="23" t="s">
        <v>178</v>
      </c>
      <c r="O1495" s="23"/>
    </row>
    <row r="1496" spans="12:15" x14ac:dyDescent="0.25">
      <c r="L1496" s="23">
        <v>97128</v>
      </c>
      <c r="M1496" s="23" t="s">
        <v>1498</v>
      </c>
      <c r="N1496" s="23" t="s">
        <v>178</v>
      </c>
      <c r="O1496" s="23"/>
    </row>
    <row r="1497" spans="12:15" x14ac:dyDescent="0.25">
      <c r="L1497" s="23">
        <v>97135</v>
      </c>
      <c r="M1497" s="23" t="s">
        <v>1499</v>
      </c>
      <c r="N1497" s="23" t="s">
        <v>178</v>
      </c>
      <c r="O1497" s="23"/>
    </row>
    <row r="1498" spans="12:15" x14ac:dyDescent="0.25">
      <c r="L1498" s="23">
        <v>97142</v>
      </c>
      <c r="M1498" s="23" t="s">
        <v>1500</v>
      </c>
      <c r="N1498" s="23" t="s">
        <v>178</v>
      </c>
      <c r="O1498" s="23"/>
    </row>
    <row r="1499" spans="12:15" x14ac:dyDescent="0.25">
      <c r="L1499" s="23">
        <v>97159</v>
      </c>
      <c r="M1499" s="23" t="s">
        <v>1501</v>
      </c>
      <c r="N1499" s="23" t="s">
        <v>178</v>
      </c>
      <c r="O1499" s="23"/>
    </row>
    <row r="1500" spans="12:15" x14ac:dyDescent="0.25">
      <c r="L1500" s="23">
        <v>97166</v>
      </c>
      <c r="M1500" s="23" t="s">
        <v>1502</v>
      </c>
      <c r="N1500" s="23" t="s">
        <v>178</v>
      </c>
      <c r="O1500" s="23"/>
    </row>
    <row r="1501" spans="12:15" x14ac:dyDescent="0.25">
      <c r="L1501" s="23">
        <v>97173</v>
      </c>
      <c r="M1501" s="23" t="s">
        <v>1503</v>
      </c>
      <c r="N1501" s="23" t="s">
        <v>178</v>
      </c>
      <c r="O1501" s="23"/>
    </row>
    <row r="1502" spans="12:15" x14ac:dyDescent="0.25">
      <c r="L1502" s="23">
        <v>97180</v>
      </c>
      <c r="M1502" s="23" t="s">
        <v>1504</v>
      </c>
      <c r="N1502" s="23" t="s">
        <v>178</v>
      </c>
      <c r="O1502" s="23"/>
    </row>
    <row r="1503" spans="12:15" x14ac:dyDescent="0.25">
      <c r="L1503" s="23">
        <v>97197</v>
      </c>
      <c r="M1503" s="23" t="s">
        <v>1505</v>
      </c>
      <c r="N1503" s="23" t="s">
        <v>178</v>
      </c>
      <c r="O1503" s="23"/>
    </row>
    <row r="1504" spans="12:15" x14ac:dyDescent="0.25">
      <c r="L1504" s="23">
        <v>97203</v>
      </c>
      <c r="M1504" s="23" t="s">
        <v>1506</v>
      </c>
      <c r="N1504" s="23" t="s">
        <v>178</v>
      </c>
      <c r="O1504" s="23"/>
    </row>
    <row r="1505" spans="12:15" x14ac:dyDescent="0.25">
      <c r="L1505" s="23">
        <v>97210</v>
      </c>
      <c r="M1505" s="23" t="s">
        <v>1507</v>
      </c>
      <c r="N1505" s="23" t="s">
        <v>178</v>
      </c>
      <c r="O1505" s="23"/>
    </row>
    <row r="1506" spans="12:15" x14ac:dyDescent="0.25">
      <c r="L1506" s="23">
        <v>97227</v>
      </c>
      <c r="M1506" s="23" t="s">
        <v>1508</v>
      </c>
      <c r="N1506" s="23" t="s">
        <v>178</v>
      </c>
      <c r="O1506" s="23"/>
    </row>
    <row r="1507" spans="12:15" x14ac:dyDescent="0.25">
      <c r="L1507" s="23">
        <v>97234</v>
      </c>
      <c r="M1507" s="23" t="s">
        <v>1509</v>
      </c>
      <c r="N1507" s="23" t="s">
        <v>178</v>
      </c>
      <c r="O1507" s="23"/>
    </row>
    <row r="1508" spans="12:15" x14ac:dyDescent="0.25">
      <c r="L1508" s="23">
        <v>97241</v>
      </c>
      <c r="M1508" s="23" t="s">
        <v>1510</v>
      </c>
      <c r="N1508" s="23" t="s">
        <v>178</v>
      </c>
      <c r="O1508" s="23"/>
    </row>
    <row r="1509" spans="12:15" x14ac:dyDescent="0.25">
      <c r="L1509" s="23">
        <v>97258</v>
      </c>
      <c r="M1509" s="23" t="s">
        <v>1511</v>
      </c>
      <c r="N1509" s="23" t="s">
        <v>178</v>
      </c>
      <c r="O1509" s="23"/>
    </row>
    <row r="1510" spans="12:15" x14ac:dyDescent="0.25">
      <c r="L1510" s="23">
        <v>97265</v>
      </c>
      <c r="M1510" s="23" t="s">
        <v>1512</v>
      </c>
      <c r="N1510" s="23" t="s">
        <v>178</v>
      </c>
      <c r="O1510" s="23"/>
    </row>
    <row r="1511" spans="12:15" x14ac:dyDescent="0.25">
      <c r="L1511" s="23">
        <v>97272</v>
      </c>
      <c r="M1511" s="23" t="s">
        <v>1513</v>
      </c>
      <c r="N1511" s="23" t="s">
        <v>178</v>
      </c>
      <c r="O1511" s="23"/>
    </row>
    <row r="1512" spans="12:15" x14ac:dyDescent="0.25">
      <c r="L1512" s="23">
        <v>97289</v>
      </c>
      <c r="M1512" s="23" t="s">
        <v>1514</v>
      </c>
      <c r="N1512" s="23" t="s">
        <v>178</v>
      </c>
      <c r="O1512" s="23"/>
    </row>
    <row r="1513" spans="12:15" x14ac:dyDescent="0.25">
      <c r="L1513" s="23">
        <v>97296</v>
      </c>
      <c r="M1513" s="23" t="s">
        <v>1515</v>
      </c>
      <c r="N1513" s="23" t="s">
        <v>178</v>
      </c>
      <c r="O1513" s="23"/>
    </row>
    <row r="1514" spans="12:15" x14ac:dyDescent="0.25">
      <c r="L1514" s="23">
        <v>97302</v>
      </c>
      <c r="M1514" s="23" t="s">
        <v>1516</v>
      </c>
      <c r="N1514" s="23" t="s">
        <v>178</v>
      </c>
      <c r="O1514" s="23"/>
    </row>
    <row r="1515" spans="12:15" x14ac:dyDescent="0.25">
      <c r="L1515" s="23">
        <v>97319</v>
      </c>
      <c r="M1515" s="23" t="s">
        <v>1517</v>
      </c>
      <c r="N1515" s="23" t="s">
        <v>178</v>
      </c>
      <c r="O1515" s="23"/>
    </row>
    <row r="1516" spans="12:15" x14ac:dyDescent="0.25">
      <c r="L1516" s="23">
        <v>97326</v>
      </c>
      <c r="M1516" s="23" t="s">
        <v>1518</v>
      </c>
      <c r="N1516" s="23" t="s">
        <v>178</v>
      </c>
      <c r="O1516" s="23"/>
    </row>
    <row r="1517" spans="12:15" x14ac:dyDescent="0.25">
      <c r="L1517" s="23">
        <v>97333</v>
      </c>
      <c r="M1517" s="23" t="s">
        <v>1519</v>
      </c>
      <c r="N1517" s="23" t="s">
        <v>178</v>
      </c>
      <c r="O1517" s="23"/>
    </row>
    <row r="1518" spans="12:15" x14ac:dyDescent="0.25">
      <c r="L1518" s="23">
        <v>97357</v>
      </c>
      <c r="M1518" s="23" t="s">
        <v>1520</v>
      </c>
      <c r="N1518" s="23" t="s">
        <v>178</v>
      </c>
      <c r="O1518" s="23"/>
    </row>
    <row r="1519" spans="12:15" x14ac:dyDescent="0.25">
      <c r="L1519" s="23">
        <v>97364</v>
      </c>
      <c r="M1519" s="23" t="s">
        <v>1520</v>
      </c>
      <c r="N1519" s="23" t="s">
        <v>178</v>
      </c>
      <c r="O1519" s="23"/>
    </row>
    <row r="1520" spans="12:15" x14ac:dyDescent="0.25">
      <c r="L1520" s="23">
        <v>97371</v>
      </c>
      <c r="M1520" s="23" t="s">
        <v>1520</v>
      </c>
      <c r="N1520" s="23" t="s">
        <v>178</v>
      </c>
      <c r="O1520" s="23"/>
    </row>
    <row r="1521" spans="12:15" x14ac:dyDescent="0.25">
      <c r="L1521" s="23">
        <v>97388</v>
      </c>
      <c r="M1521" s="23" t="s">
        <v>1521</v>
      </c>
      <c r="N1521" s="23" t="s">
        <v>178</v>
      </c>
      <c r="O1521" s="23"/>
    </row>
    <row r="1522" spans="12:15" x14ac:dyDescent="0.25">
      <c r="L1522" s="23">
        <v>97395</v>
      </c>
      <c r="M1522" s="23" t="s">
        <v>1522</v>
      </c>
      <c r="N1522" s="23" t="s">
        <v>178</v>
      </c>
      <c r="O1522" s="23"/>
    </row>
    <row r="1523" spans="12:15" x14ac:dyDescent="0.25">
      <c r="L1523" s="23">
        <v>97401</v>
      </c>
      <c r="M1523" s="23" t="s">
        <v>1523</v>
      </c>
      <c r="N1523" s="23" t="s">
        <v>178</v>
      </c>
      <c r="O1523" s="23"/>
    </row>
    <row r="1524" spans="12:15" x14ac:dyDescent="0.25">
      <c r="L1524" s="23">
        <v>97418</v>
      </c>
      <c r="M1524" s="23" t="s">
        <v>1524</v>
      </c>
      <c r="N1524" s="23" t="s">
        <v>178</v>
      </c>
      <c r="O1524" s="23"/>
    </row>
    <row r="1525" spans="12:15" x14ac:dyDescent="0.25">
      <c r="L1525" s="23">
        <v>97425</v>
      </c>
      <c r="M1525" s="23" t="s">
        <v>1525</v>
      </c>
      <c r="N1525" s="23" t="s">
        <v>178</v>
      </c>
      <c r="O1525" s="23"/>
    </row>
    <row r="1526" spans="12:15" x14ac:dyDescent="0.25">
      <c r="L1526" s="23">
        <v>97432</v>
      </c>
      <c r="M1526" s="23" t="s">
        <v>1526</v>
      </c>
      <c r="N1526" s="23" t="s">
        <v>178</v>
      </c>
      <c r="O1526" s="23"/>
    </row>
    <row r="1527" spans="12:15" x14ac:dyDescent="0.25">
      <c r="L1527" s="23">
        <v>97449</v>
      </c>
      <c r="M1527" s="23" t="s">
        <v>1527</v>
      </c>
      <c r="N1527" s="23" t="s">
        <v>178</v>
      </c>
      <c r="O1527" s="23"/>
    </row>
    <row r="1528" spans="12:15" x14ac:dyDescent="0.25">
      <c r="L1528" s="23">
        <v>97456</v>
      </c>
      <c r="M1528" s="23" t="s">
        <v>1528</v>
      </c>
      <c r="N1528" s="23" t="s">
        <v>178</v>
      </c>
      <c r="O1528" s="23"/>
    </row>
    <row r="1529" spans="12:15" x14ac:dyDescent="0.25">
      <c r="L1529" s="23">
        <v>97463</v>
      </c>
      <c r="M1529" s="23" t="s">
        <v>1529</v>
      </c>
      <c r="N1529" s="23" t="s">
        <v>178</v>
      </c>
      <c r="O1529" s="23"/>
    </row>
    <row r="1530" spans="12:15" x14ac:dyDescent="0.25">
      <c r="L1530" s="23">
        <v>97470</v>
      </c>
      <c r="M1530" s="23" t="s">
        <v>1530</v>
      </c>
      <c r="N1530" s="23" t="s">
        <v>178</v>
      </c>
      <c r="O1530" s="23"/>
    </row>
    <row r="1531" spans="12:15" x14ac:dyDescent="0.25">
      <c r="L1531" s="23">
        <v>97487</v>
      </c>
      <c r="M1531" s="23" t="s">
        <v>1531</v>
      </c>
      <c r="N1531" s="23" t="s">
        <v>178</v>
      </c>
      <c r="O1531" s="23"/>
    </row>
    <row r="1532" spans="12:15" x14ac:dyDescent="0.25">
      <c r="L1532" s="23">
        <v>97494</v>
      </c>
      <c r="M1532" s="23" t="s">
        <v>1532</v>
      </c>
      <c r="N1532" s="23" t="s">
        <v>178</v>
      </c>
      <c r="O1532" s="23"/>
    </row>
    <row r="1533" spans="12:15" x14ac:dyDescent="0.25">
      <c r="L1533" s="23">
        <v>97517</v>
      </c>
      <c r="M1533" s="23" t="s">
        <v>1533</v>
      </c>
      <c r="N1533" s="23" t="s">
        <v>178</v>
      </c>
      <c r="O1533" s="23"/>
    </row>
    <row r="1534" spans="12:15" x14ac:dyDescent="0.25">
      <c r="L1534" s="23">
        <v>97524</v>
      </c>
      <c r="M1534" s="23" t="s">
        <v>1534</v>
      </c>
      <c r="N1534" s="23" t="s">
        <v>178</v>
      </c>
      <c r="O1534" s="23"/>
    </row>
    <row r="1535" spans="12:15" x14ac:dyDescent="0.25">
      <c r="L1535" s="23">
        <v>97531</v>
      </c>
      <c r="M1535" s="23" t="s">
        <v>1535</v>
      </c>
      <c r="N1535" s="23" t="s">
        <v>178</v>
      </c>
      <c r="O1535" s="23"/>
    </row>
    <row r="1536" spans="12:15" x14ac:dyDescent="0.25">
      <c r="L1536" s="23">
        <v>97548</v>
      </c>
      <c r="M1536" s="23" t="s">
        <v>1536</v>
      </c>
      <c r="N1536" s="23" t="s">
        <v>178</v>
      </c>
      <c r="O1536" s="23"/>
    </row>
    <row r="1537" spans="12:15" x14ac:dyDescent="0.25">
      <c r="L1537" s="23">
        <v>97555</v>
      </c>
      <c r="M1537" s="23" t="s">
        <v>1537</v>
      </c>
      <c r="N1537" s="23" t="s">
        <v>178</v>
      </c>
      <c r="O1537" s="23"/>
    </row>
    <row r="1538" spans="12:15" x14ac:dyDescent="0.25">
      <c r="L1538" s="23">
        <v>97562</v>
      </c>
      <c r="M1538" s="23" t="s">
        <v>1538</v>
      </c>
      <c r="N1538" s="23" t="s">
        <v>178</v>
      </c>
      <c r="O1538" s="23"/>
    </row>
    <row r="1539" spans="12:15" x14ac:dyDescent="0.25">
      <c r="L1539" s="23">
        <v>97579</v>
      </c>
      <c r="M1539" s="23" t="s">
        <v>1538</v>
      </c>
      <c r="N1539" s="23" t="s">
        <v>178</v>
      </c>
      <c r="O1539" s="23"/>
    </row>
    <row r="1540" spans="12:15" x14ac:dyDescent="0.25">
      <c r="L1540" s="23">
        <v>97586</v>
      </c>
      <c r="M1540" s="23" t="s">
        <v>1539</v>
      </c>
      <c r="N1540" s="23" t="s">
        <v>178</v>
      </c>
      <c r="O1540" s="23"/>
    </row>
    <row r="1541" spans="12:15" x14ac:dyDescent="0.25">
      <c r="L1541" s="23">
        <v>97609</v>
      </c>
      <c r="M1541" s="23" t="s">
        <v>1540</v>
      </c>
      <c r="N1541" s="23" t="s">
        <v>178</v>
      </c>
      <c r="O1541" s="23"/>
    </row>
    <row r="1542" spans="12:15" x14ac:dyDescent="0.25">
      <c r="L1542" s="23">
        <v>97616</v>
      </c>
      <c r="M1542" s="23" t="s">
        <v>1541</v>
      </c>
      <c r="N1542" s="23" t="s">
        <v>178</v>
      </c>
      <c r="O1542" s="23"/>
    </row>
    <row r="1543" spans="12:15" x14ac:dyDescent="0.25">
      <c r="L1543" s="23">
        <v>97623</v>
      </c>
      <c r="M1543" s="23" t="s">
        <v>1542</v>
      </c>
      <c r="N1543" s="23" t="s">
        <v>178</v>
      </c>
      <c r="O1543" s="23"/>
    </row>
    <row r="1544" spans="12:15" x14ac:dyDescent="0.25">
      <c r="L1544" s="23">
        <v>97630</v>
      </c>
      <c r="M1544" s="23" t="s">
        <v>1543</v>
      </c>
      <c r="N1544" s="23" t="s">
        <v>178</v>
      </c>
      <c r="O1544" s="23"/>
    </row>
    <row r="1545" spans="12:15" x14ac:dyDescent="0.25">
      <c r="L1545" s="23">
        <v>97647</v>
      </c>
      <c r="M1545" s="23" t="s">
        <v>741</v>
      </c>
      <c r="N1545" s="23" t="s">
        <v>178</v>
      </c>
      <c r="O1545" s="23"/>
    </row>
    <row r="1546" spans="12:15" x14ac:dyDescent="0.25">
      <c r="L1546" s="23">
        <v>97654</v>
      </c>
      <c r="M1546" s="23" t="s">
        <v>741</v>
      </c>
      <c r="N1546" s="23" t="s">
        <v>178</v>
      </c>
      <c r="O1546" s="23"/>
    </row>
    <row r="1547" spans="12:15" x14ac:dyDescent="0.25">
      <c r="L1547" s="23">
        <v>97661</v>
      </c>
      <c r="M1547" s="23" t="s">
        <v>741</v>
      </c>
      <c r="N1547" s="23" t="s">
        <v>178</v>
      </c>
      <c r="O1547" s="23"/>
    </row>
    <row r="1548" spans="12:15" x14ac:dyDescent="0.25">
      <c r="L1548" s="23">
        <v>97678</v>
      </c>
      <c r="M1548" s="23" t="s">
        <v>1544</v>
      </c>
      <c r="N1548" s="23" t="s">
        <v>178</v>
      </c>
      <c r="O1548" s="23"/>
    </row>
    <row r="1549" spans="12:15" x14ac:dyDescent="0.25">
      <c r="L1549" s="23">
        <v>97685</v>
      </c>
      <c r="M1549" s="23" t="s">
        <v>1545</v>
      </c>
      <c r="N1549" s="23" t="s">
        <v>178</v>
      </c>
      <c r="O1549" s="23"/>
    </row>
    <row r="1550" spans="12:15" x14ac:dyDescent="0.25">
      <c r="L1550" s="23">
        <v>97692</v>
      </c>
      <c r="M1550" s="23" t="s">
        <v>1546</v>
      </c>
      <c r="N1550" s="23" t="s">
        <v>178</v>
      </c>
      <c r="O1550" s="23"/>
    </row>
    <row r="1551" spans="12:15" x14ac:dyDescent="0.25">
      <c r="L1551" s="23">
        <v>97708</v>
      </c>
      <c r="M1551" s="23" t="s">
        <v>1547</v>
      </c>
      <c r="N1551" s="23" t="s">
        <v>178</v>
      </c>
      <c r="O1551" s="23"/>
    </row>
    <row r="1552" spans="12:15" x14ac:dyDescent="0.25">
      <c r="L1552" s="23">
        <v>97715</v>
      </c>
      <c r="M1552" s="23" t="s">
        <v>1548</v>
      </c>
      <c r="N1552" s="23" t="s">
        <v>178</v>
      </c>
      <c r="O1552" s="23"/>
    </row>
    <row r="1553" spans="12:15" x14ac:dyDescent="0.25">
      <c r="L1553" s="23">
        <v>97722</v>
      </c>
      <c r="M1553" s="23" t="s">
        <v>1549</v>
      </c>
      <c r="N1553" s="23" t="s">
        <v>178</v>
      </c>
      <c r="O1553" s="23"/>
    </row>
    <row r="1554" spans="12:15" x14ac:dyDescent="0.25">
      <c r="L1554" s="23">
        <v>97739</v>
      </c>
      <c r="M1554" s="23" t="s">
        <v>1550</v>
      </c>
      <c r="N1554" s="23" t="s">
        <v>178</v>
      </c>
      <c r="O1554" s="23"/>
    </row>
    <row r="1555" spans="12:15" x14ac:dyDescent="0.25">
      <c r="L1555" s="23">
        <v>97746</v>
      </c>
      <c r="M1555" s="23" t="s">
        <v>1551</v>
      </c>
      <c r="N1555" s="23" t="s">
        <v>178</v>
      </c>
      <c r="O1555" s="23"/>
    </row>
    <row r="1556" spans="12:15" x14ac:dyDescent="0.25">
      <c r="L1556" s="23">
        <v>97753</v>
      </c>
      <c r="M1556" s="23" t="s">
        <v>1551</v>
      </c>
      <c r="N1556" s="23" t="s">
        <v>178</v>
      </c>
      <c r="O1556" s="23"/>
    </row>
    <row r="1557" spans="12:15" x14ac:dyDescent="0.25">
      <c r="L1557" s="23">
        <v>97760</v>
      </c>
      <c r="M1557" s="23" t="s">
        <v>1552</v>
      </c>
      <c r="N1557" s="23" t="s">
        <v>178</v>
      </c>
      <c r="O1557" s="23"/>
    </row>
    <row r="1558" spans="12:15" x14ac:dyDescent="0.25">
      <c r="L1558" s="23">
        <v>97777</v>
      </c>
      <c r="M1558" s="23" t="s">
        <v>1553</v>
      </c>
      <c r="N1558" s="23" t="s">
        <v>178</v>
      </c>
      <c r="O1558" s="23"/>
    </row>
    <row r="1559" spans="12:15" x14ac:dyDescent="0.25">
      <c r="L1559" s="23">
        <v>97784</v>
      </c>
      <c r="M1559" s="23" t="s">
        <v>1554</v>
      </c>
      <c r="N1559" s="23" t="s">
        <v>178</v>
      </c>
      <c r="O1559" s="23"/>
    </row>
    <row r="1560" spans="12:15" x14ac:dyDescent="0.25">
      <c r="L1560" s="23">
        <v>97791</v>
      </c>
      <c r="M1560" s="23" t="s">
        <v>1555</v>
      </c>
      <c r="N1560" s="23" t="s">
        <v>178</v>
      </c>
      <c r="O1560" s="23"/>
    </row>
    <row r="1561" spans="12:15" x14ac:dyDescent="0.25">
      <c r="L1561" s="23">
        <v>97807</v>
      </c>
      <c r="M1561" s="23" t="s">
        <v>1556</v>
      </c>
      <c r="N1561" s="23" t="s">
        <v>178</v>
      </c>
      <c r="O1561" s="23"/>
    </row>
    <row r="1562" spans="12:15" x14ac:dyDescent="0.25">
      <c r="L1562" s="23">
        <v>97814</v>
      </c>
      <c r="M1562" s="23" t="s">
        <v>1557</v>
      </c>
      <c r="N1562" s="23" t="s">
        <v>178</v>
      </c>
      <c r="O1562" s="23"/>
    </row>
    <row r="1563" spans="12:15" x14ac:dyDescent="0.25">
      <c r="L1563" s="23">
        <v>97821</v>
      </c>
      <c r="M1563" s="23" t="s">
        <v>1558</v>
      </c>
      <c r="N1563" s="23" t="s">
        <v>178</v>
      </c>
      <c r="O1563" s="23"/>
    </row>
    <row r="1564" spans="12:15" x14ac:dyDescent="0.25">
      <c r="L1564" s="23">
        <v>97838</v>
      </c>
      <c r="M1564" s="23" t="s">
        <v>1559</v>
      </c>
      <c r="N1564" s="23" t="s">
        <v>178</v>
      </c>
      <c r="O1564" s="23"/>
    </row>
    <row r="1565" spans="12:15" x14ac:dyDescent="0.25">
      <c r="L1565" s="23">
        <v>97845</v>
      </c>
      <c r="M1565" s="23" t="s">
        <v>1559</v>
      </c>
      <c r="N1565" s="23" t="s">
        <v>178</v>
      </c>
      <c r="O1565" s="23"/>
    </row>
    <row r="1566" spans="12:15" x14ac:dyDescent="0.25">
      <c r="L1566" s="23">
        <v>97852</v>
      </c>
      <c r="M1566" s="23" t="s">
        <v>1560</v>
      </c>
      <c r="N1566" s="23" t="s">
        <v>178</v>
      </c>
      <c r="O1566" s="23"/>
    </row>
    <row r="1567" spans="12:15" x14ac:dyDescent="0.25">
      <c r="L1567" s="23">
        <v>97869</v>
      </c>
      <c r="M1567" s="23" t="s">
        <v>1561</v>
      </c>
      <c r="N1567" s="23" t="s">
        <v>178</v>
      </c>
      <c r="O1567" s="23"/>
    </row>
    <row r="1568" spans="12:15" x14ac:dyDescent="0.25">
      <c r="L1568" s="23">
        <v>97876</v>
      </c>
      <c r="M1568" s="23" t="s">
        <v>1561</v>
      </c>
      <c r="N1568" s="23" t="s">
        <v>178</v>
      </c>
      <c r="O1568" s="23"/>
    </row>
    <row r="1569" spans="12:15" x14ac:dyDescent="0.25">
      <c r="L1569" s="23">
        <v>97883</v>
      </c>
      <c r="M1569" s="23" t="s">
        <v>1562</v>
      </c>
      <c r="N1569" s="23" t="s">
        <v>178</v>
      </c>
      <c r="O1569" s="23"/>
    </row>
    <row r="1570" spans="12:15" x14ac:dyDescent="0.25">
      <c r="L1570" s="23">
        <v>97890</v>
      </c>
      <c r="M1570" s="23" t="s">
        <v>1563</v>
      </c>
      <c r="N1570" s="23" t="s">
        <v>178</v>
      </c>
      <c r="O1570" s="23"/>
    </row>
    <row r="1571" spans="12:15" x14ac:dyDescent="0.25">
      <c r="L1571" s="23">
        <v>97906</v>
      </c>
      <c r="M1571" s="23" t="s">
        <v>763</v>
      </c>
      <c r="N1571" s="23" t="s">
        <v>178</v>
      </c>
      <c r="O1571" s="23"/>
    </row>
    <row r="1572" spans="12:15" x14ac:dyDescent="0.25">
      <c r="L1572" s="23">
        <v>97913</v>
      </c>
      <c r="M1572" s="23" t="s">
        <v>1564</v>
      </c>
      <c r="N1572" s="23" t="s">
        <v>178</v>
      </c>
      <c r="O1572" s="23"/>
    </row>
    <row r="1573" spans="12:15" x14ac:dyDescent="0.25">
      <c r="L1573" s="23">
        <v>97920</v>
      </c>
      <c r="M1573" s="23" t="s">
        <v>1565</v>
      </c>
      <c r="N1573" s="23" t="s">
        <v>178</v>
      </c>
      <c r="O1573" s="23"/>
    </row>
    <row r="1574" spans="12:15" x14ac:dyDescent="0.25">
      <c r="L1574" s="23">
        <v>97937</v>
      </c>
      <c r="M1574" s="23" t="s">
        <v>1566</v>
      </c>
      <c r="N1574" s="23" t="s">
        <v>178</v>
      </c>
      <c r="O1574" s="23"/>
    </row>
    <row r="1575" spans="12:15" x14ac:dyDescent="0.25">
      <c r="L1575" s="23">
        <v>97944</v>
      </c>
      <c r="M1575" s="23" t="s">
        <v>1567</v>
      </c>
      <c r="N1575" s="23" t="s">
        <v>178</v>
      </c>
      <c r="O1575" s="23"/>
    </row>
    <row r="1576" spans="12:15" x14ac:dyDescent="0.25">
      <c r="L1576" s="23">
        <v>97951</v>
      </c>
      <c r="M1576" s="23" t="s">
        <v>1567</v>
      </c>
      <c r="N1576" s="23" t="s">
        <v>178</v>
      </c>
      <c r="O1576" s="23"/>
    </row>
    <row r="1577" spans="12:15" x14ac:dyDescent="0.25">
      <c r="L1577" s="23">
        <v>97968</v>
      </c>
      <c r="M1577" s="23" t="s">
        <v>1568</v>
      </c>
      <c r="N1577" s="23" t="s">
        <v>178</v>
      </c>
      <c r="O1577" s="23"/>
    </row>
    <row r="1578" spans="12:15" x14ac:dyDescent="0.25">
      <c r="L1578" s="23">
        <v>97975</v>
      </c>
      <c r="M1578" s="23" t="s">
        <v>1569</v>
      </c>
      <c r="N1578" s="23" t="s">
        <v>178</v>
      </c>
      <c r="O1578" s="23"/>
    </row>
    <row r="1579" spans="12:15" x14ac:dyDescent="0.25">
      <c r="L1579" s="23">
        <v>97982</v>
      </c>
      <c r="M1579" s="23" t="s">
        <v>1570</v>
      </c>
      <c r="N1579" s="23" t="s">
        <v>178</v>
      </c>
      <c r="O1579" s="23"/>
    </row>
    <row r="1580" spans="12:15" x14ac:dyDescent="0.25">
      <c r="L1580" s="23">
        <v>97999</v>
      </c>
      <c r="M1580" s="23" t="s">
        <v>1571</v>
      </c>
      <c r="N1580" s="23" t="s">
        <v>178</v>
      </c>
      <c r="O1580" s="23"/>
    </row>
    <row r="1581" spans="12:15" x14ac:dyDescent="0.25">
      <c r="L1581" s="23">
        <v>98002</v>
      </c>
      <c r="M1581" s="23" t="s">
        <v>1572</v>
      </c>
      <c r="N1581" s="23" t="s">
        <v>178</v>
      </c>
      <c r="O1581" s="23"/>
    </row>
    <row r="1582" spans="12:15" x14ac:dyDescent="0.25">
      <c r="L1582" s="23">
        <v>98019</v>
      </c>
      <c r="M1582" s="23" t="s">
        <v>1573</v>
      </c>
      <c r="N1582" s="23" t="s">
        <v>178</v>
      </c>
      <c r="O1582" s="23"/>
    </row>
    <row r="1583" spans="12:15" x14ac:dyDescent="0.25">
      <c r="L1583" s="23">
        <v>98026</v>
      </c>
      <c r="M1583" s="23" t="s">
        <v>1574</v>
      </c>
      <c r="N1583" s="23" t="s">
        <v>178</v>
      </c>
      <c r="O1583" s="23"/>
    </row>
    <row r="1584" spans="12:15" x14ac:dyDescent="0.25">
      <c r="L1584" s="23">
        <v>98033</v>
      </c>
      <c r="M1584" s="23" t="s">
        <v>1575</v>
      </c>
      <c r="N1584" s="23" t="s">
        <v>178</v>
      </c>
      <c r="O1584" s="23"/>
    </row>
    <row r="1585" spans="12:15" x14ac:dyDescent="0.25">
      <c r="L1585" s="23">
        <v>98040</v>
      </c>
      <c r="M1585" s="23" t="s">
        <v>1576</v>
      </c>
      <c r="N1585" s="23" t="s">
        <v>178</v>
      </c>
      <c r="O1585" s="23"/>
    </row>
    <row r="1586" spans="12:15" x14ac:dyDescent="0.25">
      <c r="L1586" s="23">
        <v>98057</v>
      </c>
      <c r="M1586" s="23" t="s">
        <v>1577</v>
      </c>
      <c r="N1586" s="23" t="s">
        <v>178</v>
      </c>
      <c r="O1586" s="23"/>
    </row>
    <row r="1587" spans="12:15" x14ac:dyDescent="0.25">
      <c r="L1587" s="23">
        <v>98064</v>
      </c>
      <c r="M1587" s="23" t="s">
        <v>1578</v>
      </c>
      <c r="N1587" s="23" t="s">
        <v>178</v>
      </c>
      <c r="O1587" s="23"/>
    </row>
    <row r="1588" spans="12:15" x14ac:dyDescent="0.25">
      <c r="L1588" s="23">
        <v>98071</v>
      </c>
      <c r="M1588" s="23" t="s">
        <v>1579</v>
      </c>
      <c r="N1588" s="23" t="s">
        <v>178</v>
      </c>
      <c r="O1588" s="23"/>
    </row>
    <row r="1589" spans="12:15" x14ac:dyDescent="0.25">
      <c r="L1589" s="23">
        <v>98088</v>
      </c>
      <c r="M1589" s="23" t="s">
        <v>1579</v>
      </c>
      <c r="N1589" s="23" t="s">
        <v>178</v>
      </c>
      <c r="O1589" s="23"/>
    </row>
    <row r="1590" spans="12:15" x14ac:dyDescent="0.25">
      <c r="L1590" s="23">
        <v>98095</v>
      </c>
      <c r="M1590" s="23" t="s">
        <v>1580</v>
      </c>
      <c r="N1590" s="23" t="s">
        <v>178</v>
      </c>
      <c r="O1590" s="23"/>
    </row>
    <row r="1591" spans="12:15" x14ac:dyDescent="0.25">
      <c r="L1591" s="23">
        <v>98101</v>
      </c>
      <c r="M1591" s="23" t="s">
        <v>1581</v>
      </c>
      <c r="N1591" s="23" t="s">
        <v>178</v>
      </c>
      <c r="O1591" s="23"/>
    </row>
    <row r="1592" spans="12:15" x14ac:dyDescent="0.25">
      <c r="L1592" s="23">
        <v>98118</v>
      </c>
      <c r="M1592" s="23" t="s">
        <v>1582</v>
      </c>
      <c r="N1592" s="23" t="s">
        <v>178</v>
      </c>
      <c r="O1592" s="23"/>
    </row>
    <row r="1593" spans="12:15" x14ac:dyDescent="0.25">
      <c r="L1593" s="23">
        <v>98125</v>
      </c>
      <c r="M1593" s="23" t="s">
        <v>1582</v>
      </c>
      <c r="N1593" s="23" t="s">
        <v>178</v>
      </c>
      <c r="O1593" s="23"/>
    </row>
    <row r="1594" spans="12:15" x14ac:dyDescent="0.25">
      <c r="L1594" s="23">
        <v>98132</v>
      </c>
      <c r="M1594" s="23" t="s">
        <v>1582</v>
      </c>
      <c r="N1594" s="23" t="s">
        <v>178</v>
      </c>
      <c r="O1594" s="23"/>
    </row>
    <row r="1595" spans="12:15" x14ac:dyDescent="0.25">
      <c r="L1595" s="23">
        <v>98149</v>
      </c>
      <c r="M1595" s="23" t="s">
        <v>1582</v>
      </c>
      <c r="N1595" s="23" t="s">
        <v>178</v>
      </c>
      <c r="O1595" s="23"/>
    </row>
    <row r="1596" spans="12:15" x14ac:dyDescent="0.25">
      <c r="L1596" s="23">
        <v>98156</v>
      </c>
      <c r="M1596" s="23" t="s">
        <v>1582</v>
      </c>
      <c r="N1596" s="23" t="s">
        <v>178</v>
      </c>
      <c r="O1596" s="23"/>
    </row>
    <row r="1597" spans="12:15" x14ac:dyDescent="0.25">
      <c r="L1597" s="23">
        <v>98163</v>
      </c>
      <c r="M1597" s="23" t="s">
        <v>1582</v>
      </c>
      <c r="N1597" s="23" t="s">
        <v>178</v>
      </c>
      <c r="O1597" s="23"/>
    </row>
    <row r="1598" spans="12:15" x14ac:dyDescent="0.25">
      <c r="L1598" s="23">
        <v>98170</v>
      </c>
      <c r="M1598" s="23" t="s">
        <v>1583</v>
      </c>
      <c r="N1598" s="23" t="s">
        <v>178</v>
      </c>
      <c r="O1598" s="23"/>
    </row>
    <row r="1599" spans="12:15" x14ac:dyDescent="0.25">
      <c r="L1599" s="23">
        <v>98187</v>
      </c>
      <c r="M1599" s="23" t="s">
        <v>1584</v>
      </c>
      <c r="N1599" s="23" t="s">
        <v>178</v>
      </c>
      <c r="O1599" s="23"/>
    </row>
    <row r="1600" spans="12:15" x14ac:dyDescent="0.25">
      <c r="L1600" s="23">
        <v>98194</v>
      </c>
      <c r="M1600" s="23" t="s">
        <v>1585</v>
      </c>
      <c r="N1600" s="23" t="s">
        <v>178</v>
      </c>
      <c r="O1600" s="23"/>
    </row>
    <row r="1601" spans="12:15" x14ac:dyDescent="0.25">
      <c r="L1601" s="23">
        <v>98200</v>
      </c>
      <c r="M1601" s="23" t="s">
        <v>1586</v>
      </c>
      <c r="N1601" s="23" t="s">
        <v>178</v>
      </c>
      <c r="O1601" s="23"/>
    </row>
    <row r="1602" spans="12:15" x14ac:dyDescent="0.25">
      <c r="L1602" s="23">
        <v>98224</v>
      </c>
      <c r="M1602" s="23" t="s">
        <v>1587</v>
      </c>
      <c r="N1602" s="23" t="s">
        <v>178</v>
      </c>
      <c r="O1602" s="23"/>
    </row>
    <row r="1603" spans="12:15" x14ac:dyDescent="0.25">
      <c r="L1603" s="23">
        <v>98231</v>
      </c>
      <c r="M1603" s="23" t="s">
        <v>1588</v>
      </c>
      <c r="N1603" s="23" t="s">
        <v>178</v>
      </c>
      <c r="O1603" s="23"/>
    </row>
    <row r="1604" spans="12:15" x14ac:dyDescent="0.25">
      <c r="L1604" s="23">
        <v>98248</v>
      </c>
      <c r="M1604" s="23" t="s">
        <v>1589</v>
      </c>
      <c r="N1604" s="23" t="s">
        <v>178</v>
      </c>
      <c r="O1604" s="23"/>
    </row>
    <row r="1605" spans="12:15" x14ac:dyDescent="0.25">
      <c r="L1605" s="23">
        <v>98255</v>
      </c>
      <c r="M1605" s="23" t="s">
        <v>1590</v>
      </c>
      <c r="N1605" s="23" t="s">
        <v>178</v>
      </c>
      <c r="O1605" s="23"/>
    </row>
    <row r="1606" spans="12:15" x14ac:dyDescent="0.25">
      <c r="L1606" s="23">
        <v>98262</v>
      </c>
      <c r="M1606" s="23" t="s">
        <v>1590</v>
      </c>
      <c r="N1606" s="23" t="s">
        <v>178</v>
      </c>
      <c r="O1606" s="23"/>
    </row>
    <row r="1607" spans="12:15" x14ac:dyDescent="0.25">
      <c r="L1607" s="23">
        <v>98279</v>
      </c>
      <c r="M1607" s="23" t="s">
        <v>1590</v>
      </c>
      <c r="N1607" s="23" t="s">
        <v>178</v>
      </c>
      <c r="O1607" s="23"/>
    </row>
    <row r="1608" spans="12:15" x14ac:dyDescent="0.25">
      <c r="L1608" s="23">
        <v>98286</v>
      </c>
      <c r="M1608" s="23" t="s">
        <v>1590</v>
      </c>
      <c r="N1608" s="23" t="s">
        <v>178</v>
      </c>
      <c r="O1608" s="23"/>
    </row>
    <row r="1609" spans="12:15" x14ac:dyDescent="0.25">
      <c r="L1609" s="23">
        <v>98293</v>
      </c>
      <c r="M1609" s="23" t="s">
        <v>1591</v>
      </c>
      <c r="N1609" s="23" t="s">
        <v>178</v>
      </c>
      <c r="O1609" s="23"/>
    </row>
    <row r="1610" spans="12:15" x14ac:dyDescent="0.25">
      <c r="L1610" s="23">
        <v>98309</v>
      </c>
      <c r="M1610" s="23" t="s">
        <v>1591</v>
      </c>
      <c r="N1610" s="23" t="s">
        <v>178</v>
      </c>
      <c r="O1610" s="23"/>
    </row>
    <row r="1611" spans="12:15" x14ac:dyDescent="0.25">
      <c r="L1611" s="23">
        <v>98316</v>
      </c>
      <c r="M1611" s="23" t="s">
        <v>1592</v>
      </c>
      <c r="N1611" s="23" t="s">
        <v>178</v>
      </c>
      <c r="O1611" s="23"/>
    </row>
    <row r="1612" spans="12:15" x14ac:dyDescent="0.25">
      <c r="L1612" s="23">
        <v>98323</v>
      </c>
      <c r="M1612" s="23" t="s">
        <v>1592</v>
      </c>
      <c r="N1612" s="23" t="s">
        <v>178</v>
      </c>
      <c r="O1612" s="23"/>
    </row>
    <row r="1613" spans="12:15" x14ac:dyDescent="0.25">
      <c r="L1613" s="23">
        <v>98330</v>
      </c>
      <c r="M1613" s="23" t="s">
        <v>1593</v>
      </c>
      <c r="N1613" s="23" t="s">
        <v>178</v>
      </c>
      <c r="O1613" s="23"/>
    </row>
    <row r="1614" spans="12:15" x14ac:dyDescent="0.25">
      <c r="L1614" s="23">
        <v>98347</v>
      </c>
      <c r="M1614" s="23" t="s">
        <v>1592</v>
      </c>
      <c r="N1614" s="23" t="s">
        <v>178</v>
      </c>
      <c r="O1614" s="23"/>
    </row>
    <row r="1615" spans="12:15" x14ac:dyDescent="0.25">
      <c r="L1615" s="23">
        <v>98354</v>
      </c>
      <c r="M1615" s="23" t="s">
        <v>1592</v>
      </c>
      <c r="N1615" s="23" t="s">
        <v>178</v>
      </c>
      <c r="O1615" s="23"/>
    </row>
    <row r="1616" spans="12:15" x14ac:dyDescent="0.25">
      <c r="L1616" s="23">
        <v>98361</v>
      </c>
      <c r="M1616" s="23" t="s">
        <v>1594</v>
      </c>
      <c r="N1616" s="23" t="s">
        <v>178</v>
      </c>
      <c r="O1616" s="23"/>
    </row>
    <row r="1617" spans="12:15" x14ac:dyDescent="0.25">
      <c r="L1617" s="23">
        <v>98378</v>
      </c>
      <c r="M1617" s="23" t="s">
        <v>1595</v>
      </c>
      <c r="N1617" s="23" t="s">
        <v>178</v>
      </c>
      <c r="O1617" s="23"/>
    </row>
    <row r="1618" spans="12:15" x14ac:dyDescent="0.25">
      <c r="L1618" s="23">
        <v>98385</v>
      </c>
      <c r="M1618" s="23" t="s">
        <v>1596</v>
      </c>
      <c r="N1618" s="23" t="s">
        <v>178</v>
      </c>
      <c r="O1618" s="23"/>
    </row>
    <row r="1619" spans="12:15" x14ac:dyDescent="0.25">
      <c r="L1619" s="23">
        <v>98392</v>
      </c>
      <c r="M1619" s="23" t="s">
        <v>1597</v>
      </c>
      <c r="N1619" s="23" t="s">
        <v>178</v>
      </c>
      <c r="O1619" s="23"/>
    </row>
    <row r="1620" spans="12:15" x14ac:dyDescent="0.25">
      <c r="L1620" s="23">
        <v>98408</v>
      </c>
      <c r="M1620" s="23" t="s">
        <v>1598</v>
      </c>
      <c r="N1620" s="23" t="s">
        <v>178</v>
      </c>
      <c r="O1620" s="23"/>
    </row>
    <row r="1621" spans="12:15" x14ac:dyDescent="0.25">
      <c r="L1621" s="23">
        <v>98415</v>
      </c>
      <c r="M1621" s="23" t="s">
        <v>1599</v>
      </c>
      <c r="N1621" s="23" t="s">
        <v>178</v>
      </c>
      <c r="O1621" s="23"/>
    </row>
    <row r="1622" spans="12:15" x14ac:dyDescent="0.25">
      <c r="L1622" s="23">
        <v>98422</v>
      </c>
      <c r="M1622" s="23" t="s">
        <v>1600</v>
      </c>
      <c r="N1622" s="23" t="s">
        <v>178</v>
      </c>
      <c r="O1622" s="23"/>
    </row>
    <row r="1623" spans="12:15" x14ac:dyDescent="0.25">
      <c r="L1623" s="23">
        <v>98439</v>
      </c>
      <c r="M1623" s="23" t="s">
        <v>1601</v>
      </c>
      <c r="N1623" s="23" t="s">
        <v>178</v>
      </c>
      <c r="O1623" s="23"/>
    </row>
    <row r="1624" spans="12:15" x14ac:dyDescent="0.25">
      <c r="L1624" s="23">
        <v>98446</v>
      </c>
      <c r="M1624" s="23" t="s">
        <v>1602</v>
      </c>
      <c r="N1624" s="23" t="s">
        <v>178</v>
      </c>
      <c r="O1624" s="23"/>
    </row>
    <row r="1625" spans="12:15" x14ac:dyDescent="0.25">
      <c r="L1625" s="23">
        <v>98453</v>
      </c>
      <c r="M1625" s="23" t="s">
        <v>1603</v>
      </c>
      <c r="N1625" s="23" t="s">
        <v>178</v>
      </c>
      <c r="O1625" s="23"/>
    </row>
    <row r="1626" spans="12:15" x14ac:dyDescent="0.25">
      <c r="L1626" s="23">
        <v>98460</v>
      </c>
      <c r="M1626" s="23" t="s">
        <v>1604</v>
      </c>
      <c r="N1626" s="23" t="s">
        <v>178</v>
      </c>
      <c r="O1626" s="23"/>
    </row>
    <row r="1627" spans="12:15" x14ac:dyDescent="0.25">
      <c r="L1627" s="23">
        <v>98477</v>
      </c>
      <c r="M1627" s="23" t="s">
        <v>1605</v>
      </c>
      <c r="N1627" s="23" t="s">
        <v>178</v>
      </c>
      <c r="O1627" s="23"/>
    </row>
    <row r="1628" spans="12:15" x14ac:dyDescent="0.25">
      <c r="L1628" s="23">
        <v>98484</v>
      </c>
      <c r="M1628" s="23" t="s">
        <v>1606</v>
      </c>
      <c r="N1628" s="23" t="s">
        <v>178</v>
      </c>
      <c r="O1628" s="23"/>
    </row>
    <row r="1629" spans="12:15" x14ac:dyDescent="0.25">
      <c r="L1629" s="23">
        <v>98491</v>
      </c>
      <c r="M1629" s="23" t="s">
        <v>1607</v>
      </c>
      <c r="N1629" s="23" t="s">
        <v>178</v>
      </c>
      <c r="O1629" s="23"/>
    </row>
    <row r="1630" spans="12:15" x14ac:dyDescent="0.25">
      <c r="L1630" s="23">
        <v>98507</v>
      </c>
      <c r="M1630" s="23" t="s">
        <v>1608</v>
      </c>
      <c r="N1630" s="23" t="s">
        <v>178</v>
      </c>
      <c r="O1630" s="23"/>
    </row>
    <row r="1631" spans="12:15" x14ac:dyDescent="0.25">
      <c r="L1631" s="23">
        <v>98514</v>
      </c>
      <c r="M1631" s="23" t="s">
        <v>1609</v>
      </c>
      <c r="N1631" s="23" t="s">
        <v>178</v>
      </c>
      <c r="O1631" s="23"/>
    </row>
    <row r="1632" spans="12:15" x14ac:dyDescent="0.25">
      <c r="L1632" s="23">
        <v>98521</v>
      </c>
      <c r="M1632" s="23" t="s">
        <v>1610</v>
      </c>
      <c r="N1632" s="23" t="s">
        <v>178</v>
      </c>
      <c r="O1632" s="23"/>
    </row>
    <row r="1633" spans="12:15" x14ac:dyDescent="0.25">
      <c r="L1633" s="23">
        <v>98538</v>
      </c>
      <c r="M1633" s="23" t="s">
        <v>1598</v>
      </c>
      <c r="N1633" s="23" t="s">
        <v>178</v>
      </c>
      <c r="O1633" s="23"/>
    </row>
    <row r="1634" spans="12:15" x14ac:dyDescent="0.25">
      <c r="L1634" s="23">
        <v>98545</v>
      </c>
      <c r="M1634" s="23" t="s">
        <v>1611</v>
      </c>
      <c r="N1634" s="23" t="s">
        <v>178</v>
      </c>
      <c r="O1634" s="23"/>
    </row>
    <row r="1635" spans="12:15" x14ac:dyDescent="0.25">
      <c r="L1635" s="23">
        <v>98552</v>
      </c>
      <c r="M1635" s="23" t="s">
        <v>1612</v>
      </c>
      <c r="N1635" s="23" t="s">
        <v>178</v>
      </c>
      <c r="O1635" s="23"/>
    </row>
    <row r="1636" spans="12:15" x14ac:dyDescent="0.25">
      <c r="L1636" s="23">
        <v>98569</v>
      </c>
      <c r="M1636" s="23" t="s">
        <v>1612</v>
      </c>
      <c r="N1636" s="23" t="s">
        <v>178</v>
      </c>
      <c r="O1636" s="23"/>
    </row>
    <row r="1637" spans="12:15" x14ac:dyDescent="0.25">
      <c r="L1637" s="23">
        <v>98576</v>
      </c>
      <c r="M1637" s="23" t="s">
        <v>1613</v>
      </c>
      <c r="N1637" s="23" t="s">
        <v>178</v>
      </c>
      <c r="O1637" s="23"/>
    </row>
    <row r="1638" spans="12:15" x14ac:dyDescent="0.25">
      <c r="L1638" s="23">
        <v>98583</v>
      </c>
      <c r="M1638" s="23" t="s">
        <v>1614</v>
      </c>
      <c r="N1638" s="23" t="s">
        <v>178</v>
      </c>
      <c r="O1638" s="23"/>
    </row>
    <row r="1639" spans="12:15" x14ac:dyDescent="0.25">
      <c r="L1639" s="23">
        <v>98590</v>
      </c>
      <c r="M1639" s="23" t="s">
        <v>1615</v>
      </c>
      <c r="N1639" s="23" t="s">
        <v>178</v>
      </c>
      <c r="O1639" s="23"/>
    </row>
    <row r="1640" spans="12:15" x14ac:dyDescent="0.25">
      <c r="L1640" s="23">
        <v>98606</v>
      </c>
      <c r="M1640" s="23" t="s">
        <v>1616</v>
      </c>
      <c r="N1640" s="23" t="s">
        <v>178</v>
      </c>
      <c r="O1640" s="23"/>
    </row>
    <row r="1641" spans="12:15" x14ac:dyDescent="0.25">
      <c r="L1641" s="23">
        <v>98613</v>
      </c>
      <c r="M1641" s="23" t="s">
        <v>1617</v>
      </c>
      <c r="N1641" s="23" t="s">
        <v>178</v>
      </c>
      <c r="O1641" s="23"/>
    </row>
    <row r="1642" spans="12:15" x14ac:dyDescent="0.25">
      <c r="L1642" s="23">
        <v>98620</v>
      </c>
      <c r="M1642" s="23" t="s">
        <v>1618</v>
      </c>
      <c r="N1642" s="23" t="s">
        <v>178</v>
      </c>
      <c r="O1642" s="23"/>
    </row>
    <row r="1643" spans="12:15" x14ac:dyDescent="0.25">
      <c r="L1643" s="23">
        <v>98637</v>
      </c>
      <c r="M1643" s="23" t="s">
        <v>1619</v>
      </c>
      <c r="N1643" s="23" t="s">
        <v>178</v>
      </c>
      <c r="O1643" s="23"/>
    </row>
    <row r="1644" spans="12:15" x14ac:dyDescent="0.25">
      <c r="L1644" s="23">
        <v>98644</v>
      </c>
      <c r="M1644" s="23" t="s">
        <v>1439</v>
      </c>
      <c r="N1644" s="23" t="s">
        <v>178</v>
      </c>
      <c r="O1644" s="23"/>
    </row>
    <row r="1645" spans="12:15" x14ac:dyDescent="0.25">
      <c r="L1645" s="23">
        <v>98651</v>
      </c>
      <c r="M1645" s="23" t="s">
        <v>1620</v>
      </c>
      <c r="N1645" s="23" t="s">
        <v>178</v>
      </c>
      <c r="O1645" s="23"/>
    </row>
    <row r="1646" spans="12:15" x14ac:dyDescent="0.25">
      <c r="L1646" s="23">
        <v>98668</v>
      </c>
      <c r="M1646" s="23" t="s">
        <v>1619</v>
      </c>
      <c r="N1646" s="23" t="s">
        <v>178</v>
      </c>
      <c r="O1646" s="23"/>
    </row>
    <row r="1647" spans="12:15" x14ac:dyDescent="0.25">
      <c r="L1647" s="23">
        <v>98675</v>
      </c>
      <c r="M1647" s="23" t="s">
        <v>1621</v>
      </c>
      <c r="N1647" s="23" t="s">
        <v>178</v>
      </c>
      <c r="O1647" s="23"/>
    </row>
    <row r="1648" spans="12:15" x14ac:dyDescent="0.25">
      <c r="L1648" s="23">
        <v>98699</v>
      </c>
      <c r="M1648" s="23" t="s">
        <v>1622</v>
      </c>
      <c r="N1648" s="23" t="s">
        <v>178</v>
      </c>
      <c r="O1648" s="23"/>
    </row>
    <row r="1649" spans="12:15" x14ac:dyDescent="0.25">
      <c r="L1649" s="23">
        <v>98705</v>
      </c>
      <c r="M1649" s="23" t="s">
        <v>1623</v>
      </c>
      <c r="N1649" s="23" t="s">
        <v>178</v>
      </c>
      <c r="O1649" s="23"/>
    </row>
    <row r="1650" spans="12:15" x14ac:dyDescent="0.25">
      <c r="L1650" s="23">
        <v>98712</v>
      </c>
      <c r="M1650" s="23" t="s">
        <v>1624</v>
      </c>
      <c r="N1650" s="23" t="s">
        <v>178</v>
      </c>
      <c r="O1650" s="23"/>
    </row>
    <row r="1651" spans="12:15" x14ac:dyDescent="0.25">
      <c r="L1651" s="23">
        <v>98729</v>
      </c>
      <c r="M1651" s="23" t="s">
        <v>1625</v>
      </c>
      <c r="N1651" s="23" t="s">
        <v>178</v>
      </c>
      <c r="O1651" s="23"/>
    </row>
    <row r="1652" spans="12:15" x14ac:dyDescent="0.25">
      <c r="L1652" s="23">
        <v>98736</v>
      </c>
      <c r="M1652" s="23" t="s">
        <v>1626</v>
      </c>
      <c r="N1652" s="23" t="s">
        <v>178</v>
      </c>
      <c r="O1652" s="23"/>
    </row>
    <row r="1653" spans="12:15" x14ac:dyDescent="0.25">
      <c r="L1653" s="23">
        <v>98743</v>
      </c>
      <c r="M1653" s="23" t="s">
        <v>1627</v>
      </c>
      <c r="N1653" s="23" t="s">
        <v>178</v>
      </c>
      <c r="O1653" s="23"/>
    </row>
    <row r="1654" spans="12:15" x14ac:dyDescent="0.25">
      <c r="L1654" s="23">
        <v>98750</v>
      </c>
      <c r="M1654" s="23" t="s">
        <v>1627</v>
      </c>
      <c r="N1654" s="23" t="s">
        <v>178</v>
      </c>
      <c r="O1654" s="23"/>
    </row>
    <row r="1655" spans="12:15" x14ac:dyDescent="0.25">
      <c r="L1655" s="23">
        <v>98781</v>
      </c>
      <c r="M1655" s="23" t="s">
        <v>1628</v>
      </c>
      <c r="N1655" s="23" t="s">
        <v>178</v>
      </c>
      <c r="O1655" s="23"/>
    </row>
    <row r="1656" spans="12:15" x14ac:dyDescent="0.25">
      <c r="L1656" s="23">
        <v>98798</v>
      </c>
      <c r="M1656" s="23" t="s">
        <v>1629</v>
      </c>
      <c r="N1656" s="23" t="s">
        <v>178</v>
      </c>
      <c r="O1656" s="23"/>
    </row>
    <row r="1657" spans="12:15" x14ac:dyDescent="0.25">
      <c r="L1657" s="23">
        <v>98804</v>
      </c>
      <c r="M1657" s="23" t="s">
        <v>1630</v>
      </c>
      <c r="N1657" s="23" t="s">
        <v>178</v>
      </c>
      <c r="O1657" s="23"/>
    </row>
    <row r="1658" spans="12:15" x14ac:dyDescent="0.25">
      <c r="L1658" s="23">
        <v>98828</v>
      </c>
      <c r="M1658" s="23" t="s">
        <v>1630</v>
      </c>
      <c r="N1658" s="23" t="s">
        <v>178</v>
      </c>
      <c r="O1658" s="23"/>
    </row>
    <row r="1659" spans="12:15" x14ac:dyDescent="0.25">
      <c r="L1659" s="23">
        <v>98842</v>
      </c>
      <c r="M1659" s="23" t="s">
        <v>1631</v>
      </c>
      <c r="N1659" s="23" t="s">
        <v>178</v>
      </c>
      <c r="O1659" s="23"/>
    </row>
    <row r="1660" spans="12:15" x14ac:dyDescent="0.25">
      <c r="L1660" s="23">
        <v>98859</v>
      </c>
      <c r="M1660" s="23" t="s">
        <v>1632</v>
      </c>
      <c r="N1660" s="23" t="s">
        <v>178</v>
      </c>
      <c r="O1660" s="23"/>
    </row>
    <row r="1661" spans="12:15" x14ac:dyDescent="0.25">
      <c r="L1661" s="23">
        <v>98866</v>
      </c>
      <c r="M1661" s="23" t="s">
        <v>1632</v>
      </c>
      <c r="N1661" s="23" t="s">
        <v>178</v>
      </c>
      <c r="O1661" s="23"/>
    </row>
    <row r="1662" spans="12:15" x14ac:dyDescent="0.25">
      <c r="L1662" s="23">
        <v>98873</v>
      </c>
      <c r="M1662" s="23" t="s">
        <v>1633</v>
      </c>
      <c r="N1662" s="23" t="s">
        <v>178</v>
      </c>
      <c r="O1662" s="23"/>
    </row>
    <row r="1663" spans="12:15" x14ac:dyDescent="0.25">
      <c r="L1663" s="23">
        <v>98880</v>
      </c>
      <c r="M1663" s="23" t="s">
        <v>1634</v>
      </c>
      <c r="N1663" s="23" t="s">
        <v>178</v>
      </c>
      <c r="O1663" s="23"/>
    </row>
    <row r="1664" spans="12:15" x14ac:dyDescent="0.25">
      <c r="L1664" s="23">
        <v>98897</v>
      </c>
      <c r="M1664" s="23" t="s">
        <v>1635</v>
      </c>
      <c r="N1664" s="23" t="s">
        <v>178</v>
      </c>
      <c r="O1664" s="23"/>
    </row>
    <row r="1665" spans="12:15" x14ac:dyDescent="0.25">
      <c r="L1665" s="23">
        <v>98903</v>
      </c>
      <c r="M1665" s="23" t="s">
        <v>1636</v>
      </c>
      <c r="N1665" s="23" t="s">
        <v>178</v>
      </c>
      <c r="O1665" s="23"/>
    </row>
    <row r="1666" spans="12:15" x14ac:dyDescent="0.25">
      <c r="L1666" s="23">
        <v>98910</v>
      </c>
      <c r="M1666" s="23" t="s">
        <v>1637</v>
      </c>
      <c r="N1666" s="23" t="s">
        <v>178</v>
      </c>
      <c r="O1666" s="23"/>
    </row>
    <row r="1667" spans="12:15" x14ac:dyDescent="0.25">
      <c r="L1667" s="23">
        <v>98927</v>
      </c>
      <c r="M1667" s="23" t="s">
        <v>1637</v>
      </c>
      <c r="N1667" s="23" t="s">
        <v>178</v>
      </c>
      <c r="O1667" s="23"/>
    </row>
    <row r="1668" spans="12:15" x14ac:dyDescent="0.25">
      <c r="L1668" s="23">
        <v>98934</v>
      </c>
      <c r="M1668" s="23" t="s">
        <v>1638</v>
      </c>
      <c r="N1668" s="23" t="s">
        <v>178</v>
      </c>
      <c r="O1668" s="23"/>
    </row>
    <row r="1669" spans="12:15" x14ac:dyDescent="0.25">
      <c r="L1669" s="23">
        <v>98941</v>
      </c>
      <c r="M1669" s="23" t="s">
        <v>1639</v>
      </c>
      <c r="N1669" s="23" t="s">
        <v>178</v>
      </c>
      <c r="O1669" s="23"/>
    </row>
    <row r="1670" spans="12:15" x14ac:dyDescent="0.25">
      <c r="L1670" s="23">
        <v>98958</v>
      </c>
      <c r="M1670" s="23" t="s">
        <v>1640</v>
      </c>
      <c r="N1670" s="23" t="s">
        <v>178</v>
      </c>
      <c r="O1670" s="23"/>
    </row>
    <row r="1671" spans="12:15" x14ac:dyDescent="0.25">
      <c r="L1671" s="23">
        <v>98965</v>
      </c>
      <c r="M1671" s="23" t="s">
        <v>1641</v>
      </c>
      <c r="N1671" s="23" t="s">
        <v>178</v>
      </c>
      <c r="O1671" s="23"/>
    </row>
    <row r="1672" spans="12:15" x14ac:dyDescent="0.25">
      <c r="L1672" s="23">
        <v>98972</v>
      </c>
      <c r="M1672" s="23" t="s">
        <v>1642</v>
      </c>
      <c r="N1672" s="23" t="s">
        <v>178</v>
      </c>
      <c r="O1672" s="23"/>
    </row>
    <row r="1673" spans="12:15" x14ac:dyDescent="0.25">
      <c r="L1673" s="23">
        <v>98989</v>
      </c>
      <c r="M1673" s="23" t="s">
        <v>1643</v>
      </c>
      <c r="N1673" s="23" t="s">
        <v>178</v>
      </c>
      <c r="O1673" s="23"/>
    </row>
    <row r="1674" spans="12:15" x14ac:dyDescent="0.25">
      <c r="L1674" s="23">
        <v>99009</v>
      </c>
      <c r="M1674" s="23" t="s">
        <v>1644</v>
      </c>
      <c r="N1674" s="23" t="s">
        <v>178</v>
      </c>
      <c r="O1674" s="23"/>
    </row>
    <row r="1675" spans="12:15" x14ac:dyDescent="0.25">
      <c r="L1675" s="23">
        <v>99016</v>
      </c>
      <c r="M1675" s="23" t="s">
        <v>1645</v>
      </c>
      <c r="N1675" s="23" t="s">
        <v>178</v>
      </c>
      <c r="O1675" s="23"/>
    </row>
    <row r="1676" spans="12:15" x14ac:dyDescent="0.25">
      <c r="L1676" s="23">
        <v>99023</v>
      </c>
      <c r="M1676" s="23" t="s">
        <v>1646</v>
      </c>
      <c r="N1676" s="23" t="s">
        <v>178</v>
      </c>
      <c r="O1676" s="23"/>
    </row>
    <row r="1677" spans="12:15" x14ac:dyDescent="0.25">
      <c r="L1677" s="23">
        <v>99030</v>
      </c>
      <c r="M1677" s="23" t="s">
        <v>1647</v>
      </c>
      <c r="N1677" s="23" t="s">
        <v>178</v>
      </c>
      <c r="O1677" s="23"/>
    </row>
    <row r="1678" spans="12:15" x14ac:dyDescent="0.25">
      <c r="L1678" s="23">
        <v>99047</v>
      </c>
      <c r="M1678" s="23" t="s">
        <v>1648</v>
      </c>
      <c r="N1678" s="23" t="s">
        <v>178</v>
      </c>
      <c r="O1678" s="23"/>
    </row>
    <row r="1679" spans="12:15" x14ac:dyDescent="0.25">
      <c r="L1679" s="23">
        <v>99054</v>
      </c>
      <c r="M1679" s="23" t="s">
        <v>1649</v>
      </c>
      <c r="N1679" s="23" t="s">
        <v>178</v>
      </c>
      <c r="O1679" s="23"/>
    </row>
    <row r="1680" spans="12:15" x14ac:dyDescent="0.25">
      <c r="L1680" s="23">
        <v>99061</v>
      </c>
      <c r="M1680" s="23" t="s">
        <v>1650</v>
      </c>
      <c r="N1680" s="23" t="s">
        <v>178</v>
      </c>
      <c r="O1680" s="23"/>
    </row>
    <row r="1681" spans="12:15" x14ac:dyDescent="0.25">
      <c r="L1681" s="23">
        <v>99078</v>
      </c>
      <c r="M1681" s="23" t="s">
        <v>1651</v>
      </c>
      <c r="N1681" s="23" t="s">
        <v>178</v>
      </c>
      <c r="O1681" s="23"/>
    </row>
    <row r="1682" spans="12:15" x14ac:dyDescent="0.25">
      <c r="L1682" s="23">
        <v>99085</v>
      </c>
      <c r="M1682" s="23" t="s">
        <v>1652</v>
      </c>
      <c r="N1682" s="23" t="s">
        <v>178</v>
      </c>
      <c r="O1682" s="23"/>
    </row>
    <row r="1683" spans="12:15" x14ac:dyDescent="0.25">
      <c r="L1683" s="23">
        <v>99092</v>
      </c>
      <c r="M1683" s="23" t="s">
        <v>1653</v>
      </c>
      <c r="N1683" s="23" t="s">
        <v>178</v>
      </c>
      <c r="O1683" s="23"/>
    </row>
    <row r="1684" spans="12:15" x14ac:dyDescent="0.25">
      <c r="L1684" s="23">
        <v>99108</v>
      </c>
      <c r="M1684" s="23" t="s">
        <v>1654</v>
      </c>
      <c r="N1684" s="23" t="s">
        <v>178</v>
      </c>
      <c r="O1684" s="23"/>
    </row>
    <row r="1685" spans="12:15" x14ac:dyDescent="0.25">
      <c r="L1685" s="23">
        <v>99115</v>
      </c>
      <c r="M1685" s="23" t="s">
        <v>1655</v>
      </c>
      <c r="N1685" s="23" t="s">
        <v>178</v>
      </c>
      <c r="O1685" s="23"/>
    </row>
    <row r="1686" spans="12:15" x14ac:dyDescent="0.25">
      <c r="L1686" s="23">
        <v>99122</v>
      </c>
      <c r="M1686" s="23" t="s">
        <v>1656</v>
      </c>
      <c r="N1686" s="23" t="s">
        <v>178</v>
      </c>
      <c r="O1686" s="23"/>
    </row>
    <row r="1687" spans="12:15" x14ac:dyDescent="0.25">
      <c r="L1687" s="23">
        <v>99139</v>
      </c>
      <c r="M1687" s="23" t="s">
        <v>1657</v>
      </c>
      <c r="N1687" s="23" t="s">
        <v>178</v>
      </c>
      <c r="O1687" s="23"/>
    </row>
    <row r="1688" spans="12:15" x14ac:dyDescent="0.25">
      <c r="L1688" s="23">
        <v>99146</v>
      </c>
      <c r="M1688" s="23" t="s">
        <v>1658</v>
      </c>
      <c r="N1688" s="23" t="s">
        <v>178</v>
      </c>
      <c r="O1688" s="23"/>
    </row>
    <row r="1689" spans="12:15" x14ac:dyDescent="0.25">
      <c r="L1689" s="23">
        <v>99153</v>
      </c>
      <c r="M1689" s="23" t="s">
        <v>1659</v>
      </c>
      <c r="N1689" s="23" t="s">
        <v>178</v>
      </c>
      <c r="O1689" s="23"/>
    </row>
    <row r="1690" spans="12:15" x14ac:dyDescent="0.25">
      <c r="L1690" s="23">
        <v>99160</v>
      </c>
      <c r="M1690" s="23" t="s">
        <v>1660</v>
      </c>
      <c r="N1690" s="23" t="s">
        <v>178</v>
      </c>
      <c r="O1690" s="23"/>
    </row>
    <row r="1691" spans="12:15" x14ac:dyDescent="0.25">
      <c r="L1691" s="23">
        <v>99177</v>
      </c>
      <c r="M1691" s="23" t="s">
        <v>1661</v>
      </c>
      <c r="N1691" s="23" t="s">
        <v>178</v>
      </c>
      <c r="O1691" s="23"/>
    </row>
    <row r="1692" spans="12:15" x14ac:dyDescent="0.25">
      <c r="L1692" s="23">
        <v>99191</v>
      </c>
      <c r="M1692" s="23" t="s">
        <v>1662</v>
      </c>
      <c r="N1692" s="23" t="s">
        <v>178</v>
      </c>
      <c r="O1692" s="23"/>
    </row>
    <row r="1693" spans="12:15" x14ac:dyDescent="0.25">
      <c r="L1693" s="23">
        <v>99207</v>
      </c>
      <c r="M1693" s="23" t="s">
        <v>1663</v>
      </c>
      <c r="N1693" s="23" t="s">
        <v>178</v>
      </c>
      <c r="O1693" s="23"/>
    </row>
    <row r="1694" spans="12:15" x14ac:dyDescent="0.25">
      <c r="L1694" s="23">
        <v>99214</v>
      </c>
      <c r="M1694" s="23" t="s">
        <v>1664</v>
      </c>
      <c r="N1694" s="23" t="s">
        <v>178</v>
      </c>
      <c r="O1694" s="23"/>
    </row>
    <row r="1695" spans="12:15" x14ac:dyDescent="0.25">
      <c r="L1695" s="23">
        <v>99221</v>
      </c>
      <c r="M1695" s="23" t="s">
        <v>1665</v>
      </c>
      <c r="N1695" s="23" t="s">
        <v>178</v>
      </c>
      <c r="O1695" s="23"/>
    </row>
    <row r="1696" spans="12:15" x14ac:dyDescent="0.25">
      <c r="L1696" s="23">
        <v>99238</v>
      </c>
      <c r="M1696" s="23" t="s">
        <v>1666</v>
      </c>
      <c r="N1696" s="23" t="s">
        <v>178</v>
      </c>
      <c r="O1696" s="23"/>
    </row>
    <row r="1697" spans="12:15" x14ac:dyDescent="0.25">
      <c r="L1697" s="23">
        <v>99245</v>
      </c>
      <c r="M1697" s="23" t="s">
        <v>1667</v>
      </c>
      <c r="N1697" s="23" t="s">
        <v>178</v>
      </c>
      <c r="O1697" s="23"/>
    </row>
    <row r="1698" spans="12:15" x14ac:dyDescent="0.25">
      <c r="L1698" s="23">
        <v>99252</v>
      </c>
      <c r="M1698" s="23" t="s">
        <v>1668</v>
      </c>
      <c r="N1698" s="23" t="s">
        <v>178</v>
      </c>
      <c r="O1698" s="23"/>
    </row>
    <row r="1699" spans="12:15" x14ac:dyDescent="0.25">
      <c r="L1699" s="23">
        <v>99269</v>
      </c>
      <c r="M1699" s="23" t="s">
        <v>1669</v>
      </c>
      <c r="N1699" s="23" t="s">
        <v>178</v>
      </c>
      <c r="O1699" s="23"/>
    </row>
    <row r="1700" spans="12:15" x14ac:dyDescent="0.25">
      <c r="L1700" s="23">
        <v>99276</v>
      </c>
      <c r="M1700" s="23" t="s">
        <v>1670</v>
      </c>
      <c r="N1700" s="23" t="s">
        <v>178</v>
      </c>
      <c r="O1700" s="23"/>
    </row>
    <row r="1701" spans="12:15" x14ac:dyDescent="0.25">
      <c r="L1701" s="23">
        <v>99283</v>
      </c>
      <c r="M1701" s="23" t="s">
        <v>1671</v>
      </c>
      <c r="N1701" s="23" t="s">
        <v>178</v>
      </c>
      <c r="O1701" s="23"/>
    </row>
    <row r="1702" spans="12:15" x14ac:dyDescent="0.25">
      <c r="L1702" s="23">
        <v>99290</v>
      </c>
      <c r="M1702" s="23" t="s">
        <v>1671</v>
      </c>
      <c r="N1702" s="23" t="s">
        <v>178</v>
      </c>
      <c r="O1702" s="23"/>
    </row>
    <row r="1703" spans="12:15" x14ac:dyDescent="0.25">
      <c r="L1703" s="23">
        <v>99306</v>
      </c>
      <c r="M1703" s="23" t="s">
        <v>1672</v>
      </c>
      <c r="N1703" s="23" t="s">
        <v>178</v>
      </c>
      <c r="O1703" s="23"/>
    </row>
    <row r="1704" spans="12:15" x14ac:dyDescent="0.25">
      <c r="L1704" s="23">
        <v>99313</v>
      </c>
      <c r="M1704" s="23" t="s">
        <v>1673</v>
      </c>
      <c r="N1704" s="23" t="s">
        <v>178</v>
      </c>
      <c r="O1704" s="23"/>
    </row>
    <row r="1705" spans="12:15" x14ac:dyDescent="0.25">
      <c r="L1705" s="23">
        <v>99320</v>
      </c>
      <c r="M1705" s="23" t="s">
        <v>1674</v>
      </c>
      <c r="N1705" s="23" t="s">
        <v>178</v>
      </c>
      <c r="O1705" s="23"/>
    </row>
    <row r="1706" spans="12:15" x14ac:dyDescent="0.25">
      <c r="L1706" s="23">
        <v>99337</v>
      </c>
      <c r="M1706" s="23" t="s">
        <v>1675</v>
      </c>
      <c r="N1706" s="23" t="s">
        <v>178</v>
      </c>
      <c r="O1706" s="23"/>
    </row>
    <row r="1707" spans="12:15" x14ac:dyDescent="0.25">
      <c r="L1707" s="23">
        <v>99344</v>
      </c>
      <c r="M1707" s="23" t="s">
        <v>1676</v>
      </c>
      <c r="N1707" s="23" t="s">
        <v>178</v>
      </c>
      <c r="O1707" s="23"/>
    </row>
    <row r="1708" spans="12:15" x14ac:dyDescent="0.25">
      <c r="L1708" s="23">
        <v>99351</v>
      </c>
      <c r="M1708" s="23" t="s">
        <v>1677</v>
      </c>
      <c r="N1708" s="23" t="s">
        <v>178</v>
      </c>
      <c r="O1708" s="23"/>
    </row>
    <row r="1709" spans="12:15" x14ac:dyDescent="0.25">
      <c r="L1709" s="23">
        <v>99368</v>
      </c>
      <c r="M1709" s="23" t="s">
        <v>1678</v>
      </c>
      <c r="N1709" s="23" t="s">
        <v>178</v>
      </c>
      <c r="O1709" s="23"/>
    </row>
    <row r="1710" spans="12:15" x14ac:dyDescent="0.25">
      <c r="L1710" s="23">
        <v>99375</v>
      </c>
      <c r="M1710" s="23" t="s">
        <v>1679</v>
      </c>
      <c r="N1710" s="23" t="s">
        <v>178</v>
      </c>
      <c r="O1710" s="23"/>
    </row>
    <row r="1711" spans="12:15" x14ac:dyDescent="0.25">
      <c r="L1711" s="23">
        <v>99382</v>
      </c>
      <c r="M1711" s="23" t="s">
        <v>1680</v>
      </c>
      <c r="N1711" s="23" t="s">
        <v>178</v>
      </c>
      <c r="O1711" s="23"/>
    </row>
    <row r="1712" spans="12:15" x14ac:dyDescent="0.25">
      <c r="L1712" s="23">
        <v>99399</v>
      </c>
      <c r="M1712" s="23" t="s">
        <v>1681</v>
      </c>
      <c r="N1712" s="23" t="s">
        <v>178</v>
      </c>
      <c r="O1712" s="23"/>
    </row>
    <row r="1713" spans="12:15" x14ac:dyDescent="0.25">
      <c r="L1713" s="23">
        <v>99405</v>
      </c>
      <c r="M1713" s="23" t="s">
        <v>1682</v>
      </c>
      <c r="N1713" s="23" t="s">
        <v>178</v>
      </c>
      <c r="O1713" s="23"/>
    </row>
    <row r="1714" spans="12:15" x14ac:dyDescent="0.25">
      <c r="L1714" s="23">
        <v>99412</v>
      </c>
      <c r="M1714" s="23" t="s">
        <v>1683</v>
      </c>
      <c r="N1714" s="23" t="s">
        <v>178</v>
      </c>
      <c r="O1714" s="23"/>
    </row>
    <row r="1715" spans="12:15" x14ac:dyDescent="0.25">
      <c r="L1715" s="23">
        <v>99429</v>
      </c>
      <c r="M1715" s="23" t="s">
        <v>1684</v>
      </c>
      <c r="N1715" s="23" t="s">
        <v>178</v>
      </c>
      <c r="O1715" s="23"/>
    </row>
    <row r="1716" spans="12:15" x14ac:dyDescent="0.25">
      <c r="L1716" s="23">
        <v>99443</v>
      </c>
      <c r="M1716" s="23" t="s">
        <v>1685</v>
      </c>
      <c r="N1716" s="23" t="s">
        <v>178</v>
      </c>
      <c r="O1716" s="23"/>
    </row>
    <row r="1717" spans="12:15" x14ac:dyDescent="0.25">
      <c r="L1717" s="23">
        <v>99467</v>
      </c>
      <c r="M1717" s="23" t="s">
        <v>1686</v>
      </c>
      <c r="N1717" s="23" t="s">
        <v>178</v>
      </c>
      <c r="O1717" s="23"/>
    </row>
    <row r="1718" spans="12:15" x14ac:dyDescent="0.25">
      <c r="L1718" s="23">
        <v>99481</v>
      </c>
      <c r="M1718" s="23" t="s">
        <v>1687</v>
      </c>
      <c r="N1718" s="23" t="s">
        <v>178</v>
      </c>
      <c r="O1718" s="23"/>
    </row>
    <row r="1719" spans="12:15" x14ac:dyDescent="0.25">
      <c r="L1719" s="23">
        <v>99498</v>
      </c>
      <c r="M1719" s="23" t="s">
        <v>1687</v>
      </c>
      <c r="N1719" s="23" t="s">
        <v>178</v>
      </c>
      <c r="O1719" s="23"/>
    </row>
    <row r="1720" spans="12:15" x14ac:dyDescent="0.25">
      <c r="L1720" s="23">
        <v>99504</v>
      </c>
      <c r="M1720" s="23" t="s">
        <v>1688</v>
      </c>
      <c r="N1720" s="23" t="s">
        <v>178</v>
      </c>
      <c r="O1720" s="23"/>
    </row>
    <row r="1721" spans="12:15" x14ac:dyDescent="0.25">
      <c r="L1721" s="23">
        <v>99511</v>
      </c>
      <c r="M1721" s="23" t="s">
        <v>1689</v>
      </c>
      <c r="N1721" s="23" t="s">
        <v>178</v>
      </c>
      <c r="O1721" s="23"/>
    </row>
    <row r="1722" spans="12:15" x14ac:dyDescent="0.25">
      <c r="L1722" s="23">
        <v>99528</v>
      </c>
      <c r="M1722" s="23" t="s">
        <v>1687</v>
      </c>
      <c r="N1722" s="23" t="s">
        <v>178</v>
      </c>
      <c r="O1722" s="23"/>
    </row>
    <row r="1723" spans="12:15" x14ac:dyDescent="0.25">
      <c r="L1723" s="23">
        <v>99535</v>
      </c>
      <c r="M1723" s="23" t="s">
        <v>1690</v>
      </c>
      <c r="N1723" s="23" t="s">
        <v>178</v>
      </c>
      <c r="O1723" s="23"/>
    </row>
    <row r="1724" spans="12:15" x14ac:dyDescent="0.25">
      <c r="L1724" s="23">
        <v>99542</v>
      </c>
      <c r="M1724" s="23" t="s">
        <v>1691</v>
      </c>
      <c r="N1724" s="23" t="s">
        <v>178</v>
      </c>
      <c r="O1724" s="23"/>
    </row>
    <row r="1725" spans="12:15" x14ac:dyDescent="0.25">
      <c r="L1725" s="23">
        <v>99559</v>
      </c>
      <c r="M1725" s="23" t="s">
        <v>1692</v>
      </c>
      <c r="N1725" s="23" t="s">
        <v>178</v>
      </c>
      <c r="O1725" s="23"/>
    </row>
    <row r="1726" spans="12:15" x14ac:dyDescent="0.25">
      <c r="L1726" s="23">
        <v>99566</v>
      </c>
      <c r="M1726" s="23" t="s">
        <v>1693</v>
      </c>
      <c r="N1726" s="23" t="s">
        <v>178</v>
      </c>
      <c r="O1726" s="23"/>
    </row>
    <row r="1727" spans="12:15" x14ac:dyDescent="0.25">
      <c r="L1727" s="23">
        <v>99573</v>
      </c>
      <c r="M1727" s="23" t="s">
        <v>1694</v>
      </c>
      <c r="N1727" s="23" t="s">
        <v>178</v>
      </c>
      <c r="O1727" s="23"/>
    </row>
    <row r="1728" spans="12:15" x14ac:dyDescent="0.25">
      <c r="L1728" s="23">
        <v>99580</v>
      </c>
      <c r="M1728" s="23" t="s">
        <v>1695</v>
      </c>
      <c r="N1728" s="23" t="s">
        <v>178</v>
      </c>
      <c r="O1728" s="23"/>
    </row>
    <row r="1729" spans="12:15" x14ac:dyDescent="0.25">
      <c r="L1729" s="23">
        <v>99597</v>
      </c>
      <c r="M1729" s="23" t="s">
        <v>1696</v>
      </c>
      <c r="N1729" s="23" t="s">
        <v>178</v>
      </c>
      <c r="O1729" s="23"/>
    </row>
    <row r="1730" spans="12:15" x14ac:dyDescent="0.25">
      <c r="L1730" s="23">
        <v>99603</v>
      </c>
      <c r="M1730" s="23" t="s">
        <v>1696</v>
      </c>
      <c r="N1730" s="23" t="s">
        <v>178</v>
      </c>
      <c r="O1730" s="23"/>
    </row>
    <row r="1731" spans="12:15" x14ac:dyDescent="0.25">
      <c r="L1731" s="23">
        <v>99610</v>
      </c>
      <c r="M1731" s="23" t="s">
        <v>1696</v>
      </c>
      <c r="N1731" s="23" t="s">
        <v>178</v>
      </c>
      <c r="O1731" s="23"/>
    </row>
    <row r="1732" spans="12:15" x14ac:dyDescent="0.25">
      <c r="L1732" s="23">
        <v>99627</v>
      </c>
      <c r="M1732" s="23" t="s">
        <v>1697</v>
      </c>
      <c r="N1732" s="23" t="s">
        <v>178</v>
      </c>
      <c r="O1732" s="23"/>
    </row>
    <row r="1733" spans="12:15" x14ac:dyDescent="0.25">
      <c r="L1733" s="23">
        <v>99634</v>
      </c>
      <c r="M1733" s="23" t="s">
        <v>1698</v>
      </c>
      <c r="N1733" s="23" t="s">
        <v>178</v>
      </c>
      <c r="O1733" s="23"/>
    </row>
    <row r="1734" spans="12:15" x14ac:dyDescent="0.25">
      <c r="L1734" s="23">
        <v>99641</v>
      </c>
      <c r="M1734" s="23" t="s">
        <v>1699</v>
      </c>
      <c r="N1734" s="23" t="s">
        <v>178</v>
      </c>
      <c r="O1734" s="23"/>
    </row>
    <row r="1735" spans="12:15" x14ac:dyDescent="0.25">
      <c r="L1735" s="23">
        <v>99658</v>
      </c>
      <c r="M1735" s="23" t="s">
        <v>1700</v>
      </c>
      <c r="N1735" s="23" t="s">
        <v>178</v>
      </c>
      <c r="O1735" s="23"/>
    </row>
    <row r="1736" spans="12:15" x14ac:dyDescent="0.25">
      <c r="L1736" s="23">
        <v>99665</v>
      </c>
      <c r="M1736" s="23" t="s">
        <v>1701</v>
      </c>
      <c r="N1736" s="23" t="s">
        <v>178</v>
      </c>
      <c r="O1736" s="23"/>
    </row>
    <row r="1737" spans="12:15" x14ac:dyDescent="0.25">
      <c r="L1737" s="23">
        <v>99672</v>
      </c>
      <c r="M1737" s="23" t="s">
        <v>1702</v>
      </c>
      <c r="N1737" s="23" t="s">
        <v>178</v>
      </c>
      <c r="O1737" s="23"/>
    </row>
    <row r="1738" spans="12:15" x14ac:dyDescent="0.25">
      <c r="L1738" s="23">
        <v>99689</v>
      </c>
      <c r="M1738" s="23" t="s">
        <v>1703</v>
      </c>
      <c r="N1738" s="23" t="s">
        <v>178</v>
      </c>
      <c r="O1738" s="23"/>
    </row>
    <row r="1739" spans="12:15" x14ac:dyDescent="0.25">
      <c r="L1739" s="23">
        <v>99702</v>
      </c>
      <c r="M1739" s="23" t="s">
        <v>1703</v>
      </c>
      <c r="N1739" s="23" t="s">
        <v>178</v>
      </c>
      <c r="O1739" s="23"/>
    </row>
    <row r="1740" spans="12:15" x14ac:dyDescent="0.25">
      <c r="L1740" s="23">
        <v>99719</v>
      </c>
      <c r="M1740" s="23" t="s">
        <v>1703</v>
      </c>
      <c r="N1740" s="23" t="s">
        <v>178</v>
      </c>
      <c r="O1740" s="23"/>
    </row>
    <row r="1741" spans="12:15" x14ac:dyDescent="0.25">
      <c r="L1741" s="23">
        <v>99832</v>
      </c>
      <c r="M1741" s="23" t="s">
        <v>1704</v>
      </c>
      <c r="N1741" s="23" t="s">
        <v>178</v>
      </c>
      <c r="O1741" s="23"/>
    </row>
    <row r="1742" spans="12:15" x14ac:dyDescent="0.25">
      <c r="L1742" s="23">
        <v>99849</v>
      </c>
      <c r="M1742" s="23" t="s">
        <v>1705</v>
      </c>
      <c r="N1742" s="23" t="s">
        <v>178</v>
      </c>
      <c r="O1742" s="23"/>
    </row>
    <row r="1743" spans="12:15" x14ac:dyDescent="0.25">
      <c r="L1743" s="23">
        <v>99856</v>
      </c>
      <c r="M1743" s="23" t="s">
        <v>1706</v>
      </c>
      <c r="N1743" s="23" t="s">
        <v>178</v>
      </c>
      <c r="O1743" s="23"/>
    </row>
    <row r="1744" spans="12:15" x14ac:dyDescent="0.25">
      <c r="L1744" s="23">
        <v>99863</v>
      </c>
      <c r="M1744" s="23" t="s">
        <v>1707</v>
      </c>
      <c r="N1744" s="23" t="s">
        <v>178</v>
      </c>
      <c r="O1744" s="23"/>
    </row>
    <row r="1745" spans="12:15" x14ac:dyDescent="0.25">
      <c r="L1745" s="23">
        <v>99870</v>
      </c>
      <c r="M1745" s="23" t="s">
        <v>1708</v>
      </c>
      <c r="N1745" s="23" t="s">
        <v>178</v>
      </c>
      <c r="O1745" s="23"/>
    </row>
    <row r="1746" spans="12:15" x14ac:dyDescent="0.25">
      <c r="L1746" s="23">
        <v>99887</v>
      </c>
      <c r="M1746" s="23" t="s">
        <v>1709</v>
      </c>
      <c r="N1746" s="23" t="s">
        <v>178</v>
      </c>
      <c r="O1746" s="23"/>
    </row>
    <row r="1747" spans="12:15" x14ac:dyDescent="0.25">
      <c r="L1747" s="23">
        <v>99894</v>
      </c>
      <c r="M1747" s="23" t="s">
        <v>1710</v>
      </c>
      <c r="N1747" s="23" t="s">
        <v>178</v>
      </c>
      <c r="O1747" s="23"/>
    </row>
    <row r="1748" spans="12:15" x14ac:dyDescent="0.25">
      <c r="L1748" s="23">
        <v>99900</v>
      </c>
      <c r="M1748" s="23" t="s">
        <v>1710</v>
      </c>
      <c r="N1748" s="23" t="s">
        <v>178</v>
      </c>
      <c r="O1748" s="23"/>
    </row>
    <row r="1749" spans="12:15" x14ac:dyDescent="0.25">
      <c r="L1749" s="23">
        <v>99917</v>
      </c>
      <c r="M1749" s="23" t="s">
        <v>1711</v>
      </c>
      <c r="N1749" s="23" t="s">
        <v>178</v>
      </c>
      <c r="O1749" s="23"/>
    </row>
    <row r="1750" spans="12:15" x14ac:dyDescent="0.25">
      <c r="L1750" s="23">
        <v>99924</v>
      </c>
      <c r="M1750" s="23" t="s">
        <v>1712</v>
      </c>
      <c r="N1750" s="23" t="s">
        <v>178</v>
      </c>
      <c r="O1750" s="23"/>
    </row>
    <row r="1751" spans="12:15" x14ac:dyDescent="0.25">
      <c r="L1751" s="23">
        <v>99931</v>
      </c>
      <c r="M1751" s="23" t="s">
        <v>1713</v>
      </c>
      <c r="N1751" s="23" t="s">
        <v>178</v>
      </c>
      <c r="O1751" s="23"/>
    </row>
    <row r="1752" spans="12:15" x14ac:dyDescent="0.25">
      <c r="L1752" s="23">
        <v>99948</v>
      </c>
      <c r="M1752" s="23" t="s">
        <v>1714</v>
      </c>
      <c r="N1752" s="23" t="s">
        <v>178</v>
      </c>
      <c r="O1752" s="23"/>
    </row>
    <row r="1753" spans="12:15" x14ac:dyDescent="0.25">
      <c r="L1753" s="23">
        <v>99962</v>
      </c>
      <c r="M1753" s="23" t="s">
        <v>1715</v>
      </c>
      <c r="N1753" s="23" t="s">
        <v>178</v>
      </c>
      <c r="O1753" s="23"/>
    </row>
    <row r="1754" spans="12:15" x14ac:dyDescent="0.25">
      <c r="L1754" s="23">
        <v>99993</v>
      </c>
      <c r="M1754" s="23" t="s">
        <v>1716</v>
      </c>
      <c r="N1754" s="23" t="s">
        <v>178</v>
      </c>
      <c r="O1754" s="23"/>
    </row>
    <row r="1755" spans="12:15" x14ac:dyDescent="0.25">
      <c r="L1755" s="23">
        <v>100002</v>
      </c>
      <c r="M1755" s="23" t="s">
        <v>1566</v>
      </c>
      <c r="N1755" s="23" t="s">
        <v>178</v>
      </c>
      <c r="O1755" s="23"/>
    </row>
    <row r="1756" spans="12:15" x14ac:dyDescent="0.25">
      <c r="L1756" s="23">
        <v>100019</v>
      </c>
      <c r="M1756" s="23" t="s">
        <v>1717</v>
      </c>
      <c r="N1756" s="23" t="s">
        <v>178</v>
      </c>
      <c r="O1756" s="23"/>
    </row>
    <row r="1757" spans="12:15" x14ac:dyDescent="0.25">
      <c r="L1757" s="23">
        <v>100026</v>
      </c>
      <c r="M1757" s="23" t="s">
        <v>1718</v>
      </c>
      <c r="N1757" s="23" t="s">
        <v>178</v>
      </c>
      <c r="O1757" s="23"/>
    </row>
    <row r="1758" spans="12:15" x14ac:dyDescent="0.25">
      <c r="L1758" s="23">
        <v>100033</v>
      </c>
      <c r="M1758" s="23" t="s">
        <v>1719</v>
      </c>
      <c r="N1758" s="23" t="s">
        <v>178</v>
      </c>
      <c r="O1758" s="23"/>
    </row>
    <row r="1759" spans="12:15" x14ac:dyDescent="0.25">
      <c r="L1759" s="23">
        <v>100040</v>
      </c>
      <c r="M1759" s="23" t="s">
        <v>1720</v>
      </c>
      <c r="N1759" s="23" t="s">
        <v>178</v>
      </c>
      <c r="O1759" s="23"/>
    </row>
    <row r="1760" spans="12:15" x14ac:dyDescent="0.25">
      <c r="L1760" s="23">
        <v>100057</v>
      </c>
      <c r="M1760" s="23" t="s">
        <v>1721</v>
      </c>
      <c r="N1760" s="23" t="s">
        <v>178</v>
      </c>
      <c r="O1760" s="23"/>
    </row>
    <row r="1761" spans="12:15" x14ac:dyDescent="0.25">
      <c r="L1761" s="23">
        <v>100064</v>
      </c>
      <c r="M1761" s="23" t="s">
        <v>1722</v>
      </c>
      <c r="N1761" s="23" t="s">
        <v>178</v>
      </c>
      <c r="O1761" s="23"/>
    </row>
    <row r="1762" spans="12:15" x14ac:dyDescent="0.25">
      <c r="L1762" s="23">
        <v>100071</v>
      </c>
      <c r="M1762" s="23" t="s">
        <v>1723</v>
      </c>
      <c r="N1762" s="23" t="s">
        <v>178</v>
      </c>
      <c r="O1762" s="23"/>
    </row>
    <row r="1763" spans="12:15" x14ac:dyDescent="0.25">
      <c r="L1763" s="23">
        <v>100088</v>
      </c>
      <c r="M1763" s="23" t="s">
        <v>1724</v>
      </c>
      <c r="N1763" s="23" t="s">
        <v>178</v>
      </c>
      <c r="O1763" s="23"/>
    </row>
    <row r="1764" spans="12:15" x14ac:dyDescent="0.25">
      <c r="L1764" s="23">
        <v>100095</v>
      </c>
      <c r="M1764" s="23" t="s">
        <v>1725</v>
      </c>
      <c r="N1764" s="23" t="s">
        <v>178</v>
      </c>
      <c r="O1764" s="23"/>
    </row>
    <row r="1765" spans="12:15" x14ac:dyDescent="0.25">
      <c r="L1765" s="23">
        <v>100101</v>
      </c>
      <c r="M1765" s="23" t="s">
        <v>1726</v>
      </c>
      <c r="N1765" s="23" t="s">
        <v>178</v>
      </c>
      <c r="O1765" s="23"/>
    </row>
    <row r="1766" spans="12:15" x14ac:dyDescent="0.25">
      <c r="L1766" s="23">
        <v>100118</v>
      </c>
      <c r="M1766" s="23" t="s">
        <v>1727</v>
      </c>
      <c r="N1766" s="23" t="s">
        <v>178</v>
      </c>
      <c r="O1766" s="23"/>
    </row>
    <row r="1767" spans="12:15" x14ac:dyDescent="0.25">
      <c r="L1767" s="23">
        <v>100125</v>
      </c>
      <c r="M1767" s="23" t="s">
        <v>1728</v>
      </c>
      <c r="N1767" s="23" t="s">
        <v>178</v>
      </c>
      <c r="O1767" s="23"/>
    </row>
    <row r="1768" spans="12:15" x14ac:dyDescent="0.25">
      <c r="L1768" s="23">
        <v>100132</v>
      </c>
      <c r="M1768" s="23" t="s">
        <v>1729</v>
      </c>
      <c r="N1768" s="23" t="s">
        <v>178</v>
      </c>
      <c r="O1768" s="23"/>
    </row>
    <row r="1769" spans="12:15" x14ac:dyDescent="0.25">
      <c r="L1769" s="23">
        <v>100149</v>
      </c>
      <c r="M1769" s="23" t="s">
        <v>1730</v>
      </c>
      <c r="N1769" s="23" t="s">
        <v>178</v>
      </c>
      <c r="O1769" s="23"/>
    </row>
    <row r="1770" spans="12:15" x14ac:dyDescent="0.25">
      <c r="L1770" s="23">
        <v>100156</v>
      </c>
      <c r="M1770" s="23" t="s">
        <v>1731</v>
      </c>
      <c r="N1770" s="23" t="s">
        <v>178</v>
      </c>
      <c r="O1770" s="23"/>
    </row>
    <row r="1771" spans="12:15" x14ac:dyDescent="0.25">
      <c r="L1771" s="23">
        <v>100163</v>
      </c>
      <c r="M1771" s="23" t="s">
        <v>1732</v>
      </c>
      <c r="N1771" s="23" t="s">
        <v>178</v>
      </c>
      <c r="O1771" s="23"/>
    </row>
    <row r="1772" spans="12:15" x14ac:dyDescent="0.25">
      <c r="L1772" s="23">
        <v>100170</v>
      </c>
      <c r="M1772" s="23" t="s">
        <v>1733</v>
      </c>
      <c r="N1772" s="23" t="s">
        <v>178</v>
      </c>
      <c r="O1772" s="23"/>
    </row>
    <row r="1773" spans="12:15" x14ac:dyDescent="0.25">
      <c r="L1773" s="23">
        <v>100187</v>
      </c>
      <c r="M1773" s="23" t="s">
        <v>1734</v>
      </c>
      <c r="N1773" s="23" t="s">
        <v>178</v>
      </c>
      <c r="O1773" s="23"/>
    </row>
    <row r="1774" spans="12:15" x14ac:dyDescent="0.25">
      <c r="L1774" s="23">
        <v>100194</v>
      </c>
      <c r="M1774" s="23" t="s">
        <v>1735</v>
      </c>
      <c r="N1774" s="23" t="s">
        <v>178</v>
      </c>
      <c r="O1774" s="23"/>
    </row>
    <row r="1775" spans="12:15" x14ac:dyDescent="0.25">
      <c r="L1775" s="23">
        <v>100200</v>
      </c>
      <c r="M1775" s="23" t="s">
        <v>1736</v>
      </c>
      <c r="N1775" s="23" t="s">
        <v>178</v>
      </c>
      <c r="O1775" s="23"/>
    </row>
    <row r="1776" spans="12:15" x14ac:dyDescent="0.25">
      <c r="L1776" s="23">
        <v>100217</v>
      </c>
      <c r="M1776" s="23" t="s">
        <v>1737</v>
      </c>
      <c r="N1776" s="23" t="s">
        <v>178</v>
      </c>
      <c r="O1776" s="23"/>
    </row>
    <row r="1777" spans="12:15" x14ac:dyDescent="0.25">
      <c r="L1777" s="23">
        <v>100224</v>
      </c>
      <c r="M1777" s="23" t="s">
        <v>1738</v>
      </c>
      <c r="N1777" s="23" t="s">
        <v>178</v>
      </c>
      <c r="O1777" s="23"/>
    </row>
    <row r="1778" spans="12:15" x14ac:dyDescent="0.25">
      <c r="L1778" s="23">
        <v>100231</v>
      </c>
      <c r="M1778" s="23" t="s">
        <v>1739</v>
      </c>
      <c r="N1778" s="23" t="s">
        <v>178</v>
      </c>
      <c r="O1778" s="23"/>
    </row>
    <row r="1779" spans="12:15" x14ac:dyDescent="0.25">
      <c r="L1779" s="23">
        <v>100248</v>
      </c>
      <c r="M1779" s="23" t="s">
        <v>1740</v>
      </c>
      <c r="N1779" s="23" t="s">
        <v>178</v>
      </c>
      <c r="O1779" s="23"/>
    </row>
    <row r="1780" spans="12:15" x14ac:dyDescent="0.25">
      <c r="L1780" s="23">
        <v>100255</v>
      </c>
      <c r="M1780" s="23" t="s">
        <v>1741</v>
      </c>
      <c r="N1780" s="23" t="s">
        <v>178</v>
      </c>
      <c r="O1780" s="23"/>
    </row>
    <row r="1781" spans="12:15" x14ac:dyDescent="0.25">
      <c r="L1781" s="23">
        <v>100262</v>
      </c>
      <c r="M1781" s="23" t="s">
        <v>1742</v>
      </c>
      <c r="N1781" s="23" t="s">
        <v>178</v>
      </c>
      <c r="O1781" s="23"/>
    </row>
    <row r="1782" spans="12:15" x14ac:dyDescent="0.25">
      <c r="L1782" s="23">
        <v>100279</v>
      </c>
      <c r="M1782" s="23" t="s">
        <v>1743</v>
      </c>
      <c r="N1782" s="23" t="s">
        <v>178</v>
      </c>
      <c r="O1782" s="23"/>
    </row>
    <row r="1783" spans="12:15" x14ac:dyDescent="0.25">
      <c r="L1783" s="23">
        <v>100286</v>
      </c>
      <c r="M1783" s="23" t="s">
        <v>1744</v>
      </c>
      <c r="N1783" s="23" t="s">
        <v>178</v>
      </c>
      <c r="O1783" s="23"/>
    </row>
    <row r="1784" spans="12:15" x14ac:dyDescent="0.25">
      <c r="L1784" s="23">
        <v>100293</v>
      </c>
      <c r="M1784" s="23" t="s">
        <v>1745</v>
      </c>
      <c r="N1784" s="23" t="s">
        <v>178</v>
      </c>
      <c r="O1784" s="23"/>
    </row>
    <row r="1785" spans="12:15" x14ac:dyDescent="0.25">
      <c r="L1785" s="23">
        <v>100309</v>
      </c>
      <c r="M1785" s="23" t="s">
        <v>1746</v>
      </c>
      <c r="N1785" s="23" t="s">
        <v>178</v>
      </c>
      <c r="O1785" s="23"/>
    </row>
    <row r="1786" spans="12:15" x14ac:dyDescent="0.25">
      <c r="L1786" s="23">
        <v>100316</v>
      </c>
      <c r="M1786" s="23" t="s">
        <v>1747</v>
      </c>
      <c r="N1786" s="23" t="s">
        <v>178</v>
      </c>
      <c r="O1786" s="23"/>
    </row>
    <row r="1787" spans="12:15" x14ac:dyDescent="0.25">
      <c r="L1787" s="23">
        <v>100323</v>
      </c>
      <c r="M1787" s="23" t="s">
        <v>1748</v>
      </c>
      <c r="N1787" s="23" t="s">
        <v>178</v>
      </c>
      <c r="O1787" s="23"/>
    </row>
    <row r="1788" spans="12:15" x14ac:dyDescent="0.25">
      <c r="L1788" s="23">
        <v>100330</v>
      </c>
      <c r="M1788" s="23" t="s">
        <v>1749</v>
      </c>
      <c r="N1788" s="23" t="s">
        <v>178</v>
      </c>
      <c r="O1788" s="23"/>
    </row>
    <row r="1789" spans="12:15" x14ac:dyDescent="0.25">
      <c r="L1789" s="23">
        <v>100347</v>
      </c>
      <c r="M1789" s="23" t="s">
        <v>1750</v>
      </c>
      <c r="N1789" s="23" t="s">
        <v>178</v>
      </c>
      <c r="O1789" s="23"/>
    </row>
    <row r="1790" spans="12:15" x14ac:dyDescent="0.25">
      <c r="L1790" s="23">
        <v>100354</v>
      </c>
      <c r="M1790" s="23" t="s">
        <v>1751</v>
      </c>
      <c r="N1790" s="23" t="s">
        <v>178</v>
      </c>
      <c r="O1790" s="23"/>
    </row>
    <row r="1791" spans="12:15" x14ac:dyDescent="0.25">
      <c r="L1791" s="23">
        <v>100361</v>
      </c>
      <c r="M1791" s="23" t="s">
        <v>1752</v>
      </c>
      <c r="N1791" s="23" t="s">
        <v>178</v>
      </c>
      <c r="O1791" s="23"/>
    </row>
    <row r="1792" spans="12:15" x14ac:dyDescent="0.25">
      <c r="L1792" s="23">
        <v>100378</v>
      </c>
      <c r="M1792" s="23" t="s">
        <v>1753</v>
      </c>
      <c r="N1792" s="23" t="s">
        <v>178</v>
      </c>
      <c r="O1792" s="23"/>
    </row>
    <row r="1793" spans="12:15" x14ac:dyDescent="0.25">
      <c r="L1793" s="23">
        <v>100385</v>
      </c>
      <c r="M1793" s="23" t="s">
        <v>1754</v>
      </c>
      <c r="N1793" s="23" t="s">
        <v>178</v>
      </c>
      <c r="O1793" s="23"/>
    </row>
    <row r="1794" spans="12:15" x14ac:dyDescent="0.25">
      <c r="L1794" s="23">
        <v>100392</v>
      </c>
      <c r="M1794" s="23" t="s">
        <v>1755</v>
      </c>
      <c r="N1794" s="23" t="s">
        <v>178</v>
      </c>
      <c r="O1794" s="23"/>
    </row>
    <row r="1795" spans="12:15" x14ac:dyDescent="0.25">
      <c r="L1795" s="23">
        <v>100408</v>
      </c>
      <c r="M1795" s="23" t="s">
        <v>1756</v>
      </c>
      <c r="N1795" s="23" t="s">
        <v>178</v>
      </c>
      <c r="O1795" s="23"/>
    </row>
    <row r="1796" spans="12:15" x14ac:dyDescent="0.25">
      <c r="L1796" s="23">
        <v>100415</v>
      </c>
      <c r="M1796" s="23" t="s">
        <v>1757</v>
      </c>
      <c r="N1796" s="23" t="s">
        <v>178</v>
      </c>
      <c r="O1796" s="23"/>
    </row>
    <row r="1797" spans="12:15" x14ac:dyDescent="0.25">
      <c r="L1797" s="23">
        <v>100422</v>
      </c>
      <c r="M1797" s="23" t="s">
        <v>1758</v>
      </c>
      <c r="N1797" s="23" t="s">
        <v>178</v>
      </c>
      <c r="O1797" s="23"/>
    </row>
    <row r="1798" spans="12:15" x14ac:dyDescent="0.25">
      <c r="L1798" s="23">
        <v>100439</v>
      </c>
      <c r="M1798" s="23" t="s">
        <v>1759</v>
      </c>
      <c r="N1798" s="23" t="s">
        <v>178</v>
      </c>
      <c r="O1798" s="23"/>
    </row>
    <row r="1799" spans="12:15" x14ac:dyDescent="0.25">
      <c r="L1799" s="23">
        <v>100446</v>
      </c>
      <c r="M1799" s="23" t="s">
        <v>1760</v>
      </c>
      <c r="N1799" s="23" t="s">
        <v>178</v>
      </c>
      <c r="O1799" s="23"/>
    </row>
    <row r="1800" spans="12:15" x14ac:dyDescent="0.25">
      <c r="L1800" s="23">
        <v>100453</v>
      </c>
      <c r="M1800" s="23" t="s">
        <v>1761</v>
      </c>
      <c r="N1800" s="23" t="s">
        <v>178</v>
      </c>
      <c r="O1800" s="23"/>
    </row>
    <row r="1801" spans="12:15" x14ac:dyDescent="0.25">
      <c r="L1801" s="23">
        <v>100460</v>
      </c>
      <c r="M1801" s="23" t="s">
        <v>1762</v>
      </c>
      <c r="N1801" s="23" t="s">
        <v>178</v>
      </c>
      <c r="O1801" s="23"/>
    </row>
    <row r="1802" spans="12:15" x14ac:dyDescent="0.25">
      <c r="L1802" s="23">
        <v>100477</v>
      </c>
      <c r="M1802" s="23" t="s">
        <v>1763</v>
      </c>
      <c r="N1802" s="23" t="s">
        <v>178</v>
      </c>
      <c r="O1802" s="23"/>
    </row>
    <row r="1803" spans="12:15" x14ac:dyDescent="0.25">
      <c r="L1803" s="23">
        <v>100484</v>
      </c>
      <c r="M1803" s="23" t="s">
        <v>1764</v>
      </c>
      <c r="N1803" s="23" t="s">
        <v>178</v>
      </c>
      <c r="O1803" s="23"/>
    </row>
    <row r="1804" spans="12:15" x14ac:dyDescent="0.25">
      <c r="L1804" s="23">
        <v>100491</v>
      </c>
      <c r="M1804" s="23" t="s">
        <v>1765</v>
      </c>
      <c r="N1804" s="23" t="s">
        <v>178</v>
      </c>
      <c r="O1804" s="23"/>
    </row>
    <row r="1805" spans="12:15" x14ac:dyDescent="0.25">
      <c r="L1805" s="23">
        <v>100507</v>
      </c>
      <c r="M1805" s="23" t="s">
        <v>1766</v>
      </c>
      <c r="N1805" s="23" t="s">
        <v>178</v>
      </c>
      <c r="O1805" s="23"/>
    </row>
    <row r="1806" spans="12:15" x14ac:dyDescent="0.25">
      <c r="L1806" s="23">
        <v>100514</v>
      </c>
      <c r="M1806" s="23" t="s">
        <v>1767</v>
      </c>
      <c r="N1806" s="23" t="s">
        <v>178</v>
      </c>
      <c r="O1806" s="23"/>
    </row>
    <row r="1807" spans="12:15" x14ac:dyDescent="0.25">
      <c r="L1807" s="23">
        <v>100538</v>
      </c>
      <c r="M1807" s="23" t="s">
        <v>1768</v>
      </c>
      <c r="N1807" s="23" t="s">
        <v>178</v>
      </c>
      <c r="O1807" s="23"/>
    </row>
    <row r="1808" spans="12:15" x14ac:dyDescent="0.25">
      <c r="L1808" s="23">
        <v>100569</v>
      </c>
      <c r="M1808" s="23" t="s">
        <v>1769</v>
      </c>
      <c r="N1808" s="23" t="s">
        <v>178</v>
      </c>
      <c r="O1808" s="23"/>
    </row>
    <row r="1809" spans="12:15" x14ac:dyDescent="0.25">
      <c r="L1809" s="23">
        <v>100576</v>
      </c>
      <c r="M1809" s="23" t="s">
        <v>1770</v>
      </c>
      <c r="N1809" s="23" t="s">
        <v>178</v>
      </c>
      <c r="O1809" s="23"/>
    </row>
    <row r="1810" spans="12:15" x14ac:dyDescent="0.25">
      <c r="L1810" s="23">
        <v>100583</v>
      </c>
      <c r="M1810" s="23" t="s">
        <v>1771</v>
      </c>
      <c r="N1810" s="23" t="s">
        <v>178</v>
      </c>
      <c r="O1810" s="23"/>
    </row>
    <row r="1811" spans="12:15" x14ac:dyDescent="0.25">
      <c r="L1811" s="23">
        <v>100590</v>
      </c>
      <c r="M1811" s="23" t="s">
        <v>1772</v>
      </c>
      <c r="N1811" s="23" t="s">
        <v>178</v>
      </c>
      <c r="O1811" s="23"/>
    </row>
    <row r="1812" spans="12:15" x14ac:dyDescent="0.25">
      <c r="L1812" s="23">
        <v>100606</v>
      </c>
      <c r="M1812" s="23" t="s">
        <v>1773</v>
      </c>
      <c r="N1812" s="23" t="s">
        <v>178</v>
      </c>
      <c r="O1812" s="23"/>
    </row>
    <row r="1813" spans="12:15" x14ac:dyDescent="0.25">
      <c r="L1813" s="23">
        <v>100613</v>
      </c>
      <c r="M1813" s="23" t="s">
        <v>1774</v>
      </c>
      <c r="N1813" s="23" t="s">
        <v>178</v>
      </c>
      <c r="O1813" s="23"/>
    </row>
    <row r="1814" spans="12:15" x14ac:dyDescent="0.25">
      <c r="L1814" s="23">
        <v>100620</v>
      </c>
      <c r="M1814" s="23" t="s">
        <v>1775</v>
      </c>
      <c r="N1814" s="23" t="s">
        <v>178</v>
      </c>
      <c r="O1814" s="23"/>
    </row>
    <row r="1815" spans="12:15" x14ac:dyDescent="0.25">
      <c r="L1815" s="23">
        <v>100637</v>
      </c>
      <c r="M1815" s="23" t="s">
        <v>1776</v>
      </c>
      <c r="N1815" s="23" t="s">
        <v>178</v>
      </c>
      <c r="O1815" s="23"/>
    </row>
    <row r="1816" spans="12:15" x14ac:dyDescent="0.25">
      <c r="L1816" s="23">
        <v>100644</v>
      </c>
      <c r="M1816" s="23" t="s">
        <v>1777</v>
      </c>
      <c r="N1816" s="23" t="s">
        <v>178</v>
      </c>
      <c r="O1816" s="23"/>
    </row>
    <row r="1817" spans="12:15" x14ac:dyDescent="0.25">
      <c r="L1817" s="23">
        <v>100651</v>
      </c>
      <c r="M1817" s="23" t="s">
        <v>1778</v>
      </c>
      <c r="N1817" s="23" t="s">
        <v>178</v>
      </c>
      <c r="O1817" s="23"/>
    </row>
    <row r="1818" spans="12:15" x14ac:dyDescent="0.25">
      <c r="L1818" s="23">
        <v>100668</v>
      </c>
      <c r="M1818" s="23" t="s">
        <v>1779</v>
      </c>
      <c r="N1818" s="23" t="s">
        <v>178</v>
      </c>
      <c r="O1818" s="23"/>
    </row>
    <row r="1819" spans="12:15" x14ac:dyDescent="0.25">
      <c r="L1819" s="23">
        <v>100675</v>
      </c>
      <c r="M1819" s="23" t="s">
        <v>1780</v>
      </c>
      <c r="N1819" s="23" t="s">
        <v>178</v>
      </c>
      <c r="O1819" s="23"/>
    </row>
    <row r="1820" spans="12:15" x14ac:dyDescent="0.25">
      <c r="L1820" s="23">
        <v>100682</v>
      </c>
      <c r="M1820" s="23" t="s">
        <v>1781</v>
      </c>
      <c r="N1820" s="23" t="s">
        <v>178</v>
      </c>
      <c r="O1820" s="23"/>
    </row>
    <row r="1821" spans="12:15" x14ac:dyDescent="0.25">
      <c r="L1821" s="23">
        <v>100699</v>
      </c>
      <c r="M1821" s="23" t="s">
        <v>1782</v>
      </c>
      <c r="N1821" s="23" t="s">
        <v>178</v>
      </c>
      <c r="O1821" s="23"/>
    </row>
    <row r="1822" spans="12:15" x14ac:dyDescent="0.25">
      <c r="L1822" s="23">
        <v>100705</v>
      </c>
      <c r="M1822" s="23" t="s">
        <v>1783</v>
      </c>
      <c r="N1822" s="23" t="s">
        <v>178</v>
      </c>
      <c r="O1822" s="23"/>
    </row>
    <row r="1823" spans="12:15" x14ac:dyDescent="0.25">
      <c r="L1823" s="23">
        <v>100712</v>
      </c>
      <c r="M1823" s="23" t="s">
        <v>1784</v>
      </c>
      <c r="N1823" s="23" t="s">
        <v>178</v>
      </c>
      <c r="O1823" s="23"/>
    </row>
    <row r="1824" spans="12:15" x14ac:dyDescent="0.25">
      <c r="L1824" s="23">
        <v>100729</v>
      </c>
      <c r="M1824" s="23" t="s">
        <v>1785</v>
      </c>
      <c r="N1824" s="23" t="s">
        <v>178</v>
      </c>
      <c r="O1824" s="23"/>
    </row>
    <row r="1825" spans="12:15" x14ac:dyDescent="0.25">
      <c r="L1825" s="23">
        <v>100736</v>
      </c>
      <c r="M1825" s="23" t="s">
        <v>1786</v>
      </c>
      <c r="N1825" s="23" t="s">
        <v>178</v>
      </c>
      <c r="O1825" s="23"/>
    </row>
    <row r="1826" spans="12:15" x14ac:dyDescent="0.25">
      <c r="L1826" s="23">
        <v>100743</v>
      </c>
      <c r="M1826" s="23" t="s">
        <v>1786</v>
      </c>
      <c r="N1826" s="23" t="s">
        <v>178</v>
      </c>
      <c r="O1826" s="23"/>
    </row>
    <row r="1827" spans="12:15" x14ac:dyDescent="0.25">
      <c r="L1827" s="23">
        <v>100750</v>
      </c>
      <c r="M1827" s="23" t="s">
        <v>1786</v>
      </c>
      <c r="N1827" s="23" t="s">
        <v>178</v>
      </c>
      <c r="O1827" s="23"/>
    </row>
    <row r="1828" spans="12:15" x14ac:dyDescent="0.25">
      <c r="L1828" s="23">
        <v>100767</v>
      </c>
      <c r="M1828" s="23" t="s">
        <v>1786</v>
      </c>
      <c r="N1828" s="23" t="s">
        <v>178</v>
      </c>
      <c r="O1828" s="23"/>
    </row>
    <row r="1829" spans="12:15" x14ac:dyDescent="0.25">
      <c r="L1829" s="23">
        <v>100774</v>
      </c>
      <c r="M1829" s="23" t="s">
        <v>1786</v>
      </c>
      <c r="N1829" s="23" t="s">
        <v>178</v>
      </c>
      <c r="O1829" s="23"/>
    </row>
    <row r="1830" spans="12:15" x14ac:dyDescent="0.25">
      <c r="L1830" s="23">
        <v>100781</v>
      </c>
      <c r="M1830" s="23" t="s">
        <v>1786</v>
      </c>
      <c r="N1830" s="23" t="s">
        <v>178</v>
      </c>
      <c r="O1830" s="23"/>
    </row>
    <row r="1831" spans="12:15" x14ac:dyDescent="0.25">
      <c r="L1831" s="23">
        <v>100798</v>
      </c>
      <c r="M1831" s="23" t="s">
        <v>1786</v>
      </c>
      <c r="N1831" s="23" t="s">
        <v>178</v>
      </c>
      <c r="O1831" s="23"/>
    </row>
    <row r="1832" spans="12:15" x14ac:dyDescent="0.25">
      <c r="L1832" s="23">
        <v>100804</v>
      </c>
      <c r="M1832" s="23" t="s">
        <v>1786</v>
      </c>
      <c r="N1832" s="23" t="s">
        <v>178</v>
      </c>
      <c r="O1832" s="23"/>
    </row>
    <row r="1833" spans="12:15" x14ac:dyDescent="0.25">
      <c r="L1833" s="23">
        <v>100811</v>
      </c>
      <c r="M1833" s="23" t="s">
        <v>1786</v>
      </c>
      <c r="N1833" s="23" t="s">
        <v>178</v>
      </c>
      <c r="O1833" s="23"/>
    </row>
    <row r="1834" spans="12:15" x14ac:dyDescent="0.25">
      <c r="L1834" s="23">
        <v>100828</v>
      </c>
      <c r="M1834" s="23" t="s">
        <v>1786</v>
      </c>
      <c r="N1834" s="23" t="s">
        <v>178</v>
      </c>
      <c r="O1834" s="23"/>
    </row>
    <row r="1835" spans="12:15" x14ac:dyDescent="0.25">
      <c r="L1835" s="23">
        <v>100835</v>
      </c>
      <c r="M1835" s="23" t="s">
        <v>1786</v>
      </c>
      <c r="N1835" s="23" t="s">
        <v>178</v>
      </c>
      <c r="O1835" s="23"/>
    </row>
    <row r="1836" spans="12:15" x14ac:dyDescent="0.25">
      <c r="L1836" s="23">
        <v>100842</v>
      </c>
      <c r="M1836" s="23" t="s">
        <v>1786</v>
      </c>
      <c r="N1836" s="23" t="s">
        <v>178</v>
      </c>
      <c r="O1836" s="23"/>
    </row>
    <row r="1837" spans="12:15" x14ac:dyDescent="0.25">
      <c r="L1837" s="23">
        <v>100859</v>
      </c>
      <c r="M1837" s="23" t="s">
        <v>1786</v>
      </c>
      <c r="N1837" s="23" t="s">
        <v>178</v>
      </c>
      <c r="O1837" s="23"/>
    </row>
    <row r="1838" spans="12:15" x14ac:dyDescent="0.25">
      <c r="L1838" s="23">
        <v>100866</v>
      </c>
      <c r="M1838" s="23" t="s">
        <v>1786</v>
      </c>
      <c r="N1838" s="23" t="s">
        <v>178</v>
      </c>
      <c r="O1838" s="23"/>
    </row>
    <row r="1839" spans="12:15" x14ac:dyDescent="0.25">
      <c r="L1839" s="23">
        <v>100873</v>
      </c>
      <c r="M1839" s="23" t="s">
        <v>1786</v>
      </c>
      <c r="N1839" s="23" t="s">
        <v>178</v>
      </c>
      <c r="O1839" s="23"/>
    </row>
    <row r="1840" spans="12:15" x14ac:dyDescent="0.25">
      <c r="L1840" s="23">
        <v>100880</v>
      </c>
      <c r="M1840" s="23" t="s">
        <v>1786</v>
      </c>
      <c r="N1840" s="23" t="s">
        <v>178</v>
      </c>
      <c r="O1840" s="23"/>
    </row>
    <row r="1841" spans="12:15" x14ac:dyDescent="0.25">
      <c r="L1841" s="23">
        <v>100897</v>
      </c>
      <c r="M1841" s="23" t="s">
        <v>1787</v>
      </c>
      <c r="N1841" s="23" t="s">
        <v>178</v>
      </c>
      <c r="O1841" s="23"/>
    </row>
    <row r="1842" spans="12:15" x14ac:dyDescent="0.25">
      <c r="L1842" s="23">
        <v>100903</v>
      </c>
      <c r="M1842" s="23" t="s">
        <v>1788</v>
      </c>
      <c r="N1842" s="23" t="s">
        <v>178</v>
      </c>
      <c r="O1842" s="23"/>
    </row>
    <row r="1843" spans="12:15" x14ac:dyDescent="0.25">
      <c r="L1843" s="23">
        <v>100910</v>
      </c>
      <c r="M1843" s="23" t="s">
        <v>1789</v>
      </c>
      <c r="N1843" s="23" t="s">
        <v>178</v>
      </c>
      <c r="O1843" s="23"/>
    </row>
    <row r="1844" spans="12:15" x14ac:dyDescent="0.25">
      <c r="L1844" s="23">
        <v>100927</v>
      </c>
      <c r="M1844" s="23" t="s">
        <v>1790</v>
      </c>
      <c r="N1844" s="23" t="s">
        <v>178</v>
      </c>
      <c r="O1844" s="23"/>
    </row>
    <row r="1845" spans="12:15" x14ac:dyDescent="0.25">
      <c r="L1845" s="23">
        <v>100934</v>
      </c>
      <c r="M1845" s="23" t="s">
        <v>1791</v>
      </c>
      <c r="N1845" s="23" t="s">
        <v>178</v>
      </c>
      <c r="O1845" s="23"/>
    </row>
    <row r="1846" spans="12:15" x14ac:dyDescent="0.25">
      <c r="L1846" s="23">
        <v>100941</v>
      </c>
      <c r="M1846" s="23" t="s">
        <v>1792</v>
      </c>
      <c r="N1846" s="23" t="s">
        <v>178</v>
      </c>
      <c r="O1846" s="23"/>
    </row>
    <row r="1847" spans="12:15" x14ac:dyDescent="0.25">
      <c r="L1847" s="23">
        <v>100958</v>
      </c>
      <c r="M1847" s="23" t="s">
        <v>1793</v>
      </c>
      <c r="N1847" s="23" t="s">
        <v>178</v>
      </c>
      <c r="O1847" s="23"/>
    </row>
    <row r="1848" spans="12:15" x14ac:dyDescent="0.25">
      <c r="L1848" s="23">
        <v>100965</v>
      </c>
      <c r="M1848" s="23" t="s">
        <v>1794</v>
      </c>
      <c r="N1848" s="23" t="s">
        <v>178</v>
      </c>
      <c r="O1848" s="23"/>
    </row>
    <row r="1849" spans="12:15" x14ac:dyDescent="0.25">
      <c r="L1849" s="23">
        <v>100972</v>
      </c>
      <c r="M1849" s="23" t="s">
        <v>1795</v>
      </c>
      <c r="N1849" s="23" t="s">
        <v>178</v>
      </c>
      <c r="O1849" s="23"/>
    </row>
    <row r="1850" spans="12:15" x14ac:dyDescent="0.25">
      <c r="L1850" s="23">
        <v>100989</v>
      </c>
      <c r="M1850" s="23" t="s">
        <v>1796</v>
      </c>
      <c r="N1850" s="23" t="s">
        <v>178</v>
      </c>
      <c r="O1850" s="23"/>
    </row>
    <row r="1851" spans="12:15" x14ac:dyDescent="0.25">
      <c r="L1851" s="23">
        <v>100996</v>
      </c>
      <c r="M1851" s="23" t="s">
        <v>1797</v>
      </c>
      <c r="N1851" s="23" t="s">
        <v>178</v>
      </c>
      <c r="O1851" s="23"/>
    </row>
    <row r="1852" spans="12:15" x14ac:dyDescent="0.25">
      <c r="L1852" s="23">
        <v>101009</v>
      </c>
      <c r="M1852" s="23" t="s">
        <v>1798</v>
      </c>
      <c r="N1852" s="23" t="s">
        <v>178</v>
      </c>
      <c r="O1852" s="23"/>
    </row>
    <row r="1853" spans="12:15" x14ac:dyDescent="0.25">
      <c r="L1853" s="23">
        <v>101016</v>
      </c>
      <c r="M1853" s="23" t="s">
        <v>1799</v>
      </c>
      <c r="N1853" s="23" t="s">
        <v>178</v>
      </c>
      <c r="O1853" s="23"/>
    </row>
    <row r="1854" spans="12:15" x14ac:dyDescent="0.25">
      <c r="L1854" s="23">
        <v>101023</v>
      </c>
      <c r="M1854" s="23" t="s">
        <v>1800</v>
      </c>
      <c r="N1854" s="23" t="s">
        <v>178</v>
      </c>
      <c r="O1854" s="23"/>
    </row>
    <row r="1855" spans="12:15" x14ac:dyDescent="0.25">
      <c r="L1855" s="23">
        <v>101030</v>
      </c>
      <c r="M1855" s="23" t="s">
        <v>1801</v>
      </c>
      <c r="N1855" s="23" t="s">
        <v>178</v>
      </c>
      <c r="O1855" s="23"/>
    </row>
    <row r="1856" spans="12:15" x14ac:dyDescent="0.25">
      <c r="L1856" s="23">
        <v>101047</v>
      </c>
      <c r="M1856" s="23" t="s">
        <v>1229</v>
      </c>
      <c r="N1856" s="23" t="s">
        <v>178</v>
      </c>
      <c r="O1856" s="23"/>
    </row>
    <row r="1857" spans="12:15" x14ac:dyDescent="0.25">
      <c r="L1857" s="23">
        <v>101054</v>
      </c>
      <c r="M1857" s="23" t="s">
        <v>1802</v>
      </c>
      <c r="N1857" s="23" t="s">
        <v>178</v>
      </c>
      <c r="O1857" s="23"/>
    </row>
    <row r="1858" spans="12:15" x14ac:dyDescent="0.25">
      <c r="L1858" s="23">
        <v>101061</v>
      </c>
      <c r="M1858" s="23" t="s">
        <v>1803</v>
      </c>
      <c r="N1858" s="23" t="s">
        <v>178</v>
      </c>
      <c r="O1858" s="23"/>
    </row>
    <row r="1859" spans="12:15" x14ac:dyDescent="0.25">
      <c r="L1859" s="23">
        <v>101078</v>
      </c>
      <c r="M1859" s="23" t="s">
        <v>1804</v>
      </c>
      <c r="N1859" s="23" t="s">
        <v>178</v>
      </c>
      <c r="O1859" s="23"/>
    </row>
    <row r="1860" spans="12:15" x14ac:dyDescent="0.25">
      <c r="L1860" s="23">
        <v>101085</v>
      </c>
      <c r="M1860" s="23" t="s">
        <v>1805</v>
      </c>
      <c r="N1860" s="23" t="s">
        <v>178</v>
      </c>
      <c r="O1860" s="23"/>
    </row>
    <row r="1861" spans="12:15" x14ac:dyDescent="0.25">
      <c r="L1861" s="23">
        <v>101092</v>
      </c>
      <c r="M1861" s="23" t="s">
        <v>1806</v>
      </c>
      <c r="N1861" s="23" t="s">
        <v>178</v>
      </c>
      <c r="O1861" s="23"/>
    </row>
    <row r="1862" spans="12:15" x14ac:dyDescent="0.25">
      <c r="L1862" s="23">
        <v>101108</v>
      </c>
      <c r="M1862" s="23" t="s">
        <v>1806</v>
      </c>
      <c r="N1862" s="23" t="s">
        <v>178</v>
      </c>
      <c r="O1862" s="23"/>
    </row>
    <row r="1863" spans="12:15" x14ac:dyDescent="0.25">
      <c r="L1863" s="23">
        <v>101115</v>
      </c>
      <c r="M1863" s="23" t="s">
        <v>1807</v>
      </c>
      <c r="N1863" s="23" t="s">
        <v>178</v>
      </c>
      <c r="O1863" s="23"/>
    </row>
    <row r="1864" spans="12:15" x14ac:dyDescent="0.25">
      <c r="L1864" s="23">
        <v>101139</v>
      </c>
      <c r="M1864" s="23" t="s">
        <v>1808</v>
      </c>
      <c r="N1864" s="23" t="s">
        <v>178</v>
      </c>
      <c r="O1864" s="23"/>
    </row>
    <row r="1865" spans="12:15" x14ac:dyDescent="0.25">
      <c r="L1865" s="23">
        <v>101146</v>
      </c>
      <c r="M1865" s="23" t="s">
        <v>1809</v>
      </c>
      <c r="N1865" s="23" t="s">
        <v>178</v>
      </c>
      <c r="O1865" s="23"/>
    </row>
    <row r="1866" spans="12:15" x14ac:dyDescent="0.25">
      <c r="L1866" s="23">
        <v>101153</v>
      </c>
      <c r="M1866" s="23" t="s">
        <v>1810</v>
      </c>
      <c r="N1866" s="23" t="s">
        <v>178</v>
      </c>
      <c r="O1866" s="23"/>
    </row>
    <row r="1867" spans="12:15" x14ac:dyDescent="0.25">
      <c r="L1867" s="23">
        <v>101160</v>
      </c>
      <c r="M1867" s="23" t="s">
        <v>901</v>
      </c>
      <c r="N1867" s="23" t="s">
        <v>178</v>
      </c>
      <c r="O1867" s="23"/>
    </row>
    <row r="1868" spans="12:15" x14ac:dyDescent="0.25">
      <c r="L1868" s="23">
        <v>101177</v>
      </c>
      <c r="M1868" s="23" t="s">
        <v>1811</v>
      </c>
      <c r="N1868" s="23" t="s">
        <v>178</v>
      </c>
      <c r="O1868" s="23"/>
    </row>
    <row r="1869" spans="12:15" x14ac:dyDescent="0.25">
      <c r="L1869" s="23">
        <v>101207</v>
      </c>
      <c r="M1869" s="23" t="s">
        <v>1812</v>
      </c>
      <c r="N1869" s="23" t="s">
        <v>178</v>
      </c>
      <c r="O1869" s="23"/>
    </row>
    <row r="1870" spans="12:15" x14ac:dyDescent="0.25">
      <c r="L1870" s="23">
        <v>101214</v>
      </c>
      <c r="M1870" s="23" t="s">
        <v>1813</v>
      </c>
      <c r="N1870" s="23" t="s">
        <v>178</v>
      </c>
      <c r="O1870" s="23"/>
    </row>
    <row r="1871" spans="12:15" x14ac:dyDescent="0.25">
      <c r="L1871" s="23">
        <v>101221</v>
      </c>
      <c r="M1871" s="23" t="s">
        <v>1813</v>
      </c>
      <c r="N1871" s="23" t="s">
        <v>178</v>
      </c>
      <c r="O1871" s="23"/>
    </row>
    <row r="1872" spans="12:15" x14ac:dyDescent="0.25">
      <c r="L1872" s="23">
        <v>101238</v>
      </c>
      <c r="M1872" s="23" t="s">
        <v>1814</v>
      </c>
      <c r="N1872" s="23" t="s">
        <v>178</v>
      </c>
      <c r="O1872" s="23"/>
    </row>
    <row r="1873" spans="12:15" x14ac:dyDescent="0.25">
      <c r="L1873" s="23">
        <v>101252</v>
      </c>
      <c r="M1873" s="23" t="s">
        <v>1815</v>
      </c>
      <c r="N1873" s="23" t="s">
        <v>178</v>
      </c>
      <c r="O1873" s="23"/>
    </row>
    <row r="1874" spans="12:15" x14ac:dyDescent="0.25">
      <c r="L1874" s="23">
        <v>101269</v>
      </c>
      <c r="M1874" s="23" t="s">
        <v>1816</v>
      </c>
      <c r="N1874" s="23" t="s">
        <v>178</v>
      </c>
      <c r="O1874" s="23"/>
    </row>
    <row r="1875" spans="12:15" x14ac:dyDescent="0.25">
      <c r="L1875" s="23">
        <v>101276</v>
      </c>
      <c r="M1875" s="23" t="s">
        <v>1817</v>
      </c>
      <c r="N1875" s="23" t="s">
        <v>178</v>
      </c>
      <c r="O1875" s="23"/>
    </row>
    <row r="1876" spans="12:15" x14ac:dyDescent="0.25">
      <c r="L1876" s="23">
        <v>101283</v>
      </c>
      <c r="M1876" s="23" t="s">
        <v>1818</v>
      </c>
      <c r="N1876" s="23" t="s">
        <v>178</v>
      </c>
      <c r="O1876" s="23"/>
    </row>
    <row r="1877" spans="12:15" x14ac:dyDescent="0.25">
      <c r="L1877" s="23">
        <v>101306</v>
      </c>
      <c r="M1877" s="23" t="s">
        <v>1819</v>
      </c>
      <c r="N1877" s="23" t="s">
        <v>178</v>
      </c>
      <c r="O1877" s="23"/>
    </row>
    <row r="1878" spans="12:15" x14ac:dyDescent="0.25">
      <c r="L1878" s="23">
        <v>101313</v>
      </c>
      <c r="M1878" s="23" t="s">
        <v>1819</v>
      </c>
      <c r="N1878" s="23" t="s">
        <v>178</v>
      </c>
      <c r="O1878" s="23"/>
    </row>
    <row r="1879" spans="12:15" x14ac:dyDescent="0.25">
      <c r="L1879" s="23">
        <v>101320</v>
      </c>
      <c r="M1879" s="23" t="s">
        <v>1820</v>
      </c>
      <c r="N1879" s="23" t="s">
        <v>178</v>
      </c>
      <c r="O1879" s="23"/>
    </row>
    <row r="1880" spans="12:15" x14ac:dyDescent="0.25">
      <c r="L1880" s="23">
        <v>101337</v>
      </c>
      <c r="M1880" s="23" t="s">
        <v>1820</v>
      </c>
      <c r="N1880" s="23" t="s">
        <v>178</v>
      </c>
      <c r="O1880" s="23"/>
    </row>
    <row r="1881" spans="12:15" x14ac:dyDescent="0.25">
      <c r="L1881" s="23">
        <v>101344</v>
      </c>
      <c r="M1881" s="23" t="s">
        <v>1821</v>
      </c>
      <c r="N1881" s="23" t="s">
        <v>178</v>
      </c>
      <c r="O1881" s="23"/>
    </row>
    <row r="1882" spans="12:15" x14ac:dyDescent="0.25">
      <c r="L1882" s="23">
        <v>101351</v>
      </c>
      <c r="M1882" s="23" t="s">
        <v>1822</v>
      </c>
      <c r="N1882" s="23" t="s">
        <v>178</v>
      </c>
      <c r="O1882" s="23"/>
    </row>
    <row r="1883" spans="12:15" x14ac:dyDescent="0.25">
      <c r="L1883" s="23">
        <v>101368</v>
      </c>
      <c r="M1883" s="23" t="s">
        <v>1823</v>
      </c>
      <c r="N1883" s="23" t="s">
        <v>178</v>
      </c>
      <c r="O1883" s="23"/>
    </row>
    <row r="1884" spans="12:15" x14ac:dyDescent="0.25">
      <c r="L1884" s="23">
        <v>101375</v>
      </c>
      <c r="M1884" s="23" t="s">
        <v>1824</v>
      </c>
      <c r="N1884" s="23" t="s">
        <v>178</v>
      </c>
      <c r="O1884" s="23"/>
    </row>
    <row r="1885" spans="12:15" x14ac:dyDescent="0.25">
      <c r="L1885" s="23">
        <v>101382</v>
      </c>
      <c r="M1885" s="23" t="s">
        <v>1825</v>
      </c>
      <c r="N1885" s="23" t="s">
        <v>178</v>
      </c>
      <c r="O1885" s="23"/>
    </row>
    <row r="1886" spans="12:15" x14ac:dyDescent="0.25">
      <c r="L1886" s="23">
        <v>101399</v>
      </c>
      <c r="M1886" s="23" t="s">
        <v>1826</v>
      </c>
      <c r="N1886" s="23" t="s">
        <v>178</v>
      </c>
      <c r="O1886" s="23"/>
    </row>
    <row r="1887" spans="12:15" x14ac:dyDescent="0.25">
      <c r="L1887" s="23">
        <v>101405</v>
      </c>
      <c r="M1887" s="23" t="s">
        <v>1827</v>
      </c>
      <c r="N1887" s="23" t="s">
        <v>178</v>
      </c>
      <c r="O1887" s="23"/>
    </row>
    <row r="1888" spans="12:15" x14ac:dyDescent="0.25">
      <c r="L1888" s="23">
        <v>101412</v>
      </c>
      <c r="M1888" s="23" t="s">
        <v>1828</v>
      </c>
      <c r="N1888" s="23" t="s">
        <v>178</v>
      </c>
      <c r="O1888" s="23"/>
    </row>
    <row r="1889" spans="12:15" x14ac:dyDescent="0.25">
      <c r="L1889" s="23">
        <v>101429</v>
      </c>
      <c r="M1889" s="23" t="s">
        <v>1829</v>
      </c>
      <c r="N1889" s="23" t="s">
        <v>178</v>
      </c>
      <c r="O1889" s="23"/>
    </row>
    <row r="1890" spans="12:15" x14ac:dyDescent="0.25">
      <c r="L1890" s="23">
        <v>101436</v>
      </c>
      <c r="M1890" s="23" t="s">
        <v>1830</v>
      </c>
      <c r="N1890" s="23" t="s">
        <v>178</v>
      </c>
      <c r="O1890" s="23"/>
    </row>
    <row r="1891" spans="12:15" x14ac:dyDescent="0.25">
      <c r="L1891" s="23">
        <v>101443</v>
      </c>
      <c r="M1891" s="23" t="s">
        <v>1831</v>
      </c>
      <c r="N1891" s="23" t="s">
        <v>178</v>
      </c>
      <c r="O1891" s="23"/>
    </row>
    <row r="1892" spans="12:15" x14ac:dyDescent="0.25">
      <c r="L1892" s="23">
        <v>101450</v>
      </c>
      <c r="M1892" s="23" t="s">
        <v>1831</v>
      </c>
      <c r="N1892" s="23" t="s">
        <v>178</v>
      </c>
      <c r="O1892" s="23"/>
    </row>
    <row r="1893" spans="12:15" x14ac:dyDescent="0.25">
      <c r="L1893" s="23">
        <v>101467</v>
      </c>
      <c r="M1893" s="23" t="s">
        <v>1832</v>
      </c>
      <c r="N1893" s="23" t="s">
        <v>178</v>
      </c>
      <c r="O1893" s="23"/>
    </row>
    <row r="1894" spans="12:15" x14ac:dyDescent="0.25">
      <c r="L1894" s="23">
        <v>101474</v>
      </c>
      <c r="M1894" s="23" t="s">
        <v>1833</v>
      </c>
      <c r="N1894" s="23" t="s">
        <v>178</v>
      </c>
      <c r="O1894" s="23"/>
    </row>
    <row r="1895" spans="12:15" x14ac:dyDescent="0.25">
      <c r="L1895" s="23">
        <v>101481</v>
      </c>
      <c r="M1895" s="23" t="s">
        <v>1834</v>
      </c>
      <c r="N1895" s="23" t="s">
        <v>178</v>
      </c>
      <c r="O1895" s="23"/>
    </row>
    <row r="1896" spans="12:15" x14ac:dyDescent="0.25">
      <c r="L1896" s="23">
        <v>101498</v>
      </c>
      <c r="M1896" s="23" t="s">
        <v>1835</v>
      </c>
      <c r="N1896" s="23" t="s">
        <v>178</v>
      </c>
      <c r="O1896" s="23"/>
    </row>
    <row r="1897" spans="12:15" x14ac:dyDescent="0.25">
      <c r="L1897" s="23">
        <v>101504</v>
      </c>
      <c r="M1897" s="23" t="s">
        <v>1836</v>
      </c>
      <c r="N1897" s="23" t="s">
        <v>178</v>
      </c>
      <c r="O1897" s="23"/>
    </row>
    <row r="1898" spans="12:15" x14ac:dyDescent="0.25">
      <c r="L1898" s="23">
        <v>101511</v>
      </c>
      <c r="M1898" s="23" t="s">
        <v>1836</v>
      </c>
      <c r="N1898" s="23" t="s">
        <v>178</v>
      </c>
      <c r="O1898" s="23"/>
    </row>
    <row r="1899" spans="12:15" x14ac:dyDescent="0.25">
      <c r="L1899" s="23">
        <v>101528</v>
      </c>
      <c r="M1899" s="23" t="s">
        <v>1837</v>
      </c>
      <c r="N1899" s="23" t="s">
        <v>178</v>
      </c>
      <c r="O1899" s="23"/>
    </row>
    <row r="1900" spans="12:15" x14ac:dyDescent="0.25">
      <c r="L1900" s="23">
        <v>101535</v>
      </c>
      <c r="M1900" s="23" t="s">
        <v>1838</v>
      </c>
      <c r="N1900" s="23" t="s">
        <v>178</v>
      </c>
      <c r="O1900" s="23"/>
    </row>
    <row r="1901" spans="12:15" x14ac:dyDescent="0.25">
      <c r="L1901" s="23">
        <v>101542</v>
      </c>
      <c r="M1901" s="23" t="s">
        <v>1839</v>
      </c>
      <c r="N1901" s="23" t="s">
        <v>178</v>
      </c>
      <c r="O1901" s="23"/>
    </row>
    <row r="1902" spans="12:15" x14ac:dyDescent="0.25">
      <c r="L1902" s="23">
        <v>101559</v>
      </c>
      <c r="M1902" s="23" t="s">
        <v>1840</v>
      </c>
      <c r="N1902" s="23" t="s">
        <v>178</v>
      </c>
      <c r="O1902" s="23"/>
    </row>
    <row r="1903" spans="12:15" x14ac:dyDescent="0.25">
      <c r="L1903" s="23">
        <v>101566</v>
      </c>
      <c r="M1903" s="23" t="s">
        <v>1841</v>
      </c>
      <c r="N1903" s="23" t="s">
        <v>178</v>
      </c>
      <c r="O1903" s="23"/>
    </row>
    <row r="1904" spans="12:15" x14ac:dyDescent="0.25">
      <c r="L1904" s="23">
        <v>101580</v>
      </c>
      <c r="M1904" s="23" t="s">
        <v>1842</v>
      </c>
      <c r="N1904" s="23" t="s">
        <v>178</v>
      </c>
      <c r="O1904" s="23"/>
    </row>
    <row r="1905" spans="12:15" x14ac:dyDescent="0.25">
      <c r="L1905" s="23">
        <v>101603</v>
      </c>
      <c r="M1905" s="23" t="s">
        <v>1843</v>
      </c>
      <c r="N1905" s="23" t="s">
        <v>178</v>
      </c>
      <c r="O1905" s="23"/>
    </row>
    <row r="1906" spans="12:15" x14ac:dyDescent="0.25">
      <c r="L1906" s="23">
        <v>101627</v>
      </c>
      <c r="M1906" s="23" t="s">
        <v>1844</v>
      </c>
      <c r="N1906" s="23" t="s">
        <v>178</v>
      </c>
      <c r="O1906" s="23"/>
    </row>
    <row r="1907" spans="12:15" x14ac:dyDescent="0.25">
      <c r="L1907" s="23">
        <v>101641</v>
      </c>
      <c r="M1907" s="23" t="s">
        <v>1845</v>
      </c>
      <c r="N1907" s="23" t="s">
        <v>178</v>
      </c>
      <c r="O1907" s="23"/>
    </row>
    <row r="1908" spans="12:15" x14ac:dyDescent="0.25">
      <c r="L1908" s="23">
        <v>101658</v>
      </c>
      <c r="M1908" s="23" t="s">
        <v>1846</v>
      </c>
      <c r="N1908" s="23" t="s">
        <v>178</v>
      </c>
      <c r="O1908" s="23"/>
    </row>
    <row r="1909" spans="12:15" x14ac:dyDescent="0.25">
      <c r="L1909" s="23">
        <v>101665</v>
      </c>
      <c r="M1909" s="23" t="s">
        <v>1847</v>
      </c>
      <c r="N1909" s="23" t="s">
        <v>178</v>
      </c>
      <c r="O1909" s="23"/>
    </row>
    <row r="1910" spans="12:15" x14ac:dyDescent="0.25">
      <c r="L1910" s="23">
        <v>101672</v>
      </c>
      <c r="M1910" s="23" t="s">
        <v>1847</v>
      </c>
      <c r="N1910" s="23" t="s">
        <v>178</v>
      </c>
      <c r="O1910" s="23"/>
    </row>
    <row r="1911" spans="12:15" x14ac:dyDescent="0.25">
      <c r="L1911" s="23">
        <v>101689</v>
      </c>
      <c r="M1911" s="23" t="s">
        <v>1848</v>
      </c>
      <c r="N1911" s="23" t="s">
        <v>178</v>
      </c>
      <c r="O1911" s="23"/>
    </row>
    <row r="1912" spans="12:15" x14ac:dyDescent="0.25">
      <c r="L1912" s="23">
        <v>101696</v>
      </c>
      <c r="M1912" s="23" t="s">
        <v>1849</v>
      </c>
      <c r="N1912" s="23" t="s">
        <v>178</v>
      </c>
      <c r="O1912" s="23"/>
    </row>
    <row r="1913" spans="12:15" x14ac:dyDescent="0.25">
      <c r="L1913" s="23">
        <v>101702</v>
      </c>
      <c r="M1913" s="23" t="s">
        <v>1850</v>
      </c>
      <c r="N1913" s="23" t="s">
        <v>178</v>
      </c>
      <c r="O1913" s="23"/>
    </row>
    <row r="1914" spans="12:15" x14ac:dyDescent="0.25">
      <c r="L1914" s="23">
        <v>101719</v>
      </c>
      <c r="M1914" s="23" t="s">
        <v>1850</v>
      </c>
      <c r="N1914" s="23" t="s">
        <v>178</v>
      </c>
      <c r="O1914" s="23"/>
    </row>
    <row r="1915" spans="12:15" x14ac:dyDescent="0.25">
      <c r="L1915" s="23">
        <v>101726</v>
      </c>
      <c r="M1915" s="23" t="s">
        <v>1850</v>
      </c>
      <c r="N1915" s="23" t="s">
        <v>178</v>
      </c>
      <c r="O1915" s="23"/>
    </row>
    <row r="1916" spans="12:15" x14ac:dyDescent="0.25">
      <c r="L1916" s="23">
        <v>101733</v>
      </c>
      <c r="M1916" s="23" t="s">
        <v>1851</v>
      </c>
      <c r="N1916" s="23" t="s">
        <v>178</v>
      </c>
      <c r="O1916" s="23"/>
    </row>
    <row r="1917" spans="12:15" x14ac:dyDescent="0.25">
      <c r="L1917" s="23">
        <v>101740</v>
      </c>
      <c r="M1917" s="23" t="s">
        <v>1851</v>
      </c>
      <c r="N1917" s="23" t="s">
        <v>178</v>
      </c>
      <c r="O1917" s="23"/>
    </row>
    <row r="1918" spans="12:15" x14ac:dyDescent="0.25">
      <c r="L1918" s="23">
        <v>101757</v>
      </c>
      <c r="M1918" s="23" t="s">
        <v>1852</v>
      </c>
      <c r="N1918" s="23" t="s">
        <v>178</v>
      </c>
      <c r="O1918" s="23"/>
    </row>
    <row r="1919" spans="12:15" x14ac:dyDescent="0.25">
      <c r="L1919" s="23">
        <v>101764</v>
      </c>
      <c r="M1919" s="23" t="s">
        <v>1853</v>
      </c>
      <c r="N1919" s="23" t="s">
        <v>178</v>
      </c>
      <c r="O1919" s="23"/>
    </row>
    <row r="1920" spans="12:15" x14ac:dyDescent="0.25">
      <c r="L1920" s="23">
        <v>101788</v>
      </c>
      <c r="M1920" s="23" t="s">
        <v>1854</v>
      </c>
      <c r="N1920" s="23" t="s">
        <v>178</v>
      </c>
      <c r="O1920" s="23"/>
    </row>
    <row r="1921" spans="12:15" x14ac:dyDescent="0.25">
      <c r="L1921" s="23">
        <v>101795</v>
      </c>
      <c r="M1921" s="23" t="s">
        <v>1855</v>
      </c>
      <c r="N1921" s="23" t="s">
        <v>178</v>
      </c>
      <c r="O1921" s="23"/>
    </row>
    <row r="1922" spans="12:15" x14ac:dyDescent="0.25">
      <c r="L1922" s="23">
        <v>101801</v>
      </c>
      <c r="M1922" s="23" t="s">
        <v>1856</v>
      </c>
      <c r="N1922" s="23" t="s">
        <v>178</v>
      </c>
      <c r="O1922" s="23"/>
    </row>
    <row r="1923" spans="12:15" x14ac:dyDescent="0.25">
      <c r="L1923" s="23">
        <v>101825</v>
      </c>
      <c r="M1923" s="23" t="s">
        <v>1857</v>
      </c>
      <c r="N1923" s="23" t="s">
        <v>178</v>
      </c>
      <c r="O1923" s="23"/>
    </row>
    <row r="1924" spans="12:15" x14ac:dyDescent="0.25">
      <c r="L1924" s="23">
        <v>101832</v>
      </c>
      <c r="M1924" s="23" t="s">
        <v>1858</v>
      </c>
      <c r="N1924" s="23" t="s">
        <v>178</v>
      </c>
      <c r="O1924" s="23"/>
    </row>
    <row r="1925" spans="12:15" x14ac:dyDescent="0.25">
      <c r="L1925" s="23">
        <v>101849</v>
      </c>
      <c r="M1925" s="23" t="s">
        <v>1859</v>
      </c>
      <c r="N1925" s="23" t="s">
        <v>178</v>
      </c>
      <c r="O1925" s="23"/>
    </row>
    <row r="1926" spans="12:15" x14ac:dyDescent="0.25">
      <c r="L1926" s="23">
        <v>101856</v>
      </c>
      <c r="M1926" s="23" t="s">
        <v>1860</v>
      </c>
      <c r="N1926" s="23" t="s">
        <v>178</v>
      </c>
      <c r="O1926" s="23"/>
    </row>
    <row r="1927" spans="12:15" x14ac:dyDescent="0.25">
      <c r="L1927" s="23">
        <v>101863</v>
      </c>
      <c r="M1927" s="23" t="s">
        <v>1861</v>
      </c>
      <c r="N1927" s="23" t="s">
        <v>178</v>
      </c>
      <c r="O1927" s="23"/>
    </row>
    <row r="1928" spans="12:15" x14ac:dyDescent="0.25">
      <c r="L1928" s="23">
        <v>101870</v>
      </c>
      <c r="M1928" s="23" t="s">
        <v>1862</v>
      </c>
      <c r="N1928" s="23" t="s">
        <v>178</v>
      </c>
      <c r="O1928" s="23"/>
    </row>
    <row r="1929" spans="12:15" x14ac:dyDescent="0.25">
      <c r="L1929" s="23">
        <v>101887</v>
      </c>
      <c r="M1929" s="23" t="s">
        <v>1863</v>
      </c>
      <c r="N1929" s="23" t="s">
        <v>178</v>
      </c>
      <c r="O1929" s="23"/>
    </row>
    <row r="1930" spans="12:15" x14ac:dyDescent="0.25">
      <c r="L1930" s="23">
        <v>101894</v>
      </c>
      <c r="M1930" s="23" t="s">
        <v>1864</v>
      </c>
      <c r="N1930" s="23" t="s">
        <v>178</v>
      </c>
      <c r="O1930" s="23"/>
    </row>
    <row r="1931" spans="12:15" x14ac:dyDescent="0.25">
      <c r="L1931" s="23">
        <v>101900</v>
      </c>
      <c r="M1931" s="23" t="s">
        <v>1865</v>
      </c>
      <c r="N1931" s="23" t="s">
        <v>178</v>
      </c>
      <c r="O1931" s="23"/>
    </row>
    <row r="1932" spans="12:15" x14ac:dyDescent="0.25">
      <c r="L1932" s="23">
        <v>101917</v>
      </c>
      <c r="M1932" s="23" t="s">
        <v>1866</v>
      </c>
      <c r="N1932" s="23" t="s">
        <v>178</v>
      </c>
      <c r="O1932" s="23"/>
    </row>
    <row r="1933" spans="12:15" x14ac:dyDescent="0.25">
      <c r="L1933" s="23">
        <v>101924</v>
      </c>
      <c r="M1933" s="23" t="s">
        <v>1867</v>
      </c>
      <c r="N1933" s="23" t="s">
        <v>178</v>
      </c>
      <c r="O1933" s="23"/>
    </row>
    <row r="1934" spans="12:15" x14ac:dyDescent="0.25">
      <c r="L1934" s="23">
        <v>101931</v>
      </c>
      <c r="M1934" s="23" t="s">
        <v>1868</v>
      </c>
      <c r="N1934" s="23" t="s">
        <v>178</v>
      </c>
      <c r="O1934" s="23"/>
    </row>
    <row r="1935" spans="12:15" x14ac:dyDescent="0.25">
      <c r="L1935" s="23">
        <v>101948</v>
      </c>
      <c r="M1935" s="23" t="s">
        <v>1869</v>
      </c>
      <c r="N1935" s="23" t="s">
        <v>178</v>
      </c>
      <c r="O1935" s="23"/>
    </row>
    <row r="1936" spans="12:15" x14ac:dyDescent="0.25">
      <c r="L1936" s="23">
        <v>101955</v>
      </c>
      <c r="M1936" s="23" t="s">
        <v>1870</v>
      </c>
      <c r="N1936" s="23" t="s">
        <v>178</v>
      </c>
      <c r="O1936" s="23"/>
    </row>
    <row r="1937" spans="12:15" x14ac:dyDescent="0.25">
      <c r="L1937" s="23">
        <v>101962</v>
      </c>
      <c r="M1937" s="23" t="s">
        <v>1870</v>
      </c>
      <c r="N1937" s="23" t="s">
        <v>178</v>
      </c>
      <c r="O1937" s="23"/>
    </row>
    <row r="1938" spans="12:15" x14ac:dyDescent="0.25">
      <c r="L1938" s="23">
        <v>101979</v>
      </c>
      <c r="M1938" s="23" t="s">
        <v>1869</v>
      </c>
      <c r="N1938" s="23" t="s">
        <v>178</v>
      </c>
      <c r="O1938" s="23"/>
    </row>
    <row r="1939" spans="12:15" x14ac:dyDescent="0.25">
      <c r="L1939" s="23">
        <v>101986</v>
      </c>
      <c r="M1939" s="23" t="s">
        <v>1870</v>
      </c>
      <c r="N1939" s="23" t="s">
        <v>178</v>
      </c>
      <c r="O1939" s="23"/>
    </row>
    <row r="1940" spans="12:15" x14ac:dyDescent="0.25">
      <c r="L1940" s="23">
        <v>101993</v>
      </c>
      <c r="M1940" s="23" t="s">
        <v>1870</v>
      </c>
      <c r="N1940" s="23" t="s">
        <v>178</v>
      </c>
      <c r="O1940" s="23"/>
    </row>
    <row r="1941" spans="12:15" x14ac:dyDescent="0.25">
      <c r="L1941" s="23">
        <v>102006</v>
      </c>
      <c r="M1941" s="23" t="s">
        <v>1871</v>
      </c>
      <c r="N1941" s="23" t="s">
        <v>178</v>
      </c>
      <c r="O1941" s="23"/>
    </row>
    <row r="1942" spans="12:15" x14ac:dyDescent="0.25">
      <c r="L1942" s="23">
        <v>102013</v>
      </c>
      <c r="M1942" s="23" t="s">
        <v>1872</v>
      </c>
      <c r="N1942" s="23" t="s">
        <v>178</v>
      </c>
      <c r="O1942" s="23"/>
    </row>
    <row r="1943" spans="12:15" x14ac:dyDescent="0.25">
      <c r="L1943" s="23">
        <v>102020</v>
      </c>
      <c r="M1943" s="23" t="s">
        <v>1873</v>
      </c>
      <c r="N1943" s="23" t="s">
        <v>178</v>
      </c>
      <c r="O1943" s="23"/>
    </row>
    <row r="1944" spans="12:15" x14ac:dyDescent="0.25">
      <c r="L1944" s="23">
        <v>102037</v>
      </c>
      <c r="M1944" s="23" t="s">
        <v>1874</v>
      </c>
      <c r="N1944" s="23" t="s">
        <v>178</v>
      </c>
      <c r="O1944" s="23"/>
    </row>
    <row r="1945" spans="12:15" x14ac:dyDescent="0.25">
      <c r="L1945" s="23">
        <v>102044</v>
      </c>
      <c r="M1945" s="23" t="s">
        <v>1875</v>
      </c>
      <c r="N1945" s="23" t="s">
        <v>178</v>
      </c>
      <c r="O1945" s="23"/>
    </row>
    <row r="1946" spans="12:15" x14ac:dyDescent="0.25">
      <c r="L1946" s="23">
        <v>102051</v>
      </c>
      <c r="M1946" s="23" t="s">
        <v>1876</v>
      </c>
      <c r="N1946" s="23" t="s">
        <v>178</v>
      </c>
      <c r="O1946" s="23"/>
    </row>
    <row r="1947" spans="12:15" x14ac:dyDescent="0.25">
      <c r="L1947" s="23">
        <v>102068</v>
      </c>
      <c r="M1947" s="23" t="s">
        <v>1877</v>
      </c>
      <c r="N1947" s="23" t="s">
        <v>178</v>
      </c>
      <c r="O1947" s="23"/>
    </row>
    <row r="1948" spans="12:15" x14ac:dyDescent="0.25">
      <c r="L1948" s="23">
        <v>102075</v>
      </c>
      <c r="M1948" s="23" t="s">
        <v>1878</v>
      </c>
      <c r="N1948" s="23" t="s">
        <v>178</v>
      </c>
      <c r="O1948" s="23"/>
    </row>
    <row r="1949" spans="12:15" x14ac:dyDescent="0.25">
      <c r="L1949" s="23">
        <v>102082</v>
      </c>
      <c r="M1949" s="23" t="s">
        <v>1879</v>
      </c>
      <c r="N1949" s="23" t="s">
        <v>178</v>
      </c>
      <c r="O1949" s="23"/>
    </row>
    <row r="1950" spans="12:15" x14ac:dyDescent="0.25">
      <c r="L1950" s="23">
        <v>102099</v>
      </c>
      <c r="M1950" s="23" t="s">
        <v>1880</v>
      </c>
      <c r="N1950" s="23" t="s">
        <v>178</v>
      </c>
      <c r="O1950" s="23"/>
    </row>
    <row r="1951" spans="12:15" x14ac:dyDescent="0.25">
      <c r="L1951" s="23">
        <v>102105</v>
      </c>
      <c r="M1951" s="23" t="s">
        <v>1881</v>
      </c>
      <c r="N1951" s="23" t="s">
        <v>178</v>
      </c>
      <c r="O1951" s="23"/>
    </row>
    <row r="1952" spans="12:15" x14ac:dyDescent="0.25">
      <c r="L1952" s="23">
        <v>102112</v>
      </c>
      <c r="M1952" s="23" t="s">
        <v>1882</v>
      </c>
      <c r="N1952" s="23" t="s">
        <v>178</v>
      </c>
      <c r="O1952" s="23"/>
    </row>
    <row r="1953" spans="12:15" x14ac:dyDescent="0.25">
      <c r="L1953" s="23">
        <v>102129</v>
      </c>
      <c r="M1953" s="23" t="s">
        <v>1883</v>
      </c>
      <c r="N1953" s="23" t="s">
        <v>178</v>
      </c>
      <c r="O1953" s="23"/>
    </row>
    <row r="1954" spans="12:15" x14ac:dyDescent="0.25">
      <c r="L1954" s="23">
        <v>102136</v>
      </c>
      <c r="M1954" s="23" t="s">
        <v>1884</v>
      </c>
      <c r="N1954" s="23" t="s">
        <v>178</v>
      </c>
      <c r="O1954" s="23"/>
    </row>
    <row r="1955" spans="12:15" x14ac:dyDescent="0.25">
      <c r="L1955" s="23">
        <v>102143</v>
      </c>
      <c r="M1955" s="23" t="s">
        <v>1885</v>
      </c>
      <c r="N1955" s="23" t="s">
        <v>178</v>
      </c>
      <c r="O1955" s="23"/>
    </row>
    <row r="1956" spans="12:15" x14ac:dyDescent="0.25">
      <c r="L1956" s="23">
        <v>102150</v>
      </c>
      <c r="M1956" s="23" t="s">
        <v>1886</v>
      </c>
      <c r="N1956" s="23" t="s">
        <v>178</v>
      </c>
      <c r="O1956" s="23"/>
    </row>
    <row r="1957" spans="12:15" x14ac:dyDescent="0.25">
      <c r="L1957" s="23">
        <v>102167</v>
      </c>
      <c r="M1957" s="23" t="s">
        <v>1887</v>
      </c>
      <c r="N1957" s="23" t="s">
        <v>178</v>
      </c>
      <c r="O1957" s="23"/>
    </row>
    <row r="1958" spans="12:15" x14ac:dyDescent="0.25">
      <c r="L1958" s="23">
        <v>102174</v>
      </c>
      <c r="M1958" s="23" t="s">
        <v>1888</v>
      </c>
      <c r="N1958" s="23" t="s">
        <v>178</v>
      </c>
      <c r="O1958" s="23"/>
    </row>
    <row r="1959" spans="12:15" x14ac:dyDescent="0.25">
      <c r="L1959" s="23">
        <v>102181</v>
      </c>
      <c r="M1959" s="23" t="s">
        <v>1889</v>
      </c>
      <c r="N1959" s="23" t="s">
        <v>178</v>
      </c>
      <c r="O1959" s="23"/>
    </row>
    <row r="1960" spans="12:15" x14ac:dyDescent="0.25">
      <c r="L1960" s="23">
        <v>102204</v>
      </c>
      <c r="M1960" s="23" t="s">
        <v>1890</v>
      </c>
      <c r="N1960" s="23" t="s">
        <v>178</v>
      </c>
      <c r="O1960" s="23"/>
    </row>
    <row r="1961" spans="12:15" x14ac:dyDescent="0.25">
      <c r="L1961" s="23">
        <v>102211</v>
      </c>
      <c r="M1961" s="23" t="s">
        <v>1891</v>
      </c>
      <c r="N1961" s="23" t="s">
        <v>178</v>
      </c>
      <c r="O1961" s="23"/>
    </row>
    <row r="1962" spans="12:15" x14ac:dyDescent="0.25">
      <c r="L1962" s="23">
        <v>102228</v>
      </c>
      <c r="M1962" s="23" t="s">
        <v>1892</v>
      </c>
      <c r="N1962" s="23" t="s">
        <v>178</v>
      </c>
      <c r="O1962" s="23"/>
    </row>
    <row r="1963" spans="12:15" x14ac:dyDescent="0.25">
      <c r="L1963" s="23">
        <v>102235</v>
      </c>
      <c r="M1963" s="23" t="s">
        <v>1893</v>
      </c>
      <c r="N1963" s="23" t="s">
        <v>178</v>
      </c>
      <c r="O1963" s="23"/>
    </row>
    <row r="1964" spans="12:15" x14ac:dyDescent="0.25">
      <c r="L1964" s="23">
        <v>102242</v>
      </c>
      <c r="M1964" s="23" t="s">
        <v>1894</v>
      </c>
      <c r="N1964" s="23" t="s">
        <v>178</v>
      </c>
      <c r="O1964" s="23"/>
    </row>
    <row r="1965" spans="12:15" x14ac:dyDescent="0.25">
      <c r="L1965" s="23">
        <v>102259</v>
      </c>
      <c r="M1965" s="23" t="s">
        <v>1895</v>
      </c>
      <c r="N1965" s="23" t="s">
        <v>178</v>
      </c>
      <c r="O1965" s="23"/>
    </row>
    <row r="1966" spans="12:15" x14ac:dyDescent="0.25">
      <c r="L1966" s="23">
        <v>102266</v>
      </c>
      <c r="M1966" s="23" t="s">
        <v>1896</v>
      </c>
      <c r="N1966" s="23" t="s">
        <v>178</v>
      </c>
      <c r="O1966" s="23"/>
    </row>
    <row r="1967" spans="12:15" x14ac:dyDescent="0.25">
      <c r="L1967" s="23">
        <v>102273</v>
      </c>
      <c r="M1967" s="23" t="s">
        <v>1897</v>
      </c>
      <c r="N1967" s="23" t="s">
        <v>178</v>
      </c>
      <c r="O1967" s="23"/>
    </row>
    <row r="1968" spans="12:15" x14ac:dyDescent="0.25">
      <c r="L1968" s="23">
        <v>102280</v>
      </c>
      <c r="M1968" s="23" t="s">
        <v>1898</v>
      </c>
      <c r="N1968" s="23" t="s">
        <v>178</v>
      </c>
      <c r="O1968" s="23"/>
    </row>
    <row r="1969" spans="12:15" x14ac:dyDescent="0.25">
      <c r="L1969" s="23">
        <v>102297</v>
      </c>
      <c r="M1969" s="23" t="s">
        <v>1899</v>
      </c>
      <c r="N1969" s="23" t="s">
        <v>178</v>
      </c>
      <c r="O1969" s="23"/>
    </row>
    <row r="1970" spans="12:15" x14ac:dyDescent="0.25">
      <c r="L1970" s="23">
        <v>102303</v>
      </c>
      <c r="M1970" s="23" t="s">
        <v>1900</v>
      </c>
      <c r="N1970" s="23" t="s">
        <v>178</v>
      </c>
      <c r="O1970" s="23"/>
    </row>
    <row r="1971" spans="12:15" x14ac:dyDescent="0.25">
      <c r="L1971" s="23">
        <v>102310</v>
      </c>
      <c r="M1971" s="23" t="s">
        <v>1901</v>
      </c>
      <c r="N1971" s="23" t="s">
        <v>178</v>
      </c>
      <c r="O1971" s="23"/>
    </row>
    <row r="1972" spans="12:15" x14ac:dyDescent="0.25">
      <c r="L1972" s="23">
        <v>102327</v>
      </c>
      <c r="M1972" s="23" t="s">
        <v>1902</v>
      </c>
      <c r="N1972" s="23" t="s">
        <v>178</v>
      </c>
      <c r="O1972" s="23"/>
    </row>
    <row r="1973" spans="12:15" x14ac:dyDescent="0.25">
      <c r="L1973" s="23">
        <v>102334</v>
      </c>
      <c r="M1973" s="23" t="s">
        <v>1903</v>
      </c>
      <c r="N1973" s="23" t="s">
        <v>178</v>
      </c>
      <c r="O1973" s="23"/>
    </row>
    <row r="1974" spans="12:15" x14ac:dyDescent="0.25">
      <c r="L1974" s="23">
        <v>102341</v>
      </c>
      <c r="M1974" s="23" t="s">
        <v>1904</v>
      </c>
      <c r="N1974" s="23" t="s">
        <v>178</v>
      </c>
      <c r="O1974" s="23"/>
    </row>
    <row r="1975" spans="12:15" x14ac:dyDescent="0.25">
      <c r="L1975" s="23">
        <v>102358</v>
      </c>
      <c r="M1975" s="23" t="s">
        <v>1905</v>
      </c>
      <c r="N1975" s="23" t="s">
        <v>178</v>
      </c>
      <c r="O1975" s="23"/>
    </row>
    <row r="1976" spans="12:15" x14ac:dyDescent="0.25">
      <c r="L1976" s="23">
        <v>102365</v>
      </c>
      <c r="M1976" s="23" t="s">
        <v>1906</v>
      </c>
      <c r="N1976" s="23" t="s">
        <v>178</v>
      </c>
      <c r="O1976" s="23"/>
    </row>
    <row r="1977" spans="12:15" x14ac:dyDescent="0.25">
      <c r="L1977" s="23">
        <v>102372</v>
      </c>
      <c r="M1977" s="23" t="s">
        <v>1907</v>
      </c>
      <c r="N1977" s="23" t="s">
        <v>178</v>
      </c>
      <c r="O1977" s="23"/>
    </row>
    <row r="1978" spans="12:15" x14ac:dyDescent="0.25">
      <c r="L1978" s="23">
        <v>102389</v>
      </c>
      <c r="M1978" s="23" t="s">
        <v>1908</v>
      </c>
      <c r="N1978" s="23" t="s">
        <v>178</v>
      </c>
      <c r="O1978" s="23"/>
    </row>
    <row r="1979" spans="12:15" x14ac:dyDescent="0.25">
      <c r="L1979" s="23">
        <v>102396</v>
      </c>
      <c r="M1979" s="23" t="s">
        <v>1909</v>
      </c>
      <c r="N1979" s="23" t="s">
        <v>178</v>
      </c>
      <c r="O1979" s="23"/>
    </row>
    <row r="1980" spans="12:15" x14ac:dyDescent="0.25">
      <c r="L1980" s="23">
        <v>102402</v>
      </c>
      <c r="M1980" s="23" t="s">
        <v>1910</v>
      </c>
      <c r="N1980" s="23" t="s">
        <v>178</v>
      </c>
      <c r="O1980" s="23"/>
    </row>
    <row r="1981" spans="12:15" x14ac:dyDescent="0.25">
      <c r="L1981" s="23">
        <v>102419</v>
      </c>
      <c r="M1981" s="23" t="s">
        <v>1911</v>
      </c>
      <c r="N1981" s="23" t="s">
        <v>178</v>
      </c>
      <c r="O1981" s="23"/>
    </row>
    <row r="1982" spans="12:15" x14ac:dyDescent="0.25">
      <c r="L1982" s="23">
        <v>102426</v>
      </c>
      <c r="M1982" s="23" t="s">
        <v>1912</v>
      </c>
      <c r="N1982" s="23" t="s">
        <v>178</v>
      </c>
      <c r="O1982" s="23"/>
    </row>
    <row r="1983" spans="12:15" x14ac:dyDescent="0.25">
      <c r="L1983" s="23">
        <v>102433</v>
      </c>
      <c r="M1983" s="23" t="s">
        <v>1913</v>
      </c>
      <c r="N1983" s="23" t="s">
        <v>178</v>
      </c>
      <c r="O1983" s="23"/>
    </row>
    <row r="1984" spans="12:15" x14ac:dyDescent="0.25">
      <c r="L1984" s="23">
        <v>102440</v>
      </c>
      <c r="M1984" s="23" t="s">
        <v>1914</v>
      </c>
      <c r="N1984" s="23" t="s">
        <v>178</v>
      </c>
      <c r="O1984" s="23"/>
    </row>
    <row r="1985" spans="12:15" x14ac:dyDescent="0.25">
      <c r="L1985" s="23">
        <v>102464</v>
      </c>
      <c r="M1985" s="23" t="s">
        <v>1915</v>
      </c>
      <c r="N1985" s="23" t="s">
        <v>178</v>
      </c>
      <c r="O1985" s="23"/>
    </row>
    <row r="1986" spans="12:15" x14ac:dyDescent="0.25">
      <c r="L1986" s="23">
        <v>102488</v>
      </c>
      <c r="M1986" s="23" t="s">
        <v>1916</v>
      </c>
      <c r="N1986" s="23" t="s">
        <v>178</v>
      </c>
      <c r="O1986" s="23"/>
    </row>
    <row r="1987" spans="12:15" x14ac:dyDescent="0.25">
      <c r="L1987" s="23">
        <v>102501</v>
      </c>
      <c r="M1987" s="23" t="s">
        <v>1917</v>
      </c>
      <c r="N1987" s="23" t="s">
        <v>178</v>
      </c>
      <c r="O1987" s="23"/>
    </row>
    <row r="1988" spans="12:15" x14ac:dyDescent="0.25">
      <c r="L1988" s="23">
        <v>102525</v>
      </c>
      <c r="M1988" s="23" t="s">
        <v>1918</v>
      </c>
      <c r="N1988" s="23" t="s">
        <v>178</v>
      </c>
      <c r="O1988" s="23"/>
    </row>
    <row r="1989" spans="12:15" x14ac:dyDescent="0.25">
      <c r="L1989" s="23">
        <v>102532</v>
      </c>
      <c r="M1989" s="23" t="s">
        <v>1918</v>
      </c>
      <c r="N1989" s="23" t="s">
        <v>178</v>
      </c>
      <c r="O1989" s="23"/>
    </row>
    <row r="1990" spans="12:15" x14ac:dyDescent="0.25">
      <c r="L1990" s="23">
        <v>102549</v>
      </c>
      <c r="M1990" s="23" t="s">
        <v>1919</v>
      </c>
      <c r="N1990" s="23" t="s">
        <v>178</v>
      </c>
      <c r="O1990" s="23"/>
    </row>
    <row r="1991" spans="12:15" x14ac:dyDescent="0.25">
      <c r="L1991" s="23">
        <v>102563</v>
      </c>
      <c r="M1991" s="23" t="s">
        <v>1920</v>
      </c>
      <c r="N1991" s="23" t="s">
        <v>178</v>
      </c>
      <c r="O1991" s="23"/>
    </row>
    <row r="1992" spans="12:15" x14ac:dyDescent="0.25">
      <c r="L1992" s="23">
        <v>102587</v>
      </c>
      <c r="M1992" s="23" t="s">
        <v>1921</v>
      </c>
      <c r="N1992" s="23" t="s">
        <v>178</v>
      </c>
      <c r="O1992" s="23"/>
    </row>
    <row r="1993" spans="12:15" x14ac:dyDescent="0.25">
      <c r="L1993" s="23">
        <v>102600</v>
      </c>
      <c r="M1993" s="23" t="s">
        <v>1922</v>
      </c>
      <c r="N1993" s="23" t="s">
        <v>178</v>
      </c>
      <c r="O1993" s="23"/>
    </row>
    <row r="1994" spans="12:15" x14ac:dyDescent="0.25">
      <c r="L1994" s="23">
        <v>102617</v>
      </c>
      <c r="M1994" s="23" t="s">
        <v>1923</v>
      </c>
      <c r="N1994" s="23" t="s">
        <v>178</v>
      </c>
      <c r="O1994" s="23"/>
    </row>
    <row r="1995" spans="12:15" x14ac:dyDescent="0.25">
      <c r="L1995" s="23">
        <v>102624</v>
      </c>
      <c r="M1995" s="23" t="s">
        <v>1924</v>
      </c>
      <c r="N1995" s="23" t="s">
        <v>178</v>
      </c>
      <c r="O1995" s="23"/>
    </row>
    <row r="1996" spans="12:15" x14ac:dyDescent="0.25">
      <c r="L1996" s="23">
        <v>102631</v>
      </c>
      <c r="M1996" s="23" t="s">
        <v>1925</v>
      </c>
      <c r="N1996" s="23" t="s">
        <v>178</v>
      </c>
      <c r="O1996" s="23"/>
    </row>
    <row r="1997" spans="12:15" x14ac:dyDescent="0.25">
      <c r="L1997" s="23">
        <v>102648</v>
      </c>
      <c r="M1997" s="23" t="s">
        <v>1926</v>
      </c>
      <c r="N1997" s="23" t="s">
        <v>178</v>
      </c>
      <c r="O1997" s="23"/>
    </row>
    <row r="1998" spans="12:15" x14ac:dyDescent="0.25">
      <c r="L1998" s="23">
        <v>102655</v>
      </c>
      <c r="M1998" s="23" t="s">
        <v>1927</v>
      </c>
      <c r="N1998" s="23" t="s">
        <v>178</v>
      </c>
      <c r="O1998" s="23"/>
    </row>
    <row r="1999" spans="12:15" x14ac:dyDescent="0.25">
      <c r="L1999" s="23">
        <v>102662</v>
      </c>
      <c r="M1999" s="23" t="s">
        <v>1928</v>
      </c>
      <c r="N1999" s="23" t="s">
        <v>178</v>
      </c>
      <c r="O1999" s="23"/>
    </row>
    <row r="2000" spans="12:15" x14ac:dyDescent="0.25">
      <c r="L2000" s="23">
        <v>102679</v>
      </c>
      <c r="M2000" s="23" t="s">
        <v>1929</v>
      </c>
      <c r="N2000" s="23" t="s">
        <v>178</v>
      </c>
      <c r="O2000" s="23"/>
    </row>
    <row r="2001" spans="12:15" x14ac:dyDescent="0.25">
      <c r="L2001" s="23">
        <v>102693</v>
      </c>
      <c r="M2001" s="23" t="s">
        <v>1930</v>
      </c>
      <c r="N2001" s="23" t="s">
        <v>178</v>
      </c>
      <c r="O2001" s="23"/>
    </row>
    <row r="2002" spans="12:15" x14ac:dyDescent="0.25">
      <c r="L2002" s="23">
        <v>102716</v>
      </c>
      <c r="M2002" s="23" t="s">
        <v>1931</v>
      </c>
      <c r="N2002" s="23" t="s">
        <v>178</v>
      </c>
      <c r="O2002" s="23"/>
    </row>
    <row r="2003" spans="12:15" x14ac:dyDescent="0.25">
      <c r="L2003" s="23">
        <v>102730</v>
      </c>
      <c r="M2003" s="23" t="s">
        <v>1932</v>
      </c>
      <c r="N2003" s="23" t="s">
        <v>178</v>
      </c>
      <c r="O2003" s="23"/>
    </row>
    <row r="2004" spans="12:15" x14ac:dyDescent="0.25">
      <c r="L2004" s="23">
        <v>102754</v>
      </c>
      <c r="M2004" s="23" t="s">
        <v>1933</v>
      </c>
      <c r="N2004" s="23" t="s">
        <v>178</v>
      </c>
      <c r="O2004" s="23"/>
    </row>
    <row r="2005" spans="12:15" x14ac:dyDescent="0.25">
      <c r="L2005" s="23">
        <v>102778</v>
      </c>
      <c r="M2005" s="23" t="s">
        <v>1934</v>
      </c>
      <c r="N2005" s="23" t="s">
        <v>178</v>
      </c>
      <c r="O2005" s="23"/>
    </row>
    <row r="2006" spans="12:15" x14ac:dyDescent="0.25">
      <c r="L2006" s="23">
        <v>102792</v>
      </c>
      <c r="M2006" s="23" t="s">
        <v>1935</v>
      </c>
      <c r="N2006" s="23" t="s">
        <v>178</v>
      </c>
      <c r="O2006" s="23"/>
    </row>
    <row r="2007" spans="12:15" x14ac:dyDescent="0.25">
      <c r="L2007" s="23">
        <v>102808</v>
      </c>
      <c r="M2007" s="23" t="s">
        <v>1936</v>
      </c>
      <c r="N2007" s="23" t="s">
        <v>178</v>
      </c>
      <c r="O2007" s="23"/>
    </row>
    <row r="2008" spans="12:15" x14ac:dyDescent="0.25">
      <c r="L2008" s="23">
        <v>102815</v>
      </c>
      <c r="M2008" s="23" t="s">
        <v>1937</v>
      </c>
      <c r="N2008" s="23" t="s">
        <v>178</v>
      </c>
      <c r="O2008" s="23"/>
    </row>
    <row r="2009" spans="12:15" x14ac:dyDescent="0.25">
      <c r="L2009" s="23">
        <v>102822</v>
      </c>
      <c r="M2009" s="23" t="s">
        <v>1938</v>
      </c>
      <c r="N2009" s="23" t="s">
        <v>178</v>
      </c>
      <c r="O2009" s="23"/>
    </row>
    <row r="2010" spans="12:15" x14ac:dyDescent="0.25">
      <c r="L2010" s="23">
        <v>102839</v>
      </c>
      <c r="M2010" s="23" t="s">
        <v>1939</v>
      </c>
      <c r="N2010" s="23" t="s">
        <v>178</v>
      </c>
      <c r="O2010" s="23"/>
    </row>
    <row r="2011" spans="12:15" x14ac:dyDescent="0.25">
      <c r="L2011" s="23">
        <v>102846</v>
      </c>
      <c r="M2011" s="23" t="s">
        <v>1940</v>
      </c>
      <c r="N2011" s="23" t="s">
        <v>178</v>
      </c>
      <c r="O2011" s="23"/>
    </row>
    <row r="2012" spans="12:15" x14ac:dyDescent="0.25">
      <c r="L2012" s="23">
        <v>102853</v>
      </c>
      <c r="M2012" s="23" t="s">
        <v>1941</v>
      </c>
      <c r="N2012" s="23" t="s">
        <v>178</v>
      </c>
      <c r="O2012" s="23"/>
    </row>
    <row r="2013" spans="12:15" x14ac:dyDescent="0.25">
      <c r="L2013" s="23">
        <v>102860</v>
      </c>
      <c r="M2013" s="23" t="s">
        <v>1942</v>
      </c>
      <c r="N2013" s="23" t="s">
        <v>178</v>
      </c>
      <c r="O2013" s="23"/>
    </row>
    <row r="2014" spans="12:15" x14ac:dyDescent="0.25">
      <c r="L2014" s="23">
        <v>102877</v>
      </c>
      <c r="M2014" s="23" t="s">
        <v>1943</v>
      </c>
      <c r="N2014" s="23" t="s">
        <v>178</v>
      </c>
      <c r="O2014" s="23"/>
    </row>
    <row r="2015" spans="12:15" x14ac:dyDescent="0.25">
      <c r="L2015" s="23">
        <v>102884</v>
      </c>
      <c r="M2015" s="23" t="s">
        <v>1944</v>
      </c>
      <c r="N2015" s="23" t="s">
        <v>178</v>
      </c>
      <c r="O2015" s="23"/>
    </row>
    <row r="2016" spans="12:15" x14ac:dyDescent="0.25">
      <c r="L2016" s="23">
        <v>102891</v>
      </c>
      <c r="M2016" s="23" t="s">
        <v>1945</v>
      </c>
      <c r="N2016" s="23" t="s">
        <v>178</v>
      </c>
      <c r="O2016" s="23"/>
    </row>
    <row r="2017" spans="12:15" x14ac:dyDescent="0.25">
      <c r="L2017" s="23">
        <v>102907</v>
      </c>
      <c r="M2017" s="23" t="s">
        <v>1946</v>
      </c>
      <c r="N2017" s="23" t="s">
        <v>178</v>
      </c>
      <c r="O2017" s="23"/>
    </row>
    <row r="2018" spans="12:15" x14ac:dyDescent="0.25">
      <c r="L2018" s="23">
        <v>102914</v>
      </c>
      <c r="M2018" s="23" t="s">
        <v>1947</v>
      </c>
      <c r="N2018" s="23" t="s">
        <v>178</v>
      </c>
      <c r="O2018" s="23"/>
    </row>
    <row r="2019" spans="12:15" x14ac:dyDescent="0.25">
      <c r="L2019" s="23">
        <v>102921</v>
      </c>
      <c r="M2019" s="23" t="s">
        <v>1948</v>
      </c>
      <c r="N2019" s="23" t="s">
        <v>178</v>
      </c>
      <c r="O2019" s="23"/>
    </row>
    <row r="2020" spans="12:15" x14ac:dyDescent="0.25">
      <c r="L2020" s="23">
        <v>102938</v>
      </c>
      <c r="M2020" s="23" t="s">
        <v>1949</v>
      </c>
      <c r="N2020" s="23" t="s">
        <v>178</v>
      </c>
      <c r="O2020" s="23"/>
    </row>
    <row r="2021" spans="12:15" x14ac:dyDescent="0.25">
      <c r="L2021" s="23">
        <v>102945</v>
      </c>
      <c r="M2021" s="23" t="s">
        <v>1950</v>
      </c>
      <c r="N2021" s="23" t="s">
        <v>178</v>
      </c>
      <c r="O2021" s="23"/>
    </row>
    <row r="2022" spans="12:15" x14ac:dyDescent="0.25">
      <c r="L2022" s="23">
        <v>102952</v>
      </c>
      <c r="M2022" s="23" t="s">
        <v>1951</v>
      </c>
      <c r="N2022" s="23" t="s">
        <v>178</v>
      </c>
      <c r="O2022" s="23"/>
    </row>
    <row r="2023" spans="12:15" x14ac:dyDescent="0.25">
      <c r="L2023" s="23">
        <v>102969</v>
      </c>
      <c r="M2023" s="23" t="s">
        <v>1952</v>
      </c>
      <c r="N2023" s="23" t="s">
        <v>178</v>
      </c>
      <c r="O2023" s="23"/>
    </row>
    <row r="2024" spans="12:15" x14ac:dyDescent="0.25">
      <c r="L2024" s="23">
        <v>102976</v>
      </c>
      <c r="M2024" s="23" t="s">
        <v>1952</v>
      </c>
      <c r="N2024" s="23" t="s">
        <v>178</v>
      </c>
      <c r="O2024" s="23"/>
    </row>
    <row r="2025" spans="12:15" x14ac:dyDescent="0.25">
      <c r="L2025" s="23">
        <v>102983</v>
      </c>
      <c r="M2025" s="23" t="s">
        <v>1953</v>
      </c>
      <c r="N2025" s="23" t="s">
        <v>178</v>
      </c>
      <c r="O2025" s="23"/>
    </row>
    <row r="2026" spans="12:15" x14ac:dyDescent="0.25">
      <c r="L2026" s="23">
        <v>102990</v>
      </c>
      <c r="M2026" s="23" t="s">
        <v>1954</v>
      </c>
      <c r="N2026" s="23" t="s">
        <v>178</v>
      </c>
      <c r="O2026" s="23"/>
    </row>
    <row r="2027" spans="12:15" x14ac:dyDescent="0.25">
      <c r="L2027" s="23">
        <v>103003</v>
      </c>
      <c r="M2027" s="23" t="s">
        <v>1955</v>
      </c>
      <c r="N2027" s="23" t="s">
        <v>178</v>
      </c>
      <c r="O2027" s="23"/>
    </row>
    <row r="2028" spans="12:15" x14ac:dyDescent="0.25">
      <c r="L2028" s="23">
        <v>103010</v>
      </c>
      <c r="M2028" s="23" t="s">
        <v>1956</v>
      </c>
      <c r="N2028" s="23" t="s">
        <v>178</v>
      </c>
      <c r="O2028" s="23"/>
    </row>
    <row r="2029" spans="12:15" x14ac:dyDescent="0.25">
      <c r="L2029" s="23">
        <v>103034</v>
      </c>
      <c r="M2029" s="23" t="s">
        <v>1957</v>
      </c>
      <c r="N2029" s="23" t="s">
        <v>178</v>
      </c>
      <c r="O2029" s="23"/>
    </row>
    <row r="2030" spans="12:15" x14ac:dyDescent="0.25">
      <c r="L2030" s="23">
        <v>103058</v>
      </c>
      <c r="M2030" s="23" t="s">
        <v>1958</v>
      </c>
      <c r="N2030" s="23" t="s">
        <v>178</v>
      </c>
      <c r="O2030" s="23"/>
    </row>
    <row r="2031" spans="12:15" x14ac:dyDescent="0.25">
      <c r="L2031" s="23">
        <v>103065</v>
      </c>
      <c r="M2031" s="23" t="s">
        <v>1959</v>
      </c>
      <c r="N2031" s="23" t="s">
        <v>178</v>
      </c>
      <c r="O2031" s="23"/>
    </row>
    <row r="2032" spans="12:15" x14ac:dyDescent="0.25">
      <c r="L2032" s="23">
        <v>103072</v>
      </c>
      <c r="M2032" s="23" t="s">
        <v>1960</v>
      </c>
      <c r="N2032" s="23" t="s">
        <v>178</v>
      </c>
      <c r="O2032" s="23"/>
    </row>
    <row r="2033" spans="12:15" x14ac:dyDescent="0.25">
      <c r="L2033" s="23">
        <v>103089</v>
      </c>
      <c r="M2033" s="23" t="s">
        <v>1961</v>
      </c>
      <c r="N2033" s="23" t="s">
        <v>178</v>
      </c>
      <c r="O2033" s="23"/>
    </row>
    <row r="2034" spans="12:15" x14ac:dyDescent="0.25">
      <c r="L2034" s="23">
        <v>103096</v>
      </c>
      <c r="M2034" s="23" t="s">
        <v>1962</v>
      </c>
      <c r="N2034" s="23" t="s">
        <v>178</v>
      </c>
      <c r="O2034" s="23"/>
    </row>
    <row r="2035" spans="12:15" x14ac:dyDescent="0.25">
      <c r="L2035" s="23">
        <v>103102</v>
      </c>
      <c r="M2035" s="23" t="s">
        <v>1963</v>
      </c>
      <c r="N2035" s="23" t="s">
        <v>178</v>
      </c>
      <c r="O2035" s="23"/>
    </row>
    <row r="2036" spans="12:15" x14ac:dyDescent="0.25">
      <c r="L2036" s="23">
        <v>103119</v>
      </c>
      <c r="M2036" s="23" t="s">
        <v>1964</v>
      </c>
      <c r="N2036" s="23" t="s">
        <v>178</v>
      </c>
      <c r="O2036" s="23"/>
    </row>
    <row r="2037" spans="12:15" x14ac:dyDescent="0.25">
      <c r="L2037" s="23">
        <v>103126</v>
      </c>
      <c r="M2037" s="23" t="s">
        <v>1965</v>
      </c>
      <c r="N2037" s="23" t="s">
        <v>178</v>
      </c>
      <c r="O2037" s="23"/>
    </row>
    <row r="2038" spans="12:15" x14ac:dyDescent="0.25">
      <c r="L2038" s="23">
        <v>103133</v>
      </c>
      <c r="M2038" s="23" t="s">
        <v>1966</v>
      </c>
      <c r="N2038" s="23" t="s">
        <v>178</v>
      </c>
      <c r="O2038" s="23"/>
    </row>
    <row r="2039" spans="12:15" x14ac:dyDescent="0.25">
      <c r="L2039" s="23">
        <v>103140</v>
      </c>
      <c r="M2039" s="23" t="s">
        <v>1967</v>
      </c>
      <c r="N2039" s="23" t="s">
        <v>178</v>
      </c>
      <c r="O2039" s="23"/>
    </row>
    <row r="2040" spans="12:15" x14ac:dyDescent="0.25">
      <c r="L2040" s="23">
        <v>103157</v>
      </c>
      <c r="M2040" s="23" t="s">
        <v>1968</v>
      </c>
      <c r="N2040" s="23" t="s">
        <v>178</v>
      </c>
      <c r="O2040" s="23"/>
    </row>
    <row r="2041" spans="12:15" x14ac:dyDescent="0.25">
      <c r="L2041" s="23">
        <v>103164</v>
      </c>
      <c r="M2041" s="23" t="s">
        <v>1969</v>
      </c>
      <c r="N2041" s="23" t="s">
        <v>178</v>
      </c>
      <c r="O2041" s="23"/>
    </row>
    <row r="2042" spans="12:15" x14ac:dyDescent="0.25">
      <c r="L2042" s="23">
        <v>103171</v>
      </c>
      <c r="M2042" s="23" t="s">
        <v>1970</v>
      </c>
      <c r="N2042" s="23" t="s">
        <v>178</v>
      </c>
      <c r="O2042" s="23"/>
    </row>
    <row r="2043" spans="12:15" x14ac:dyDescent="0.25">
      <c r="L2043" s="23">
        <v>103188</v>
      </c>
      <c r="M2043" s="23" t="s">
        <v>1971</v>
      </c>
      <c r="N2043" s="23" t="s">
        <v>178</v>
      </c>
      <c r="O2043" s="23"/>
    </row>
    <row r="2044" spans="12:15" x14ac:dyDescent="0.25">
      <c r="L2044" s="23">
        <v>103195</v>
      </c>
      <c r="M2044" s="23" t="s">
        <v>1972</v>
      </c>
      <c r="N2044" s="23" t="s">
        <v>178</v>
      </c>
      <c r="O2044" s="23"/>
    </row>
    <row r="2045" spans="12:15" x14ac:dyDescent="0.25">
      <c r="L2045" s="23">
        <v>103201</v>
      </c>
      <c r="M2045" s="23" t="s">
        <v>1973</v>
      </c>
      <c r="N2045" s="23" t="s">
        <v>178</v>
      </c>
      <c r="O2045" s="23"/>
    </row>
    <row r="2046" spans="12:15" x14ac:dyDescent="0.25">
      <c r="L2046" s="23">
        <v>103218</v>
      </c>
      <c r="M2046" s="23" t="s">
        <v>1974</v>
      </c>
      <c r="N2046" s="23" t="s">
        <v>178</v>
      </c>
      <c r="O2046" s="23"/>
    </row>
    <row r="2047" spans="12:15" x14ac:dyDescent="0.25">
      <c r="L2047" s="23">
        <v>103225</v>
      </c>
      <c r="M2047" s="23" t="s">
        <v>1975</v>
      </c>
      <c r="N2047" s="23" t="s">
        <v>178</v>
      </c>
      <c r="O2047" s="23"/>
    </row>
    <row r="2048" spans="12:15" x14ac:dyDescent="0.25">
      <c r="L2048" s="23">
        <v>103232</v>
      </c>
      <c r="M2048" s="23" t="s">
        <v>1974</v>
      </c>
      <c r="N2048" s="23" t="s">
        <v>178</v>
      </c>
      <c r="O2048" s="23"/>
    </row>
    <row r="2049" spans="12:15" x14ac:dyDescent="0.25">
      <c r="L2049" s="23">
        <v>103249</v>
      </c>
      <c r="M2049" s="23" t="s">
        <v>1976</v>
      </c>
      <c r="N2049" s="23" t="s">
        <v>178</v>
      </c>
      <c r="O2049" s="23"/>
    </row>
    <row r="2050" spans="12:15" x14ac:dyDescent="0.25">
      <c r="L2050" s="23">
        <v>103256</v>
      </c>
      <c r="M2050" s="23" t="s">
        <v>1977</v>
      </c>
      <c r="N2050" s="23" t="s">
        <v>178</v>
      </c>
      <c r="O2050" s="23"/>
    </row>
    <row r="2051" spans="12:15" x14ac:dyDescent="0.25">
      <c r="L2051" s="23">
        <v>103263</v>
      </c>
      <c r="M2051" s="23" t="s">
        <v>1978</v>
      </c>
      <c r="N2051" s="23" t="s">
        <v>178</v>
      </c>
      <c r="O2051" s="23"/>
    </row>
    <row r="2052" spans="12:15" x14ac:dyDescent="0.25">
      <c r="L2052" s="23">
        <v>103270</v>
      </c>
      <c r="M2052" s="23" t="s">
        <v>1974</v>
      </c>
      <c r="N2052" s="23" t="s">
        <v>178</v>
      </c>
      <c r="O2052" s="23"/>
    </row>
    <row r="2053" spans="12:15" x14ac:dyDescent="0.25">
      <c r="L2053" s="23">
        <v>103287</v>
      </c>
      <c r="M2053" s="23" t="s">
        <v>1979</v>
      </c>
      <c r="N2053" s="23" t="s">
        <v>178</v>
      </c>
      <c r="O2053" s="23"/>
    </row>
    <row r="2054" spans="12:15" x14ac:dyDescent="0.25">
      <c r="L2054" s="23">
        <v>103294</v>
      </c>
      <c r="M2054" s="23" t="s">
        <v>1980</v>
      </c>
      <c r="N2054" s="23" t="s">
        <v>178</v>
      </c>
      <c r="O2054" s="23"/>
    </row>
    <row r="2055" spans="12:15" x14ac:dyDescent="0.25">
      <c r="L2055" s="23">
        <v>103300</v>
      </c>
      <c r="M2055" s="23" t="s">
        <v>1981</v>
      </c>
      <c r="N2055" s="23" t="s">
        <v>178</v>
      </c>
      <c r="O2055" s="23"/>
    </row>
    <row r="2056" spans="12:15" x14ac:dyDescent="0.25">
      <c r="L2056" s="23">
        <v>103317</v>
      </c>
      <c r="M2056" s="23" t="s">
        <v>1982</v>
      </c>
      <c r="N2056" s="23" t="s">
        <v>178</v>
      </c>
      <c r="O2056" s="23"/>
    </row>
    <row r="2057" spans="12:15" x14ac:dyDescent="0.25">
      <c r="L2057" s="23">
        <v>103324</v>
      </c>
      <c r="M2057" s="23" t="s">
        <v>1974</v>
      </c>
      <c r="N2057" s="23" t="s">
        <v>178</v>
      </c>
      <c r="O2057" s="23"/>
    </row>
    <row r="2058" spans="12:15" x14ac:dyDescent="0.25">
      <c r="L2058" s="23">
        <v>103331</v>
      </c>
      <c r="M2058" s="23" t="s">
        <v>1983</v>
      </c>
      <c r="N2058" s="23" t="s">
        <v>178</v>
      </c>
      <c r="O2058" s="23"/>
    </row>
    <row r="2059" spans="12:15" x14ac:dyDescent="0.25">
      <c r="L2059" s="23">
        <v>103348</v>
      </c>
      <c r="M2059" s="23" t="s">
        <v>1983</v>
      </c>
      <c r="N2059" s="23" t="s">
        <v>178</v>
      </c>
      <c r="O2059" s="23"/>
    </row>
    <row r="2060" spans="12:15" x14ac:dyDescent="0.25">
      <c r="L2060" s="23">
        <v>103355</v>
      </c>
      <c r="M2060" s="23" t="s">
        <v>1983</v>
      </c>
      <c r="N2060" s="23" t="s">
        <v>178</v>
      </c>
      <c r="O2060" s="23"/>
    </row>
    <row r="2061" spans="12:15" x14ac:dyDescent="0.25">
      <c r="L2061" s="23">
        <v>103362</v>
      </c>
      <c r="M2061" s="23" t="s">
        <v>1983</v>
      </c>
      <c r="N2061" s="23" t="s">
        <v>178</v>
      </c>
      <c r="O2061" s="23"/>
    </row>
    <row r="2062" spans="12:15" x14ac:dyDescent="0.25">
      <c r="L2062" s="23">
        <v>103379</v>
      </c>
      <c r="M2062" s="23" t="s">
        <v>1983</v>
      </c>
      <c r="N2062" s="23" t="s">
        <v>178</v>
      </c>
      <c r="O2062" s="23"/>
    </row>
    <row r="2063" spans="12:15" x14ac:dyDescent="0.25">
      <c r="L2063" s="23">
        <v>103386</v>
      </c>
      <c r="M2063" s="23" t="s">
        <v>1983</v>
      </c>
      <c r="N2063" s="23" t="s">
        <v>178</v>
      </c>
      <c r="O2063" s="23"/>
    </row>
    <row r="2064" spans="12:15" x14ac:dyDescent="0.25">
      <c r="L2064" s="23">
        <v>103393</v>
      </c>
      <c r="M2064" s="23" t="s">
        <v>1984</v>
      </c>
      <c r="N2064" s="23" t="s">
        <v>178</v>
      </c>
      <c r="O2064" s="23"/>
    </row>
    <row r="2065" spans="12:15" x14ac:dyDescent="0.25">
      <c r="L2065" s="23">
        <v>103409</v>
      </c>
      <c r="M2065" s="23" t="s">
        <v>1985</v>
      </c>
      <c r="N2065" s="23" t="s">
        <v>178</v>
      </c>
      <c r="O2065" s="23"/>
    </row>
    <row r="2066" spans="12:15" x14ac:dyDescent="0.25">
      <c r="L2066" s="23">
        <v>103416</v>
      </c>
      <c r="M2066" s="23" t="s">
        <v>1986</v>
      </c>
      <c r="N2066" s="23" t="s">
        <v>178</v>
      </c>
      <c r="O2066" s="23"/>
    </row>
    <row r="2067" spans="12:15" x14ac:dyDescent="0.25">
      <c r="L2067" s="23">
        <v>103423</v>
      </c>
      <c r="M2067" s="23" t="s">
        <v>1987</v>
      </c>
      <c r="N2067" s="23" t="s">
        <v>178</v>
      </c>
      <c r="O2067" s="23"/>
    </row>
    <row r="2068" spans="12:15" x14ac:dyDescent="0.25">
      <c r="L2068" s="23">
        <v>103430</v>
      </c>
      <c r="M2068" s="23" t="s">
        <v>1988</v>
      </c>
      <c r="N2068" s="23" t="s">
        <v>178</v>
      </c>
      <c r="O2068" s="23"/>
    </row>
    <row r="2069" spans="12:15" x14ac:dyDescent="0.25">
      <c r="L2069" s="23">
        <v>103454</v>
      </c>
      <c r="M2069" s="23" t="s">
        <v>1989</v>
      </c>
      <c r="N2069" s="23" t="s">
        <v>178</v>
      </c>
      <c r="O2069" s="23"/>
    </row>
    <row r="2070" spans="12:15" x14ac:dyDescent="0.25">
      <c r="L2070" s="23">
        <v>103478</v>
      </c>
      <c r="M2070" s="23" t="s">
        <v>1990</v>
      </c>
      <c r="N2070" s="23" t="s">
        <v>178</v>
      </c>
      <c r="O2070" s="23"/>
    </row>
    <row r="2071" spans="12:15" x14ac:dyDescent="0.25">
      <c r="L2071" s="23">
        <v>103485</v>
      </c>
      <c r="M2071" s="23" t="s">
        <v>1991</v>
      </c>
      <c r="N2071" s="23" t="s">
        <v>178</v>
      </c>
      <c r="O2071" s="23"/>
    </row>
    <row r="2072" spans="12:15" x14ac:dyDescent="0.25">
      <c r="L2072" s="23">
        <v>103492</v>
      </c>
      <c r="M2072" s="23" t="s">
        <v>1992</v>
      </c>
      <c r="N2072" s="23" t="s">
        <v>178</v>
      </c>
      <c r="O2072" s="23"/>
    </row>
    <row r="2073" spans="12:15" x14ac:dyDescent="0.25">
      <c r="L2073" s="23">
        <v>103515</v>
      </c>
      <c r="M2073" s="23" t="s">
        <v>1993</v>
      </c>
      <c r="N2073" s="23" t="s">
        <v>178</v>
      </c>
      <c r="O2073" s="23"/>
    </row>
    <row r="2074" spans="12:15" x14ac:dyDescent="0.25">
      <c r="L2074" s="23">
        <v>103522</v>
      </c>
      <c r="M2074" s="23" t="s">
        <v>1994</v>
      </c>
      <c r="N2074" s="23" t="s">
        <v>178</v>
      </c>
      <c r="O2074" s="23"/>
    </row>
    <row r="2075" spans="12:15" x14ac:dyDescent="0.25">
      <c r="L2075" s="23">
        <v>103539</v>
      </c>
      <c r="M2075" s="23" t="s">
        <v>1995</v>
      </c>
      <c r="N2075" s="23" t="s">
        <v>178</v>
      </c>
      <c r="O2075" s="23"/>
    </row>
    <row r="2076" spans="12:15" x14ac:dyDescent="0.25">
      <c r="L2076" s="23">
        <v>103546</v>
      </c>
      <c r="M2076" s="23" t="s">
        <v>1996</v>
      </c>
      <c r="N2076" s="23" t="s">
        <v>178</v>
      </c>
      <c r="O2076" s="23"/>
    </row>
    <row r="2077" spans="12:15" x14ac:dyDescent="0.25">
      <c r="L2077" s="23">
        <v>103553</v>
      </c>
      <c r="M2077" s="23" t="s">
        <v>1996</v>
      </c>
      <c r="N2077" s="23" t="s">
        <v>178</v>
      </c>
      <c r="O2077" s="23"/>
    </row>
    <row r="2078" spans="12:15" x14ac:dyDescent="0.25">
      <c r="L2078" s="23">
        <v>103560</v>
      </c>
      <c r="M2078" s="23" t="s">
        <v>1996</v>
      </c>
      <c r="N2078" s="23" t="s">
        <v>178</v>
      </c>
      <c r="O2078" s="23"/>
    </row>
    <row r="2079" spans="12:15" x14ac:dyDescent="0.25">
      <c r="L2079" s="23">
        <v>103577</v>
      </c>
      <c r="M2079" s="23" t="s">
        <v>1997</v>
      </c>
      <c r="N2079" s="23" t="s">
        <v>178</v>
      </c>
      <c r="O2079" s="23"/>
    </row>
    <row r="2080" spans="12:15" x14ac:dyDescent="0.25">
      <c r="L2080" s="23">
        <v>103584</v>
      </c>
      <c r="M2080" s="23" t="s">
        <v>1998</v>
      </c>
      <c r="N2080" s="23" t="s">
        <v>178</v>
      </c>
      <c r="O2080" s="23"/>
    </row>
    <row r="2081" spans="12:15" x14ac:dyDescent="0.25">
      <c r="L2081" s="23">
        <v>103591</v>
      </c>
      <c r="M2081" s="23" t="s">
        <v>1999</v>
      </c>
      <c r="N2081" s="23" t="s">
        <v>178</v>
      </c>
      <c r="O2081" s="23"/>
    </row>
    <row r="2082" spans="12:15" x14ac:dyDescent="0.25">
      <c r="L2082" s="23">
        <v>103607</v>
      </c>
      <c r="M2082" s="23" t="s">
        <v>1994</v>
      </c>
      <c r="N2082" s="23" t="s">
        <v>178</v>
      </c>
      <c r="O2082" s="23"/>
    </row>
    <row r="2083" spans="12:15" x14ac:dyDescent="0.25">
      <c r="L2083" s="23">
        <v>103614</v>
      </c>
      <c r="M2083" s="23" t="s">
        <v>2000</v>
      </c>
      <c r="N2083" s="23" t="s">
        <v>178</v>
      </c>
      <c r="O2083" s="23"/>
    </row>
    <row r="2084" spans="12:15" x14ac:dyDescent="0.25">
      <c r="L2084" s="23">
        <v>103621</v>
      </c>
      <c r="M2084" s="23" t="s">
        <v>2001</v>
      </c>
      <c r="N2084" s="23" t="s">
        <v>178</v>
      </c>
      <c r="O2084" s="23"/>
    </row>
    <row r="2085" spans="12:15" x14ac:dyDescent="0.25">
      <c r="L2085" s="23">
        <v>103638</v>
      </c>
      <c r="M2085" s="23" t="s">
        <v>2002</v>
      </c>
      <c r="N2085" s="23" t="s">
        <v>178</v>
      </c>
      <c r="O2085" s="23"/>
    </row>
    <row r="2086" spans="12:15" x14ac:dyDescent="0.25">
      <c r="L2086" s="23">
        <v>103645</v>
      </c>
      <c r="M2086" s="23" t="s">
        <v>2003</v>
      </c>
      <c r="N2086" s="23" t="s">
        <v>178</v>
      </c>
      <c r="O2086" s="23"/>
    </row>
    <row r="2087" spans="12:15" x14ac:dyDescent="0.25">
      <c r="L2087" s="23">
        <v>103652</v>
      </c>
      <c r="M2087" s="23" t="s">
        <v>2004</v>
      </c>
      <c r="N2087" s="23" t="s">
        <v>178</v>
      </c>
      <c r="O2087" s="23"/>
    </row>
    <row r="2088" spans="12:15" x14ac:dyDescent="0.25">
      <c r="L2088" s="23">
        <v>103669</v>
      </c>
      <c r="M2088" s="23" t="s">
        <v>2005</v>
      </c>
      <c r="N2088" s="23" t="s">
        <v>178</v>
      </c>
      <c r="O2088" s="23"/>
    </row>
    <row r="2089" spans="12:15" x14ac:dyDescent="0.25">
      <c r="L2089" s="23">
        <v>103676</v>
      </c>
      <c r="M2089" s="23" t="s">
        <v>2006</v>
      </c>
      <c r="N2089" s="23" t="s">
        <v>178</v>
      </c>
      <c r="O2089" s="23"/>
    </row>
    <row r="2090" spans="12:15" x14ac:dyDescent="0.25">
      <c r="L2090" s="23">
        <v>103683</v>
      </c>
      <c r="M2090" s="23" t="s">
        <v>2007</v>
      </c>
      <c r="N2090" s="23" t="s">
        <v>178</v>
      </c>
      <c r="O2090" s="23"/>
    </row>
    <row r="2091" spans="12:15" x14ac:dyDescent="0.25">
      <c r="L2091" s="23">
        <v>103690</v>
      </c>
      <c r="M2091" s="23" t="s">
        <v>2008</v>
      </c>
      <c r="N2091" s="23" t="s">
        <v>178</v>
      </c>
      <c r="O2091" s="23"/>
    </row>
    <row r="2092" spans="12:15" x14ac:dyDescent="0.25">
      <c r="L2092" s="23">
        <v>103706</v>
      </c>
      <c r="M2092" s="23" t="s">
        <v>2009</v>
      </c>
      <c r="N2092" s="23" t="s">
        <v>178</v>
      </c>
      <c r="O2092" s="23"/>
    </row>
    <row r="2093" spans="12:15" x14ac:dyDescent="0.25">
      <c r="L2093" s="23">
        <v>103713</v>
      </c>
      <c r="M2093" s="23" t="s">
        <v>2010</v>
      </c>
      <c r="N2093" s="23" t="s">
        <v>178</v>
      </c>
      <c r="O2093" s="23"/>
    </row>
    <row r="2094" spans="12:15" x14ac:dyDescent="0.25">
      <c r="L2094" s="23">
        <v>103720</v>
      </c>
      <c r="M2094" s="23" t="s">
        <v>2011</v>
      </c>
      <c r="N2094" s="23" t="s">
        <v>178</v>
      </c>
      <c r="O2094" s="23"/>
    </row>
    <row r="2095" spans="12:15" x14ac:dyDescent="0.25">
      <c r="L2095" s="23">
        <v>103737</v>
      </c>
      <c r="M2095" s="23" t="s">
        <v>2012</v>
      </c>
      <c r="N2095" s="23" t="s">
        <v>178</v>
      </c>
      <c r="O2095" s="23"/>
    </row>
    <row r="2096" spans="12:15" x14ac:dyDescent="0.25">
      <c r="L2096" s="23">
        <v>103744</v>
      </c>
      <c r="M2096" s="23" t="s">
        <v>2013</v>
      </c>
      <c r="N2096" s="23" t="s">
        <v>178</v>
      </c>
      <c r="O2096" s="23"/>
    </row>
    <row r="2097" spans="12:15" x14ac:dyDescent="0.25">
      <c r="L2097" s="23">
        <v>103751</v>
      </c>
      <c r="M2097" s="23" t="s">
        <v>2014</v>
      </c>
      <c r="N2097" s="23" t="s">
        <v>178</v>
      </c>
      <c r="O2097" s="23"/>
    </row>
    <row r="2098" spans="12:15" x14ac:dyDescent="0.25">
      <c r="L2098" s="23">
        <v>103768</v>
      </c>
      <c r="M2098" s="23" t="s">
        <v>2015</v>
      </c>
      <c r="N2098" s="23" t="s">
        <v>178</v>
      </c>
      <c r="O2098" s="23"/>
    </row>
    <row r="2099" spans="12:15" x14ac:dyDescent="0.25">
      <c r="L2099" s="23">
        <v>103775</v>
      </c>
      <c r="M2099" s="23" t="s">
        <v>2016</v>
      </c>
      <c r="N2099" s="23" t="s">
        <v>178</v>
      </c>
      <c r="O2099" s="23"/>
    </row>
    <row r="2100" spans="12:15" x14ac:dyDescent="0.25">
      <c r="L2100" s="23">
        <v>103782</v>
      </c>
      <c r="M2100" s="23" t="s">
        <v>2017</v>
      </c>
      <c r="N2100" s="23" t="s">
        <v>178</v>
      </c>
      <c r="O2100" s="23"/>
    </row>
    <row r="2101" spans="12:15" x14ac:dyDescent="0.25">
      <c r="L2101" s="23">
        <v>103799</v>
      </c>
      <c r="M2101" s="23" t="s">
        <v>2018</v>
      </c>
      <c r="N2101" s="23" t="s">
        <v>178</v>
      </c>
      <c r="O2101" s="23"/>
    </row>
    <row r="2102" spans="12:15" x14ac:dyDescent="0.25">
      <c r="L2102" s="23">
        <v>103805</v>
      </c>
      <c r="M2102" s="23" t="s">
        <v>2019</v>
      </c>
      <c r="N2102" s="23" t="s">
        <v>178</v>
      </c>
      <c r="O2102" s="23"/>
    </row>
    <row r="2103" spans="12:15" x14ac:dyDescent="0.25">
      <c r="L2103" s="23">
        <v>103812</v>
      </c>
      <c r="M2103" s="23" t="s">
        <v>2020</v>
      </c>
      <c r="N2103" s="23" t="s">
        <v>178</v>
      </c>
      <c r="O2103" s="23"/>
    </row>
    <row r="2104" spans="12:15" x14ac:dyDescent="0.25">
      <c r="L2104" s="23">
        <v>103829</v>
      </c>
      <c r="M2104" s="23" t="s">
        <v>2021</v>
      </c>
      <c r="N2104" s="23" t="s">
        <v>178</v>
      </c>
      <c r="O2104" s="23"/>
    </row>
    <row r="2105" spans="12:15" x14ac:dyDescent="0.25">
      <c r="L2105" s="23">
        <v>103836</v>
      </c>
      <c r="M2105" s="23" t="s">
        <v>2022</v>
      </c>
      <c r="N2105" s="23" t="s">
        <v>178</v>
      </c>
      <c r="O2105" s="23"/>
    </row>
    <row r="2106" spans="12:15" x14ac:dyDescent="0.25">
      <c r="L2106" s="23">
        <v>103843</v>
      </c>
      <c r="M2106" s="23" t="s">
        <v>2023</v>
      </c>
      <c r="N2106" s="23" t="s">
        <v>178</v>
      </c>
      <c r="O2106" s="23"/>
    </row>
    <row r="2107" spans="12:15" x14ac:dyDescent="0.25">
      <c r="L2107" s="23">
        <v>103850</v>
      </c>
      <c r="M2107" s="23" t="s">
        <v>2023</v>
      </c>
      <c r="N2107" s="23" t="s">
        <v>178</v>
      </c>
      <c r="O2107" s="23"/>
    </row>
    <row r="2108" spans="12:15" x14ac:dyDescent="0.25">
      <c r="L2108" s="23">
        <v>103867</v>
      </c>
      <c r="M2108" s="23" t="s">
        <v>2024</v>
      </c>
      <c r="N2108" s="23" t="s">
        <v>178</v>
      </c>
      <c r="O2108" s="23"/>
    </row>
    <row r="2109" spans="12:15" x14ac:dyDescent="0.25">
      <c r="L2109" s="23">
        <v>103874</v>
      </c>
      <c r="M2109" s="23" t="s">
        <v>2025</v>
      </c>
      <c r="N2109" s="23" t="s">
        <v>178</v>
      </c>
      <c r="O2109" s="23"/>
    </row>
    <row r="2110" spans="12:15" x14ac:dyDescent="0.25">
      <c r="L2110" s="23">
        <v>103881</v>
      </c>
      <c r="M2110" s="23" t="s">
        <v>2026</v>
      </c>
      <c r="N2110" s="23" t="s">
        <v>178</v>
      </c>
      <c r="O2110" s="23"/>
    </row>
    <row r="2111" spans="12:15" x14ac:dyDescent="0.25">
      <c r="L2111" s="23">
        <v>103911</v>
      </c>
      <c r="M2111" s="23" t="s">
        <v>2027</v>
      </c>
      <c r="N2111" s="23" t="s">
        <v>178</v>
      </c>
      <c r="O2111" s="23"/>
    </row>
    <row r="2112" spans="12:15" x14ac:dyDescent="0.25">
      <c r="L2112" s="23">
        <v>103928</v>
      </c>
      <c r="M2112" s="23" t="s">
        <v>2028</v>
      </c>
      <c r="N2112" s="23" t="s">
        <v>178</v>
      </c>
      <c r="O2112" s="23"/>
    </row>
    <row r="2113" spans="12:15" x14ac:dyDescent="0.25">
      <c r="L2113" s="23">
        <v>103942</v>
      </c>
      <c r="M2113" s="23" t="s">
        <v>2029</v>
      </c>
      <c r="N2113" s="23" t="s">
        <v>178</v>
      </c>
      <c r="O2113" s="23"/>
    </row>
    <row r="2114" spans="12:15" x14ac:dyDescent="0.25">
      <c r="L2114" s="23">
        <v>103966</v>
      </c>
      <c r="M2114" s="23" t="s">
        <v>2030</v>
      </c>
      <c r="N2114" s="23" t="s">
        <v>178</v>
      </c>
      <c r="O2114" s="23"/>
    </row>
    <row r="2115" spans="12:15" x14ac:dyDescent="0.25">
      <c r="L2115" s="23">
        <v>103973</v>
      </c>
      <c r="M2115" s="23" t="s">
        <v>2031</v>
      </c>
      <c r="N2115" s="23" t="s">
        <v>178</v>
      </c>
      <c r="O2115" s="23"/>
    </row>
    <row r="2116" spans="12:15" x14ac:dyDescent="0.25">
      <c r="L2116" s="23">
        <v>103980</v>
      </c>
      <c r="M2116" s="23" t="s">
        <v>2032</v>
      </c>
      <c r="N2116" s="23" t="s">
        <v>178</v>
      </c>
      <c r="O2116" s="23"/>
    </row>
    <row r="2117" spans="12:15" x14ac:dyDescent="0.25">
      <c r="L2117" s="23">
        <v>103997</v>
      </c>
      <c r="M2117" s="23" t="s">
        <v>2033</v>
      </c>
      <c r="N2117" s="23" t="s">
        <v>178</v>
      </c>
      <c r="O2117" s="23"/>
    </row>
    <row r="2118" spans="12:15" x14ac:dyDescent="0.25">
      <c r="L2118" s="23">
        <v>104000</v>
      </c>
      <c r="M2118" s="23" t="s">
        <v>2034</v>
      </c>
      <c r="N2118" s="23" t="s">
        <v>178</v>
      </c>
      <c r="O2118" s="23"/>
    </row>
    <row r="2119" spans="12:15" x14ac:dyDescent="0.25">
      <c r="L2119" s="23">
        <v>104017</v>
      </c>
      <c r="M2119" s="23" t="s">
        <v>2035</v>
      </c>
      <c r="N2119" s="23" t="s">
        <v>178</v>
      </c>
      <c r="O2119" s="23"/>
    </row>
    <row r="2120" spans="12:15" x14ac:dyDescent="0.25">
      <c r="L2120" s="23">
        <v>104024</v>
      </c>
      <c r="M2120" s="23" t="s">
        <v>2036</v>
      </c>
      <c r="N2120" s="23" t="s">
        <v>178</v>
      </c>
      <c r="O2120" s="23"/>
    </row>
    <row r="2121" spans="12:15" x14ac:dyDescent="0.25">
      <c r="L2121" s="23">
        <v>104031</v>
      </c>
      <c r="M2121" s="23" t="s">
        <v>2037</v>
      </c>
      <c r="N2121" s="23" t="s">
        <v>178</v>
      </c>
      <c r="O2121" s="23"/>
    </row>
    <row r="2122" spans="12:15" x14ac:dyDescent="0.25">
      <c r="L2122" s="23">
        <v>104048</v>
      </c>
      <c r="M2122" s="23" t="s">
        <v>2038</v>
      </c>
      <c r="N2122" s="23" t="s">
        <v>178</v>
      </c>
      <c r="O2122" s="23"/>
    </row>
    <row r="2123" spans="12:15" x14ac:dyDescent="0.25">
      <c r="L2123" s="23">
        <v>104055</v>
      </c>
      <c r="M2123" s="23" t="s">
        <v>2039</v>
      </c>
      <c r="N2123" s="23" t="s">
        <v>178</v>
      </c>
      <c r="O2123" s="23"/>
    </row>
    <row r="2124" spans="12:15" x14ac:dyDescent="0.25">
      <c r="L2124" s="23">
        <v>104062</v>
      </c>
      <c r="M2124" s="23" t="s">
        <v>2040</v>
      </c>
      <c r="N2124" s="23" t="s">
        <v>178</v>
      </c>
      <c r="O2124" s="23"/>
    </row>
    <row r="2125" spans="12:15" x14ac:dyDescent="0.25">
      <c r="L2125" s="23">
        <v>104079</v>
      </c>
      <c r="M2125" s="23" t="s">
        <v>2041</v>
      </c>
      <c r="N2125" s="23" t="s">
        <v>178</v>
      </c>
      <c r="O2125" s="23"/>
    </row>
    <row r="2126" spans="12:15" x14ac:dyDescent="0.25">
      <c r="L2126" s="23">
        <v>104086</v>
      </c>
      <c r="M2126" s="23" t="s">
        <v>2042</v>
      </c>
      <c r="N2126" s="23" t="s">
        <v>178</v>
      </c>
      <c r="O2126" s="23"/>
    </row>
    <row r="2127" spans="12:15" x14ac:dyDescent="0.25">
      <c r="L2127" s="23">
        <v>104093</v>
      </c>
      <c r="M2127" s="23" t="s">
        <v>2043</v>
      </c>
      <c r="N2127" s="23" t="s">
        <v>178</v>
      </c>
      <c r="O2127" s="23"/>
    </row>
    <row r="2128" spans="12:15" x14ac:dyDescent="0.25">
      <c r="L2128" s="23">
        <v>104109</v>
      </c>
      <c r="M2128" s="23" t="s">
        <v>2044</v>
      </c>
      <c r="N2128" s="23" t="s">
        <v>178</v>
      </c>
      <c r="O2128" s="23"/>
    </row>
    <row r="2129" spans="12:15" x14ac:dyDescent="0.25">
      <c r="L2129" s="23">
        <v>104116</v>
      </c>
      <c r="M2129" s="23" t="s">
        <v>2045</v>
      </c>
      <c r="N2129" s="23" t="s">
        <v>178</v>
      </c>
      <c r="O2129" s="23"/>
    </row>
    <row r="2130" spans="12:15" x14ac:dyDescent="0.25">
      <c r="L2130" s="23">
        <v>104123</v>
      </c>
      <c r="M2130" s="23" t="s">
        <v>2046</v>
      </c>
      <c r="N2130" s="23" t="s">
        <v>178</v>
      </c>
      <c r="O2130" s="23"/>
    </row>
    <row r="2131" spans="12:15" x14ac:dyDescent="0.25">
      <c r="L2131" s="23">
        <v>104130</v>
      </c>
      <c r="M2131" s="23" t="s">
        <v>2047</v>
      </c>
      <c r="N2131" s="23" t="s">
        <v>178</v>
      </c>
      <c r="O2131" s="23"/>
    </row>
    <row r="2132" spans="12:15" x14ac:dyDescent="0.25">
      <c r="L2132" s="23">
        <v>104147</v>
      </c>
      <c r="M2132" s="23" t="s">
        <v>2048</v>
      </c>
      <c r="N2132" s="23" t="s">
        <v>178</v>
      </c>
      <c r="O2132" s="23"/>
    </row>
    <row r="2133" spans="12:15" x14ac:dyDescent="0.25">
      <c r="L2133" s="23">
        <v>104161</v>
      </c>
      <c r="M2133" s="23" t="s">
        <v>2049</v>
      </c>
      <c r="N2133" s="23" t="s">
        <v>178</v>
      </c>
      <c r="O2133" s="23"/>
    </row>
    <row r="2134" spans="12:15" x14ac:dyDescent="0.25">
      <c r="L2134" s="23">
        <v>104178</v>
      </c>
      <c r="M2134" s="23" t="s">
        <v>2050</v>
      </c>
      <c r="N2134" s="23" t="s">
        <v>178</v>
      </c>
      <c r="O2134" s="23"/>
    </row>
    <row r="2135" spans="12:15" x14ac:dyDescent="0.25">
      <c r="L2135" s="23">
        <v>104185</v>
      </c>
      <c r="M2135" s="23" t="s">
        <v>2051</v>
      </c>
      <c r="N2135" s="23" t="s">
        <v>178</v>
      </c>
      <c r="O2135" s="23"/>
    </row>
    <row r="2136" spans="12:15" x14ac:dyDescent="0.25">
      <c r="L2136" s="23">
        <v>104208</v>
      </c>
      <c r="M2136" s="23" t="s">
        <v>2052</v>
      </c>
      <c r="N2136" s="23" t="s">
        <v>178</v>
      </c>
      <c r="O2136" s="23"/>
    </row>
    <row r="2137" spans="12:15" x14ac:dyDescent="0.25">
      <c r="L2137" s="23">
        <v>104222</v>
      </c>
      <c r="M2137" s="23" t="s">
        <v>2053</v>
      </c>
      <c r="N2137" s="23" t="s">
        <v>178</v>
      </c>
      <c r="O2137" s="23"/>
    </row>
    <row r="2138" spans="12:15" x14ac:dyDescent="0.25">
      <c r="L2138" s="23">
        <v>104239</v>
      </c>
      <c r="M2138" s="23" t="s">
        <v>2054</v>
      </c>
      <c r="N2138" s="23" t="s">
        <v>178</v>
      </c>
      <c r="O2138" s="23"/>
    </row>
    <row r="2139" spans="12:15" x14ac:dyDescent="0.25">
      <c r="L2139" s="23">
        <v>104246</v>
      </c>
      <c r="M2139" s="23" t="s">
        <v>2049</v>
      </c>
      <c r="N2139" s="23" t="s">
        <v>178</v>
      </c>
      <c r="O2139" s="23"/>
    </row>
    <row r="2140" spans="12:15" x14ac:dyDescent="0.25">
      <c r="L2140" s="23">
        <v>104253</v>
      </c>
      <c r="M2140" s="23" t="s">
        <v>2055</v>
      </c>
      <c r="N2140" s="23" t="s">
        <v>178</v>
      </c>
      <c r="O2140" s="23"/>
    </row>
    <row r="2141" spans="12:15" x14ac:dyDescent="0.25">
      <c r="L2141" s="23">
        <v>104260</v>
      </c>
      <c r="M2141" s="23" t="s">
        <v>2056</v>
      </c>
      <c r="N2141" s="23" t="s">
        <v>178</v>
      </c>
      <c r="O2141" s="23"/>
    </row>
    <row r="2142" spans="12:15" x14ac:dyDescent="0.25">
      <c r="L2142" s="23">
        <v>104277</v>
      </c>
      <c r="M2142" s="23" t="s">
        <v>2057</v>
      </c>
      <c r="N2142" s="23" t="s">
        <v>178</v>
      </c>
      <c r="O2142" s="23"/>
    </row>
    <row r="2143" spans="12:15" x14ac:dyDescent="0.25">
      <c r="L2143" s="23">
        <v>104284</v>
      </c>
      <c r="M2143" s="23" t="s">
        <v>2058</v>
      </c>
      <c r="N2143" s="23" t="s">
        <v>178</v>
      </c>
      <c r="O2143" s="23"/>
    </row>
    <row r="2144" spans="12:15" x14ac:dyDescent="0.25">
      <c r="L2144" s="23">
        <v>104291</v>
      </c>
      <c r="M2144" s="23" t="s">
        <v>2059</v>
      </c>
      <c r="N2144" s="23" t="s">
        <v>178</v>
      </c>
      <c r="O2144" s="23"/>
    </row>
    <row r="2145" spans="12:15" x14ac:dyDescent="0.25">
      <c r="L2145" s="23">
        <v>104307</v>
      </c>
      <c r="M2145" s="23" t="s">
        <v>2060</v>
      </c>
      <c r="N2145" s="23" t="s">
        <v>178</v>
      </c>
      <c r="O2145" s="23"/>
    </row>
    <row r="2146" spans="12:15" x14ac:dyDescent="0.25">
      <c r="L2146" s="23">
        <v>104314</v>
      </c>
      <c r="M2146" s="23" t="s">
        <v>2061</v>
      </c>
      <c r="N2146" s="23" t="s">
        <v>178</v>
      </c>
      <c r="O2146" s="23"/>
    </row>
    <row r="2147" spans="12:15" x14ac:dyDescent="0.25">
      <c r="L2147" s="23">
        <v>104321</v>
      </c>
      <c r="M2147" s="23" t="s">
        <v>2062</v>
      </c>
      <c r="N2147" s="23" t="s">
        <v>178</v>
      </c>
      <c r="O2147" s="23"/>
    </row>
    <row r="2148" spans="12:15" x14ac:dyDescent="0.25">
      <c r="L2148" s="23">
        <v>104338</v>
      </c>
      <c r="M2148" s="23" t="s">
        <v>2063</v>
      </c>
      <c r="N2148" s="23" t="s">
        <v>178</v>
      </c>
      <c r="O2148" s="23"/>
    </row>
    <row r="2149" spans="12:15" x14ac:dyDescent="0.25">
      <c r="L2149" s="23">
        <v>104345</v>
      </c>
      <c r="M2149" s="23" t="s">
        <v>2064</v>
      </c>
      <c r="N2149" s="23" t="s">
        <v>178</v>
      </c>
      <c r="O2149" s="23"/>
    </row>
    <row r="2150" spans="12:15" x14ac:dyDescent="0.25">
      <c r="L2150" s="23">
        <v>104352</v>
      </c>
      <c r="M2150" s="23" t="s">
        <v>2065</v>
      </c>
      <c r="N2150" s="23" t="s">
        <v>178</v>
      </c>
      <c r="O2150" s="23"/>
    </row>
    <row r="2151" spans="12:15" x14ac:dyDescent="0.25">
      <c r="L2151" s="23">
        <v>104369</v>
      </c>
      <c r="M2151" s="23" t="s">
        <v>2066</v>
      </c>
      <c r="N2151" s="23" t="s">
        <v>178</v>
      </c>
      <c r="O2151" s="23"/>
    </row>
    <row r="2152" spans="12:15" x14ac:dyDescent="0.25">
      <c r="L2152" s="23">
        <v>104376</v>
      </c>
      <c r="M2152" s="23" t="s">
        <v>2067</v>
      </c>
      <c r="N2152" s="23" t="s">
        <v>178</v>
      </c>
      <c r="O2152" s="23"/>
    </row>
    <row r="2153" spans="12:15" x14ac:dyDescent="0.25">
      <c r="L2153" s="23">
        <v>104383</v>
      </c>
      <c r="M2153" s="23" t="s">
        <v>2068</v>
      </c>
      <c r="N2153" s="23" t="s">
        <v>178</v>
      </c>
      <c r="O2153" s="23"/>
    </row>
    <row r="2154" spans="12:15" x14ac:dyDescent="0.25">
      <c r="L2154" s="23">
        <v>104390</v>
      </c>
      <c r="M2154" s="23" t="s">
        <v>2069</v>
      </c>
      <c r="N2154" s="23" t="s">
        <v>178</v>
      </c>
      <c r="O2154" s="23"/>
    </row>
    <row r="2155" spans="12:15" x14ac:dyDescent="0.25">
      <c r="L2155" s="23">
        <v>104406</v>
      </c>
      <c r="M2155" s="23" t="s">
        <v>2069</v>
      </c>
      <c r="N2155" s="23" t="s">
        <v>178</v>
      </c>
      <c r="O2155" s="23"/>
    </row>
    <row r="2156" spans="12:15" x14ac:dyDescent="0.25">
      <c r="L2156" s="23">
        <v>104413</v>
      </c>
      <c r="M2156" s="23" t="s">
        <v>2070</v>
      </c>
      <c r="N2156" s="23" t="s">
        <v>178</v>
      </c>
      <c r="O2156" s="23"/>
    </row>
    <row r="2157" spans="12:15" x14ac:dyDescent="0.25">
      <c r="L2157" s="23">
        <v>104420</v>
      </c>
      <c r="M2157" s="23" t="s">
        <v>2070</v>
      </c>
      <c r="N2157" s="23" t="s">
        <v>178</v>
      </c>
      <c r="O2157" s="23"/>
    </row>
    <row r="2158" spans="12:15" x14ac:dyDescent="0.25">
      <c r="L2158" s="23">
        <v>104437</v>
      </c>
      <c r="M2158" s="23" t="s">
        <v>2071</v>
      </c>
      <c r="N2158" s="23" t="s">
        <v>178</v>
      </c>
      <c r="O2158" s="23"/>
    </row>
    <row r="2159" spans="12:15" x14ac:dyDescent="0.25">
      <c r="L2159" s="23">
        <v>104444</v>
      </c>
      <c r="M2159" s="23" t="s">
        <v>2072</v>
      </c>
      <c r="N2159" s="23" t="s">
        <v>178</v>
      </c>
      <c r="O2159" s="23"/>
    </row>
    <row r="2160" spans="12:15" x14ac:dyDescent="0.25">
      <c r="L2160" s="23">
        <v>104451</v>
      </c>
      <c r="M2160" s="23" t="s">
        <v>2066</v>
      </c>
      <c r="N2160" s="23" t="s">
        <v>178</v>
      </c>
      <c r="O2160" s="23"/>
    </row>
    <row r="2161" spans="12:15" x14ac:dyDescent="0.25">
      <c r="L2161" s="23">
        <v>104468</v>
      </c>
      <c r="M2161" s="23" t="s">
        <v>2073</v>
      </c>
      <c r="N2161" s="23" t="s">
        <v>178</v>
      </c>
      <c r="O2161" s="23"/>
    </row>
    <row r="2162" spans="12:15" x14ac:dyDescent="0.25">
      <c r="L2162" s="23">
        <v>104475</v>
      </c>
      <c r="M2162" s="23" t="s">
        <v>2074</v>
      </c>
      <c r="N2162" s="23" t="s">
        <v>178</v>
      </c>
      <c r="O2162" s="23"/>
    </row>
    <row r="2163" spans="12:15" x14ac:dyDescent="0.25">
      <c r="L2163" s="23">
        <v>104482</v>
      </c>
      <c r="M2163" s="23" t="s">
        <v>2075</v>
      </c>
      <c r="N2163" s="23" t="s">
        <v>178</v>
      </c>
      <c r="O2163" s="23"/>
    </row>
    <row r="2164" spans="12:15" x14ac:dyDescent="0.25">
      <c r="L2164" s="23">
        <v>104499</v>
      </c>
      <c r="M2164" s="23" t="s">
        <v>2076</v>
      </c>
      <c r="N2164" s="23" t="s">
        <v>178</v>
      </c>
      <c r="O2164" s="23"/>
    </row>
    <row r="2165" spans="12:15" x14ac:dyDescent="0.25">
      <c r="L2165" s="23">
        <v>104505</v>
      </c>
      <c r="M2165" s="23" t="s">
        <v>2077</v>
      </c>
      <c r="N2165" s="23" t="s">
        <v>178</v>
      </c>
      <c r="O2165" s="23"/>
    </row>
    <row r="2166" spans="12:15" x14ac:dyDescent="0.25">
      <c r="L2166" s="23">
        <v>104512</v>
      </c>
      <c r="M2166" s="23" t="s">
        <v>2078</v>
      </c>
      <c r="N2166" s="23" t="s">
        <v>178</v>
      </c>
      <c r="O2166" s="23"/>
    </row>
    <row r="2167" spans="12:15" x14ac:dyDescent="0.25">
      <c r="L2167" s="23">
        <v>104529</v>
      </c>
      <c r="M2167" s="23" t="s">
        <v>2075</v>
      </c>
      <c r="N2167" s="23" t="s">
        <v>178</v>
      </c>
      <c r="O2167" s="23"/>
    </row>
    <row r="2168" spans="12:15" x14ac:dyDescent="0.25">
      <c r="L2168" s="23">
        <v>104536</v>
      </c>
      <c r="M2168" s="23" t="s">
        <v>2079</v>
      </c>
      <c r="N2168" s="23" t="s">
        <v>178</v>
      </c>
      <c r="O2168" s="23"/>
    </row>
    <row r="2169" spans="12:15" x14ac:dyDescent="0.25">
      <c r="L2169" s="23">
        <v>104543</v>
      </c>
      <c r="M2169" s="23" t="s">
        <v>2080</v>
      </c>
      <c r="N2169" s="23" t="s">
        <v>178</v>
      </c>
      <c r="O2169" s="23"/>
    </row>
    <row r="2170" spans="12:15" x14ac:dyDescent="0.25">
      <c r="L2170" s="23">
        <v>104550</v>
      </c>
      <c r="M2170" s="23" t="s">
        <v>2081</v>
      </c>
      <c r="N2170" s="23" t="s">
        <v>178</v>
      </c>
      <c r="O2170" s="23"/>
    </row>
    <row r="2171" spans="12:15" x14ac:dyDescent="0.25">
      <c r="L2171" s="23">
        <v>104567</v>
      </c>
      <c r="M2171" s="23" t="s">
        <v>2082</v>
      </c>
      <c r="N2171" s="23" t="s">
        <v>178</v>
      </c>
      <c r="O2171" s="23"/>
    </row>
    <row r="2172" spans="12:15" x14ac:dyDescent="0.25">
      <c r="L2172" s="23">
        <v>104574</v>
      </c>
      <c r="M2172" s="23" t="s">
        <v>2082</v>
      </c>
      <c r="N2172" s="23" t="s">
        <v>178</v>
      </c>
      <c r="O2172" s="23"/>
    </row>
    <row r="2173" spans="12:15" x14ac:dyDescent="0.25">
      <c r="L2173" s="23">
        <v>104581</v>
      </c>
      <c r="M2173" s="23" t="s">
        <v>2083</v>
      </c>
      <c r="N2173" s="23" t="s">
        <v>178</v>
      </c>
      <c r="O2173" s="23"/>
    </row>
    <row r="2174" spans="12:15" x14ac:dyDescent="0.25">
      <c r="L2174" s="23">
        <v>104598</v>
      </c>
      <c r="M2174" s="23" t="s">
        <v>2083</v>
      </c>
      <c r="N2174" s="23" t="s">
        <v>178</v>
      </c>
      <c r="O2174" s="23"/>
    </row>
    <row r="2175" spans="12:15" x14ac:dyDescent="0.25">
      <c r="L2175" s="23">
        <v>104604</v>
      </c>
      <c r="M2175" s="23" t="s">
        <v>2083</v>
      </c>
      <c r="N2175" s="23" t="s">
        <v>178</v>
      </c>
      <c r="O2175" s="23"/>
    </row>
    <row r="2176" spans="12:15" x14ac:dyDescent="0.25">
      <c r="L2176" s="23">
        <v>104611</v>
      </c>
      <c r="M2176" s="23" t="s">
        <v>2083</v>
      </c>
      <c r="N2176" s="23" t="s">
        <v>178</v>
      </c>
      <c r="O2176" s="23"/>
    </row>
    <row r="2177" spans="12:15" x14ac:dyDescent="0.25">
      <c r="L2177" s="23">
        <v>104628</v>
      </c>
      <c r="M2177" s="23" t="s">
        <v>2084</v>
      </c>
      <c r="N2177" s="23" t="s">
        <v>178</v>
      </c>
      <c r="O2177" s="23"/>
    </row>
    <row r="2178" spans="12:15" x14ac:dyDescent="0.25">
      <c r="L2178" s="23">
        <v>104635</v>
      </c>
      <c r="M2178" s="23" t="s">
        <v>2083</v>
      </c>
      <c r="N2178" s="23" t="s">
        <v>178</v>
      </c>
      <c r="O2178" s="23"/>
    </row>
    <row r="2179" spans="12:15" x14ac:dyDescent="0.25">
      <c r="L2179" s="23">
        <v>104642</v>
      </c>
      <c r="M2179" s="23" t="s">
        <v>2085</v>
      </c>
      <c r="N2179" s="23" t="s">
        <v>178</v>
      </c>
      <c r="O2179" s="23"/>
    </row>
    <row r="2180" spans="12:15" x14ac:dyDescent="0.25">
      <c r="L2180" s="23">
        <v>104659</v>
      </c>
      <c r="M2180" s="23" t="s">
        <v>2086</v>
      </c>
      <c r="N2180" s="23" t="s">
        <v>178</v>
      </c>
      <c r="O2180" s="23"/>
    </row>
    <row r="2181" spans="12:15" x14ac:dyDescent="0.25">
      <c r="L2181" s="23">
        <v>104666</v>
      </c>
      <c r="M2181" s="23" t="s">
        <v>2077</v>
      </c>
      <c r="N2181" s="23" t="s">
        <v>178</v>
      </c>
      <c r="O2181" s="23"/>
    </row>
    <row r="2182" spans="12:15" x14ac:dyDescent="0.25">
      <c r="L2182" s="23">
        <v>104673</v>
      </c>
      <c r="M2182" s="23" t="s">
        <v>2087</v>
      </c>
      <c r="N2182" s="23" t="s">
        <v>178</v>
      </c>
      <c r="O2182" s="23"/>
    </row>
    <row r="2183" spans="12:15" x14ac:dyDescent="0.25">
      <c r="L2183" s="23">
        <v>104680</v>
      </c>
      <c r="M2183" s="23" t="s">
        <v>2088</v>
      </c>
      <c r="N2183" s="23" t="s">
        <v>178</v>
      </c>
      <c r="O2183" s="23"/>
    </row>
    <row r="2184" spans="12:15" x14ac:dyDescent="0.25">
      <c r="L2184" s="23">
        <v>104697</v>
      </c>
      <c r="M2184" s="23" t="s">
        <v>2089</v>
      </c>
      <c r="N2184" s="23" t="s">
        <v>178</v>
      </c>
      <c r="O2184" s="23"/>
    </row>
    <row r="2185" spans="12:15" x14ac:dyDescent="0.25">
      <c r="L2185" s="23">
        <v>104703</v>
      </c>
      <c r="M2185" s="23" t="s">
        <v>2090</v>
      </c>
      <c r="N2185" s="23" t="s">
        <v>178</v>
      </c>
      <c r="O2185" s="23"/>
    </row>
    <row r="2186" spans="12:15" x14ac:dyDescent="0.25">
      <c r="L2186" s="23">
        <v>104710</v>
      </c>
      <c r="M2186" s="23" t="s">
        <v>795</v>
      </c>
      <c r="N2186" s="23" t="s">
        <v>178</v>
      </c>
      <c r="O2186" s="23"/>
    </row>
    <row r="2187" spans="12:15" x14ac:dyDescent="0.25">
      <c r="L2187" s="23">
        <v>104727</v>
      </c>
      <c r="M2187" s="23" t="s">
        <v>2090</v>
      </c>
      <c r="N2187" s="23" t="s">
        <v>178</v>
      </c>
      <c r="O2187" s="23"/>
    </row>
    <row r="2188" spans="12:15" x14ac:dyDescent="0.25">
      <c r="L2188" s="23">
        <v>104734</v>
      </c>
      <c r="M2188" s="23" t="s">
        <v>2091</v>
      </c>
      <c r="N2188" s="23" t="s">
        <v>178</v>
      </c>
      <c r="O2188" s="23"/>
    </row>
    <row r="2189" spans="12:15" x14ac:dyDescent="0.25">
      <c r="L2189" s="23">
        <v>104741</v>
      </c>
      <c r="M2189" s="23" t="s">
        <v>2092</v>
      </c>
      <c r="N2189" s="23" t="s">
        <v>178</v>
      </c>
      <c r="O2189" s="23"/>
    </row>
    <row r="2190" spans="12:15" x14ac:dyDescent="0.25">
      <c r="L2190" s="23">
        <v>104758</v>
      </c>
      <c r="M2190" s="23" t="s">
        <v>2093</v>
      </c>
      <c r="N2190" s="23" t="s">
        <v>178</v>
      </c>
      <c r="O2190" s="23"/>
    </row>
    <row r="2191" spans="12:15" x14ac:dyDescent="0.25">
      <c r="L2191" s="23">
        <v>104765</v>
      </c>
      <c r="M2191" s="23" t="s">
        <v>2094</v>
      </c>
      <c r="N2191" s="23" t="s">
        <v>178</v>
      </c>
      <c r="O2191" s="23"/>
    </row>
    <row r="2192" spans="12:15" x14ac:dyDescent="0.25">
      <c r="L2192" s="23">
        <v>104772</v>
      </c>
      <c r="M2192" s="23" t="s">
        <v>2095</v>
      </c>
      <c r="N2192" s="23" t="s">
        <v>178</v>
      </c>
      <c r="O2192" s="23"/>
    </row>
    <row r="2193" spans="12:15" x14ac:dyDescent="0.25">
      <c r="L2193" s="23">
        <v>104789</v>
      </c>
      <c r="M2193" s="23" t="s">
        <v>2096</v>
      </c>
      <c r="N2193" s="23" t="s">
        <v>178</v>
      </c>
      <c r="O2193" s="23"/>
    </row>
    <row r="2194" spans="12:15" x14ac:dyDescent="0.25">
      <c r="L2194" s="23">
        <v>104796</v>
      </c>
      <c r="M2194" s="23" t="s">
        <v>2097</v>
      </c>
      <c r="N2194" s="23" t="s">
        <v>178</v>
      </c>
      <c r="O2194" s="23"/>
    </row>
    <row r="2195" spans="12:15" x14ac:dyDescent="0.25">
      <c r="L2195" s="23">
        <v>104802</v>
      </c>
      <c r="M2195" s="23" t="s">
        <v>2098</v>
      </c>
      <c r="N2195" s="23" t="s">
        <v>178</v>
      </c>
      <c r="O2195" s="23"/>
    </row>
    <row r="2196" spans="12:15" x14ac:dyDescent="0.25">
      <c r="L2196" s="23">
        <v>104819</v>
      </c>
      <c r="M2196" s="23" t="s">
        <v>2099</v>
      </c>
      <c r="N2196" s="23" t="s">
        <v>178</v>
      </c>
      <c r="O2196" s="23"/>
    </row>
    <row r="2197" spans="12:15" x14ac:dyDescent="0.25">
      <c r="L2197" s="23">
        <v>104826</v>
      </c>
      <c r="M2197" s="23" t="s">
        <v>2100</v>
      </c>
      <c r="N2197" s="23" t="s">
        <v>178</v>
      </c>
      <c r="O2197" s="23"/>
    </row>
    <row r="2198" spans="12:15" x14ac:dyDescent="0.25">
      <c r="L2198" s="23">
        <v>104833</v>
      </c>
      <c r="M2198" s="23" t="s">
        <v>2101</v>
      </c>
      <c r="N2198" s="23" t="s">
        <v>178</v>
      </c>
      <c r="O2198" s="23"/>
    </row>
    <row r="2199" spans="12:15" x14ac:dyDescent="0.25">
      <c r="L2199" s="23">
        <v>104840</v>
      </c>
      <c r="M2199" s="23" t="s">
        <v>2102</v>
      </c>
      <c r="N2199" s="23" t="s">
        <v>178</v>
      </c>
      <c r="O2199" s="23"/>
    </row>
    <row r="2200" spans="12:15" x14ac:dyDescent="0.25">
      <c r="L2200" s="23">
        <v>104857</v>
      </c>
      <c r="M2200" s="23" t="s">
        <v>2103</v>
      </c>
      <c r="N2200" s="23" t="s">
        <v>178</v>
      </c>
      <c r="O2200" s="23"/>
    </row>
    <row r="2201" spans="12:15" x14ac:dyDescent="0.25">
      <c r="L2201" s="23">
        <v>104864</v>
      </c>
      <c r="M2201" s="23" t="s">
        <v>2103</v>
      </c>
      <c r="N2201" s="23" t="s">
        <v>178</v>
      </c>
      <c r="O2201" s="23"/>
    </row>
    <row r="2202" spans="12:15" x14ac:dyDescent="0.25">
      <c r="L2202" s="23">
        <v>104871</v>
      </c>
      <c r="M2202" s="23" t="s">
        <v>2104</v>
      </c>
      <c r="N2202" s="23" t="s">
        <v>178</v>
      </c>
      <c r="O2202" s="23"/>
    </row>
    <row r="2203" spans="12:15" x14ac:dyDescent="0.25">
      <c r="L2203" s="23">
        <v>104888</v>
      </c>
      <c r="M2203" s="23" t="s">
        <v>2105</v>
      </c>
      <c r="N2203" s="23" t="s">
        <v>178</v>
      </c>
      <c r="O2203" s="23"/>
    </row>
    <row r="2204" spans="12:15" x14ac:dyDescent="0.25">
      <c r="L2204" s="23">
        <v>104895</v>
      </c>
      <c r="M2204" s="23" t="s">
        <v>2106</v>
      </c>
      <c r="N2204" s="23" t="s">
        <v>178</v>
      </c>
      <c r="O2204" s="23"/>
    </row>
    <row r="2205" spans="12:15" x14ac:dyDescent="0.25">
      <c r="L2205" s="23">
        <v>104901</v>
      </c>
      <c r="M2205" s="23" t="s">
        <v>2107</v>
      </c>
      <c r="N2205" s="23" t="s">
        <v>178</v>
      </c>
      <c r="O2205" s="23"/>
    </row>
    <row r="2206" spans="12:15" x14ac:dyDescent="0.25">
      <c r="L2206" s="23">
        <v>104918</v>
      </c>
      <c r="M2206" s="23" t="s">
        <v>2077</v>
      </c>
      <c r="N2206" s="23" t="s">
        <v>178</v>
      </c>
      <c r="O2206" s="23"/>
    </row>
    <row r="2207" spans="12:15" x14ac:dyDescent="0.25">
      <c r="L2207" s="23">
        <v>104932</v>
      </c>
      <c r="M2207" s="23" t="s">
        <v>2108</v>
      </c>
      <c r="N2207" s="23" t="s">
        <v>178</v>
      </c>
      <c r="O2207" s="23"/>
    </row>
    <row r="2208" spans="12:15" x14ac:dyDescent="0.25">
      <c r="L2208" s="23">
        <v>104949</v>
      </c>
      <c r="M2208" s="23" t="s">
        <v>2109</v>
      </c>
      <c r="N2208" s="23" t="s">
        <v>178</v>
      </c>
      <c r="O2208" s="23"/>
    </row>
    <row r="2209" spans="12:15" x14ac:dyDescent="0.25">
      <c r="L2209" s="23">
        <v>104970</v>
      </c>
      <c r="M2209" s="23" t="s">
        <v>2110</v>
      </c>
      <c r="N2209" s="23" t="s">
        <v>178</v>
      </c>
      <c r="O2209" s="23"/>
    </row>
    <row r="2210" spans="12:15" x14ac:dyDescent="0.25">
      <c r="L2210" s="23">
        <v>104987</v>
      </c>
      <c r="M2210" s="23" t="s">
        <v>2111</v>
      </c>
      <c r="N2210" s="23" t="s">
        <v>178</v>
      </c>
      <c r="O2210" s="23"/>
    </row>
    <row r="2211" spans="12:15" x14ac:dyDescent="0.25">
      <c r="L2211" s="23">
        <v>104994</v>
      </c>
      <c r="M2211" s="23" t="s">
        <v>2112</v>
      </c>
      <c r="N2211" s="23" t="s">
        <v>178</v>
      </c>
      <c r="O2211" s="23"/>
    </row>
    <row r="2212" spans="12:15" x14ac:dyDescent="0.25">
      <c r="L2212" s="23">
        <v>105007</v>
      </c>
      <c r="M2212" s="23" t="s">
        <v>2113</v>
      </c>
      <c r="N2212" s="23" t="s">
        <v>178</v>
      </c>
      <c r="O2212" s="23"/>
    </row>
    <row r="2213" spans="12:15" x14ac:dyDescent="0.25">
      <c r="L2213" s="23">
        <v>105021</v>
      </c>
      <c r="M2213" s="23" t="s">
        <v>2114</v>
      </c>
      <c r="N2213" s="23" t="s">
        <v>178</v>
      </c>
      <c r="O2213" s="23"/>
    </row>
    <row r="2214" spans="12:15" x14ac:dyDescent="0.25">
      <c r="L2214" s="23">
        <v>105045</v>
      </c>
      <c r="M2214" s="23" t="s">
        <v>2115</v>
      </c>
      <c r="N2214" s="23" t="s">
        <v>178</v>
      </c>
      <c r="O2214" s="23"/>
    </row>
    <row r="2215" spans="12:15" x14ac:dyDescent="0.25">
      <c r="L2215" s="23">
        <v>105069</v>
      </c>
      <c r="M2215" s="23" t="s">
        <v>2116</v>
      </c>
      <c r="N2215" s="23" t="s">
        <v>178</v>
      </c>
      <c r="O2215" s="23"/>
    </row>
    <row r="2216" spans="12:15" x14ac:dyDescent="0.25">
      <c r="L2216" s="23">
        <v>105083</v>
      </c>
      <c r="M2216" s="23" t="s">
        <v>2117</v>
      </c>
      <c r="N2216" s="23" t="s">
        <v>178</v>
      </c>
      <c r="O2216" s="23"/>
    </row>
    <row r="2217" spans="12:15" x14ac:dyDescent="0.25">
      <c r="L2217" s="23">
        <v>105106</v>
      </c>
      <c r="M2217" s="23" t="s">
        <v>2118</v>
      </c>
      <c r="N2217" s="23" t="s">
        <v>178</v>
      </c>
      <c r="O2217" s="23"/>
    </row>
    <row r="2218" spans="12:15" x14ac:dyDescent="0.25">
      <c r="L2218" s="23">
        <v>105120</v>
      </c>
      <c r="M2218" s="23" t="s">
        <v>2119</v>
      </c>
      <c r="N2218" s="23" t="s">
        <v>178</v>
      </c>
      <c r="O2218" s="23"/>
    </row>
    <row r="2219" spans="12:15" x14ac:dyDescent="0.25">
      <c r="L2219" s="23">
        <v>105144</v>
      </c>
      <c r="M2219" s="23" t="s">
        <v>2120</v>
      </c>
      <c r="N2219" s="23" t="s">
        <v>178</v>
      </c>
      <c r="O2219" s="23"/>
    </row>
    <row r="2220" spans="12:15" x14ac:dyDescent="0.25">
      <c r="L2220" s="23">
        <v>105168</v>
      </c>
      <c r="M2220" s="23" t="s">
        <v>2121</v>
      </c>
      <c r="N2220" s="23" t="s">
        <v>178</v>
      </c>
      <c r="O2220" s="23"/>
    </row>
    <row r="2221" spans="12:15" x14ac:dyDescent="0.25">
      <c r="L2221" s="23">
        <v>105182</v>
      </c>
      <c r="M2221" s="23" t="s">
        <v>2122</v>
      </c>
      <c r="N2221" s="23" t="s">
        <v>178</v>
      </c>
      <c r="O2221" s="23"/>
    </row>
    <row r="2222" spans="12:15" x14ac:dyDescent="0.25">
      <c r="L2222" s="23">
        <v>105205</v>
      </c>
      <c r="M2222" s="23" t="s">
        <v>2123</v>
      </c>
      <c r="N2222" s="23" t="s">
        <v>178</v>
      </c>
      <c r="O2222" s="23"/>
    </row>
    <row r="2223" spans="12:15" x14ac:dyDescent="0.25">
      <c r="L2223" s="23">
        <v>105229</v>
      </c>
      <c r="M2223" s="23" t="s">
        <v>2124</v>
      </c>
      <c r="N2223" s="23" t="s">
        <v>178</v>
      </c>
      <c r="O2223" s="23"/>
    </row>
    <row r="2224" spans="12:15" x14ac:dyDescent="0.25">
      <c r="L2224" s="23">
        <v>105243</v>
      </c>
      <c r="M2224" s="23" t="s">
        <v>2125</v>
      </c>
      <c r="N2224" s="23" t="s">
        <v>178</v>
      </c>
      <c r="O2224" s="23"/>
    </row>
    <row r="2225" spans="12:15" x14ac:dyDescent="0.25">
      <c r="L2225" s="23">
        <v>105267</v>
      </c>
      <c r="M2225" s="23" t="s">
        <v>2126</v>
      </c>
      <c r="N2225" s="23" t="s">
        <v>178</v>
      </c>
      <c r="O2225" s="23"/>
    </row>
    <row r="2226" spans="12:15" x14ac:dyDescent="0.25">
      <c r="L2226" s="23">
        <v>105281</v>
      </c>
      <c r="M2226" s="23" t="s">
        <v>2127</v>
      </c>
      <c r="N2226" s="23" t="s">
        <v>178</v>
      </c>
      <c r="O2226" s="23"/>
    </row>
    <row r="2227" spans="12:15" x14ac:dyDescent="0.25">
      <c r="L2227" s="23">
        <v>105304</v>
      </c>
      <c r="M2227" s="23" t="s">
        <v>2128</v>
      </c>
      <c r="N2227" s="23" t="s">
        <v>178</v>
      </c>
      <c r="O2227" s="23"/>
    </row>
    <row r="2228" spans="12:15" x14ac:dyDescent="0.25">
      <c r="L2228" s="23">
        <v>105328</v>
      </c>
      <c r="M2228" s="23" t="s">
        <v>2129</v>
      </c>
      <c r="N2228" s="23" t="s">
        <v>178</v>
      </c>
      <c r="O2228" s="23"/>
    </row>
    <row r="2229" spans="12:15" x14ac:dyDescent="0.25">
      <c r="L2229" s="23">
        <v>105342</v>
      </c>
      <c r="M2229" s="23" t="s">
        <v>2130</v>
      </c>
      <c r="N2229" s="23" t="s">
        <v>178</v>
      </c>
      <c r="O2229" s="23"/>
    </row>
    <row r="2230" spans="12:15" x14ac:dyDescent="0.25">
      <c r="L2230" s="23">
        <v>105366</v>
      </c>
      <c r="M2230" s="23" t="s">
        <v>2131</v>
      </c>
      <c r="N2230" s="23" t="s">
        <v>178</v>
      </c>
      <c r="O2230" s="23"/>
    </row>
    <row r="2231" spans="12:15" x14ac:dyDescent="0.25">
      <c r="L2231" s="23">
        <v>105380</v>
      </c>
      <c r="M2231" s="23" t="s">
        <v>2132</v>
      </c>
      <c r="N2231" s="23" t="s">
        <v>178</v>
      </c>
      <c r="O2231" s="23"/>
    </row>
    <row r="2232" spans="12:15" x14ac:dyDescent="0.25">
      <c r="L2232" s="23">
        <v>105403</v>
      </c>
      <c r="M2232" s="23" t="s">
        <v>2133</v>
      </c>
      <c r="N2232" s="23" t="s">
        <v>178</v>
      </c>
      <c r="O2232" s="23"/>
    </row>
    <row r="2233" spans="12:15" x14ac:dyDescent="0.25">
      <c r="L2233" s="23">
        <v>105427</v>
      </c>
      <c r="M2233" s="23" t="s">
        <v>2134</v>
      </c>
      <c r="N2233" s="23" t="s">
        <v>178</v>
      </c>
      <c r="O2233" s="23"/>
    </row>
    <row r="2234" spans="12:15" x14ac:dyDescent="0.25">
      <c r="L2234" s="23">
        <v>105441</v>
      </c>
      <c r="M2234" s="23" t="s">
        <v>2135</v>
      </c>
      <c r="N2234" s="23" t="s">
        <v>178</v>
      </c>
      <c r="O2234" s="23"/>
    </row>
    <row r="2235" spans="12:15" x14ac:dyDescent="0.25">
      <c r="L2235" s="23">
        <v>105458</v>
      </c>
      <c r="M2235" s="23" t="s">
        <v>2136</v>
      </c>
      <c r="N2235" s="23" t="s">
        <v>178</v>
      </c>
      <c r="O2235" s="23"/>
    </row>
    <row r="2236" spans="12:15" x14ac:dyDescent="0.25">
      <c r="L2236" s="23">
        <v>105465</v>
      </c>
      <c r="M2236" s="23" t="s">
        <v>2137</v>
      </c>
      <c r="N2236" s="23" t="s">
        <v>178</v>
      </c>
      <c r="O2236" s="23"/>
    </row>
    <row r="2237" spans="12:15" x14ac:dyDescent="0.25">
      <c r="L2237" s="23">
        <v>105472</v>
      </c>
      <c r="M2237" s="23" t="s">
        <v>2138</v>
      </c>
      <c r="N2237" s="23" t="s">
        <v>178</v>
      </c>
      <c r="O2237" s="23"/>
    </row>
    <row r="2238" spans="12:15" x14ac:dyDescent="0.25">
      <c r="L2238" s="23">
        <v>105489</v>
      </c>
      <c r="M2238" s="23" t="s">
        <v>2139</v>
      </c>
      <c r="N2238" s="23" t="s">
        <v>178</v>
      </c>
      <c r="O2238" s="23"/>
    </row>
    <row r="2239" spans="12:15" x14ac:dyDescent="0.25">
      <c r="L2239" s="23">
        <v>105496</v>
      </c>
      <c r="M2239" s="23" t="s">
        <v>2140</v>
      </c>
      <c r="N2239" s="23" t="s">
        <v>178</v>
      </c>
      <c r="O2239" s="23"/>
    </row>
    <row r="2240" spans="12:15" x14ac:dyDescent="0.25">
      <c r="L2240" s="23">
        <v>105502</v>
      </c>
      <c r="M2240" s="23" t="s">
        <v>2138</v>
      </c>
      <c r="N2240" s="23" t="s">
        <v>178</v>
      </c>
      <c r="O2240" s="23"/>
    </row>
    <row r="2241" spans="12:15" x14ac:dyDescent="0.25">
      <c r="L2241" s="23">
        <v>105519</v>
      </c>
      <c r="M2241" s="23" t="s">
        <v>2141</v>
      </c>
      <c r="N2241" s="23" t="s">
        <v>178</v>
      </c>
      <c r="O2241" s="23"/>
    </row>
    <row r="2242" spans="12:15" x14ac:dyDescent="0.25">
      <c r="L2242" s="23">
        <v>105526</v>
      </c>
      <c r="M2242" s="23" t="s">
        <v>2141</v>
      </c>
      <c r="N2242" s="23" t="s">
        <v>178</v>
      </c>
      <c r="O2242" s="23"/>
    </row>
    <row r="2243" spans="12:15" x14ac:dyDescent="0.25">
      <c r="L2243" s="23">
        <v>105533</v>
      </c>
      <c r="M2243" s="23" t="s">
        <v>2141</v>
      </c>
      <c r="N2243" s="23" t="s">
        <v>178</v>
      </c>
      <c r="O2243" s="23"/>
    </row>
    <row r="2244" spans="12:15" x14ac:dyDescent="0.25">
      <c r="L2244" s="23">
        <v>105540</v>
      </c>
      <c r="M2244" s="23" t="s">
        <v>2141</v>
      </c>
      <c r="N2244" s="23" t="s">
        <v>178</v>
      </c>
      <c r="O2244" s="23"/>
    </row>
    <row r="2245" spans="12:15" x14ac:dyDescent="0.25">
      <c r="L2245" s="23">
        <v>105557</v>
      </c>
      <c r="M2245" s="23" t="s">
        <v>2141</v>
      </c>
      <c r="N2245" s="23" t="s">
        <v>178</v>
      </c>
      <c r="O2245" s="23"/>
    </row>
    <row r="2246" spans="12:15" x14ac:dyDescent="0.25">
      <c r="L2246" s="23">
        <v>105564</v>
      </c>
      <c r="M2246" s="23" t="s">
        <v>2142</v>
      </c>
      <c r="N2246" s="23" t="s">
        <v>178</v>
      </c>
      <c r="O2246" s="23"/>
    </row>
    <row r="2247" spans="12:15" x14ac:dyDescent="0.25">
      <c r="L2247" s="23">
        <v>105571</v>
      </c>
      <c r="M2247" s="23" t="s">
        <v>2143</v>
      </c>
      <c r="N2247" s="23" t="s">
        <v>178</v>
      </c>
      <c r="O2247" s="23"/>
    </row>
    <row r="2248" spans="12:15" x14ac:dyDescent="0.25">
      <c r="L2248" s="23">
        <v>105588</v>
      </c>
      <c r="M2248" s="23" t="s">
        <v>2144</v>
      </c>
      <c r="N2248" s="23" t="s">
        <v>178</v>
      </c>
      <c r="O2248" s="23"/>
    </row>
    <row r="2249" spans="12:15" x14ac:dyDescent="0.25">
      <c r="L2249" s="23">
        <v>105595</v>
      </c>
      <c r="M2249" s="23" t="s">
        <v>2145</v>
      </c>
      <c r="N2249" s="23" t="s">
        <v>178</v>
      </c>
      <c r="O2249" s="23"/>
    </row>
    <row r="2250" spans="12:15" x14ac:dyDescent="0.25">
      <c r="L2250" s="23">
        <v>105601</v>
      </c>
      <c r="M2250" s="23" t="s">
        <v>2146</v>
      </c>
      <c r="N2250" s="23" t="s">
        <v>178</v>
      </c>
      <c r="O2250" s="23"/>
    </row>
    <row r="2251" spans="12:15" x14ac:dyDescent="0.25">
      <c r="L2251" s="23">
        <v>105618</v>
      </c>
      <c r="M2251" s="23" t="s">
        <v>2147</v>
      </c>
      <c r="N2251" s="23" t="s">
        <v>178</v>
      </c>
      <c r="O2251" s="23"/>
    </row>
    <row r="2252" spans="12:15" x14ac:dyDescent="0.25">
      <c r="L2252" s="23">
        <v>105625</v>
      </c>
      <c r="M2252" s="23" t="s">
        <v>2148</v>
      </c>
      <c r="N2252" s="23" t="s">
        <v>178</v>
      </c>
      <c r="O2252" s="23"/>
    </row>
    <row r="2253" spans="12:15" x14ac:dyDescent="0.25">
      <c r="L2253" s="23">
        <v>105632</v>
      </c>
      <c r="M2253" s="23" t="s">
        <v>2149</v>
      </c>
      <c r="N2253" s="23" t="s">
        <v>178</v>
      </c>
      <c r="O2253" s="23"/>
    </row>
    <row r="2254" spans="12:15" x14ac:dyDescent="0.25">
      <c r="L2254" s="23">
        <v>105649</v>
      </c>
      <c r="M2254" s="23" t="s">
        <v>2150</v>
      </c>
      <c r="N2254" s="23" t="s">
        <v>178</v>
      </c>
      <c r="O2254" s="23"/>
    </row>
    <row r="2255" spans="12:15" x14ac:dyDescent="0.25">
      <c r="L2255" s="23">
        <v>105656</v>
      </c>
      <c r="M2255" s="23" t="s">
        <v>2151</v>
      </c>
      <c r="N2255" s="23" t="s">
        <v>178</v>
      </c>
      <c r="O2255" s="23"/>
    </row>
    <row r="2256" spans="12:15" x14ac:dyDescent="0.25">
      <c r="L2256" s="23">
        <v>105663</v>
      </c>
      <c r="M2256" s="23" t="s">
        <v>2152</v>
      </c>
      <c r="N2256" s="23" t="s">
        <v>178</v>
      </c>
      <c r="O2256" s="23"/>
    </row>
    <row r="2257" spans="12:15" x14ac:dyDescent="0.25">
      <c r="L2257" s="23">
        <v>105670</v>
      </c>
      <c r="M2257" s="23" t="s">
        <v>2153</v>
      </c>
      <c r="N2257" s="23" t="s">
        <v>178</v>
      </c>
      <c r="O2257" s="23"/>
    </row>
    <row r="2258" spans="12:15" x14ac:dyDescent="0.25">
      <c r="L2258" s="23">
        <v>105694</v>
      </c>
      <c r="M2258" s="23" t="s">
        <v>2154</v>
      </c>
      <c r="N2258" s="23" t="s">
        <v>178</v>
      </c>
      <c r="O2258" s="23"/>
    </row>
    <row r="2259" spans="12:15" x14ac:dyDescent="0.25">
      <c r="L2259" s="23">
        <v>105717</v>
      </c>
      <c r="M2259" s="23" t="s">
        <v>2155</v>
      </c>
      <c r="N2259" s="23" t="s">
        <v>178</v>
      </c>
      <c r="O2259" s="23"/>
    </row>
    <row r="2260" spans="12:15" x14ac:dyDescent="0.25">
      <c r="L2260" s="23">
        <v>105731</v>
      </c>
      <c r="M2260" s="23" t="s">
        <v>2156</v>
      </c>
      <c r="N2260" s="23" t="s">
        <v>178</v>
      </c>
      <c r="O2260" s="23"/>
    </row>
    <row r="2261" spans="12:15" x14ac:dyDescent="0.25">
      <c r="L2261" s="23">
        <v>105755</v>
      </c>
      <c r="M2261" s="23" t="s">
        <v>2157</v>
      </c>
      <c r="N2261" s="23" t="s">
        <v>178</v>
      </c>
      <c r="O2261" s="23"/>
    </row>
    <row r="2262" spans="12:15" x14ac:dyDescent="0.25">
      <c r="L2262" s="23">
        <v>105779</v>
      </c>
      <c r="M2262" s="23" t="s">
        <v>2158</v>
      </c>
      <c r="N2262" s="23" t="s">
        <v>178</v>
      </c>
      <c r="O2262" s="23"/>
    </row>
    <row r="2263" spans="12:15" x14ac:dyDescent="0.25">
      <c r="L2263" s="23">
        <v>105786</v>
      </c>
      <c r="M2263" s="23" t="s">
        <v>2159</v>
      </c>
      <c r="N2263" s="23" t="s">
        <v>178</v>
      </c>
      <c r="O2263" s="23"/>
    </row>
    <row r="2264" spans="12:15" x14ac:dyDescent="0.25">
      <c r="L2264" s="23">
        <v>105793</v>
      </c>
      <c r="M2264" s="23" t="s">
        <v>2160</v>
      </c>
      <c r="N2264" s="23" t="s">
        <v>178</v>
      </c>
      <c r="O2264" s="23"/>
    </row>
    <row r="2265" spans="12:15" x14ac:dyDescent="0.25">
      <c r="L2265" s="23">
        <v>105809</v>
      </c>
      <c r="M2265" s="23" t="s">
        <v>2161</v>
      </c>
      <c r="N2265" s="23" t="s">
        <v>178</v>
      </c>
      <c r="O2265" s="23"/>
    </row>
    <row r="2266" spans="12:15" x14ac:dyDescent="0.25">
      <c r="L2266" s="23">
        <v>105816</v>
      </c>
      <c r="M2266" s="23" t="s">
        <v>2162</v>
      </c>
      <c r="N2266" s="23" t="s">
        <v>178</v>
      </c>
      <c r="O2266" s="23"/>
    </row>
    <row r="2267" spans="12:15" x14ac:dyDescent="0.25">
      <c r="L2267" s="23">
        <v>105823</v>
      </c>
      <c r="M2267" s="23" t="s">
        <v>2163</v>
      </c>
      <c r="N2267" s="23" t="s">
        <v>178</v>
      </c>
      <c r="O2267" s="23"/>
    </row>
    <row r="2268" spans="12:15" x14ac:dyDescent="0.25">
      <c r="L2268" s="23">
        <v>105830</v>
      </c>
      <c r="M2268" s="23" t="s">
        <v>2164</v>
      </c>
      <c r="N2268" s="23" t="s">
        <v>178</v>
      </c>
      <c r="O2268" s="23"/>
    </row>
    <row r="2269" spans="12:15" x14ac:dyDescent="0.25">
      <c r="L2269" s="23">
        <v>105847</v>
      </c>
      <c r="M2269" s="23" t="s">
        <v>2165</v>
      </c>
      <c r="N2269" s="23" t="s">
        <v>178</v>
      </c>
      <c r="O2269" s="23"/>
    </row>
    <row r="2270" spans="12:15" x14ac:dyDescent="0.25">
      <c r="L2270" s="23">
        <v>105854</v>
      </c>
      <c r="M2270" s="23" t="s">
        <v>2165</v>
      </c>
      <c r="N2270" s="23" t="s">
        <v>178</v>
      </c>
      <c r="O2270" s="23"/>
    </row>
    <row r="2271" spans="12:15" x14ac:dyDescent="0.25">
      <c r="L2271" s="23">
        <v>105861</v>
      </c>
      <c r="M2271" s="23" t="s">
        <v>2166</v>
      </c>
      <c r="N2271" s="23" t="s">
        <v>178</v>
      </c>
      <c r="O2271" s="23"/>
    </row>
    <row r="2272" spans="12:15" x14ac:dyDescent="0.25">
      <c r="L2272" s="23">
        <v>105878</v>
      </c>
      <c r="M2272" s="23" t="s">
        <v>2167</v>
      </c>
      <c r="N2272" s="23" t="s">
        <v>178</v>
      </c>
      <c r="O2272" s="23"/>
    </row>
    <row r="2273" spans="12:15" x14ac:dyDescent="0.25">
      <c r="L2273" s="23">
        <v>105885</v>
      </c>
      <c r="M2273" s="23" t="s">
        <v>2168</v>
      </c>
      <c r="N2273" s="23" t="s">
        <v>178</v>
      </c>
      <c r="O2273" s="23"/>
    </row>
    <row r="2274" spans="12:15" x14ac:dyDescent="0.25">
      <c r="L2274" s="23">
        <v>105892</v>
      </c>
      <c r="M2274" s="23" t="s">
        <v>2169</v>
      </c>
      <c r="N2274" s="23" t="s">
        <v>178</v>
      </c>
      <c r="O2274" s="23"/>
    </row>
    <row r="2275" spans="12:15" x14ac:dyDescent="0.25">
      <c r="L2275" s="23">
        <v>105908</v>
      </c>
      <c r="M2275" s="23" t="s">
        <v>2170</v>
      </c>
      <c r="N2275" s="23" t="s">
        <v>178</v>
      </c>
      <c r="O2275" s="23"/>
    </row>
    <row r="2276" spans="12:15" x14ac:dyDescent="0.25">
      <c r="L2276" s="23">
        <v>105915</v>
      </c>
      <c r="M2276" s="23" t="s">
        <v>2171</v>
      </c>
      <c r="N2276" s="23" t="s">
        <v>178</v>
      </c>
      <c r="O2276" s="23"/>
    </row>
    <row r="2277" spans="12:15" x14ac:dyDescent="0.25">
      <c r="L2277" s="23">
        <v>105922</v>
      </c>
      <c r="M2277" s="23" t="s">
        <v>2172</v>
      </c>
      <c r="N2277" s="23" t="s">
        <v>178</v>
      </c>
      <c r="O2277" s="23"/>
    </row>
    <row r="2278" spans="12:15" x14ac:dyDescent="0.25">
      <c r="L2278" s="23">
        <v>105939</v>
      </c>
      <c r="M2278" s="23" t="s">
        <v>2173</v>
      </c>
      <c r="N2278" s="23" t="s">
        <v>178</v>
      </c>
      <c r="O2278" s="23"/>
    </row>
    <row r="2279" spans="12:15" x14ac:dyDescent="0.25">
      <c r="L2279" s="23">
        <v>105953</v>
      </c>
      <c r="M2279" s="23" t="s">
        <v>2174</v>
      </c>
      <c r="N2279" s="23" t="s">
        <v>178</v>
      </c>
      <c r="O2279" s="23"/>
    </row>
    <row r="2280" spans="12:15" x14ac:dyDescent="0.25">
      <c r="L2280" s="23">
        <v>105960</v>
      </c>
      <c r="M2280" s="23" t="s">
        <v>2175</v>
      </c>
      <c r="N2280" s="23" t="s">
        <v>178</v>
      </c>
      <c r="O2280" s="23"/>
    </row>
    <row r="2281" spans="12:15" x14ac:dyDescent="0.25">
      <c r="L2281" s="23">
        <v>105977</v>
      </c>
      <c r="M2281" s="23" t="s">
        <v>2176</v>
      </c>
      <c r="N2281" s="23" t="s">
        <v>178</v>
      </c>
      <c r="O2281" s="23"/>
    </row>
    <row r="2282" spans="12:15" x14ac:dyDescent="0.25">
      <c r="L2282" s="23">
        <v>105984</v>
      </c>
      <c r="M2282" s="23" t="s">
        <v>2177</v>
      </c>
      <c r="N2282" s="23" t="s">
        <v>178</v>
      </c>
      <c r="O2282" s="23"/>
    </row>
    <row r="2283" spans="12:15" x14ac:dyDescent="0.25">
      <c r="L2283" s="23">
        <v>105991</v>
      </c>
      <c r="M2283" s="23" t="s">
        <v>2178</v>
      </c>
      <c r="N2283" s="23" t="s">
        <v>178</v>
      </c>
      <c r="O2283" s="23"/>
    </row>
    <row r="2284" spans="12:15" x14ac:dyDescent="0.25">
      <c r="L2284" s="23">
        <v>106004</v>
      </c>
      <c r="M2284" s="23" t="s">
        <v>2179</v>
      </c>
      <c r="N2284" s="23" t="s">
        <v>178</v>
      </c>
      <c r="O2284" s="23"/>
    </row>
    <row r="2285" spans="12:15" x14ac:dyDescent="0.25">
      <c r="L2285" s="23">
        <v>106011</v>
      </c>
      <c r="M2285" s="23" t="s">
        <v>2180</v>
      </c>
      <c r="N2285" s="23" t="s">
        <v>178</v>
      </c>
      <c r="O2285" s="23"/>
    </row>
    <row r="2286" spans="12:15" x14ac:dyDescent="0.25">
      <c r="L2286" s="23">
        <v>106028</v>
      </c>
      <c r="M2286" s="23" t="s">
        <v>2181</v>
      </c>
      <c r="N2286" s="23" t="s">
        <v>178</v>
      </c>
      <c r="O2286" s="23"/>
    </row>
    <row r="2287" spans="12:15" x14ac:dyDescent="0.25">
      <c r="L2287" s="23">
        <v>106035</v>
      </c>
      <c r="M2287" s="23" t="s">
        <v>2182</v>
      </c>
      <c r="N2287" s="23" t="s">
        <v>178</v>
      </c>
      <c r="O2287" s="23"/>
    </row>
    <row r="2288" spans="12:15" x14ac:dyDescent="0.25">
      <c r="L2288" s="23">
        <v>106042</v>
      </c>
      <c r="M2288" s="23" t="s">
        <v>2183</v>
      </c>
      <c r="N2288" s="23" t="s">
        <v>178</v>
      </c>
      <c r="O2288" s="23"/>
    </row>
    <row r="2289" spans="12:15" x14ac:dyDescent="0.25">
      <c r="L2289" s="23">
        <v>106059</v>
      </c>
      <c r="M2289" s="23" t="s">
        <v>2184</v>
      </c>
      <c r="N2289" s="23" t="s">
        <v>178</v>
      </c>
      <c r="O2289" s="23"/>
    </row>
    <row r="2290" spans="12:15" x14ac:dyDescent="0.25">
      <c r="L2290" s="23">
        <v>106073</v>
      </c>
      <c r="M2290" s="23" t="s">
        <v>2185</v>
      </c>
      <c r="N2290" s="23" t="s">
        <v>178</v>
      </c>
      <c r="O2290" s="23"/>
    </row>
    <row r="2291" spans="12:15" x14ac:dyDescent="0.25">
      <c r="L2291" s="23">
        <v>106097</v>
      </c>
      <c r="M2291" s="23" t="s">
        <v>1477</v>
      </c>
      <c r="N2291" s="23" t="s">
        <v>178</v>
      </c>
      <c r="O2291" s="23"/>
    </row>
    <row r="2292" spans="12:15" x14ac:dyDescent="0.25">
      <c r="L2292" s="23">
        <v>106103</v>
      </c>
      <c r="M2292" s="23" t="s">
        <v>2057</v>
      </c>
      <c r="N2292" s="23" t="s">
        <v>178</v>
      </c>
      <c r="O2292" s="23"/>
    </row>
    <row r="2293" spans="12:15" x14ac:dyDescent="0.25">
      <c r="L2293" s="23">
        <v>106110</v>
      </c>
      <c r="M2293" s="23" t="s">
        <v>2186</v>
      </c>
      <c r="N2293" s="23" t="s">
        <v>178</v>
      </c>
      <c r="O2293" s="23"/>
    </row>
    <row r="2294" spans="12:15" x14ac:dyDescent="0.25">
      <c r="L2294" s="23">
        <v>106134</v>
      </c>
      <c r="M2294" s="23" t="s">
        <v>1748</v>
      </c>
      <c r="N2294" s="23" t="s">
        <v>178</v>
      </c>
      <c r="O2294" s="23"/>
    </row>
    <row r="2295" spans="12:15" x14ac:dyDescent="0.25">
      <c r="L2295" s="23">
        <v>106141</v>
      </c>
      <c r="M2295" s="23" t="s">
        <v>2187</v>
      </c>
      <c r="N2295" s="23" t="s">
        <v>178</v>
      </c>
      <c r="O2295" s="23"/>
    </row>
    <row r="2296" spans="12:15" x14ac:dyDescent="0.25">
      <c r="L2296" s="23">
        <v>106158</v>
      </c>
      <c r="M2296" s="23" t="s">
        <v>2188</v>
      </c>
      <c r="N2296" s="23" t="s">
        <v>178</v>
      </c>
      <c r="O2296" s="23"/>
    </row>
    <row r="2297" spans="12:15" x14ac:dyDescent="0.25">
      <c r="L2297" s="23">
        <v>106165</v>
      </c>
      <c r="M2297" s="23" t="s">
        <v>2189</v>
      </c>
      <c r="N2297" s="23" t="s">
        <v>178</v>
      </c>
      <c r="O2297" s="23"/>
    </row>
    <row r="2298" spans="12:15" x14ac:dyDescent="0.25">
      <c r="L2298" s="23">
        <v>106172</v>
      </c>
      <c r="M2298" s="23" t="s">
        <v>2190</v>
      </c>
      <c r="N2298" s="23" t="s">
        <v>178</v>
      </c>
      <c r="O2298" s="23"/>
    </row>
    <row r="2299" spans="12:15" x14ac:dyDescent="0.25">
      <c r="L2299" s="23">
        <v>106189</v>
      </c>
      <c r="M2299" s="23" t="s">
        <v>2191</v>
      </c>
      <c r="N2299" s="23" t="s">
        <v>178</v>
      </c>
      <c r="O2299" s="23"/>
    </row>
    <row r="2300" spans="12:15" x14ac:dyDescent="0.25">
      <c r="L2300" s="23">
        <v>106196</v>
      </c>
      <c r="M2300" s="23" t="s">
        <v>2192</v>
      </c>
      <c r="N2300" s="23" t="s">
        <v>178</v>
      </c>
      <c r="O2300" s="23"/>
    </row>
    <row r="2301" spans="12:15" x14ac:dyDescent="0.25">
      <c r="L2301" s="23">
        <v>106202</v>
      </c>
      <c r="M2301" s="23" t="s">
        <v>2193</v>
      </c>
      <c r="N2301" s="23" t="s">
        <v>178</v>
      </c>
      <c r="O2301" s="23"/>
    </row>
    <row r="2302" spans="12:15" x14ac:dyDescent="0.25">
      <c r="L2302" s="23">
        <v>106219</v>
      </c>
      <c r="M2302" s="23" t="s">
        <v>2194</v>
      </c>
      <c r="N2302" s="23" t="s">
        <v>178</v>
      </c>
      <c r="O2302" s="23"/>
    </row>
    <row r="2303" spans="12:15" x14ac:dyDescent="0.25">
      <c r="L2303" s="23">
        <v>106226</v>
      </c>
      <c r="M2303" s="23" t="s">
        <v>2195</v>
      </c>
      <c r="N2303" s="23" t="s">
        <v>178</v>
      </c>
      <c r="O2303" s="23"/>
    </row>
    <row r="2304" spans="12:15" x14ac:dyDescent="0.25">
      <c r="L2304" s="23">
        <v>106233</v>
      </c>
      <c r="M2304" s="23" t="s">
        <v>2196</v>
      </c>
      <c r="N2304" s="23" t="s">
        <v>178</v>
      </c>
      <c r="O2304" s="23"/>
    </row>
    <row r="2305" spans="12:15" x14ac:dyDescent="0.25">
      <c r="L2305" s="23">
        <v>106240</v>
      </c>
      <c r="M2305" s="23" t="s">
        <v>2197</v>
      </c>
      <c r="N2305" s="23" t="s">
        <v>178</v>
      </c>
      <c r="O2305" s="23"/>
    </row>
    <row r="2306" spans="12:15" x14ac:dyDescent="0.25">
      <c r="L2306" s="23">
        <v>106257</v>
      </c>
      <c r="M2306" s="23" t="s">
        <v>2198</v>
      </c>
      <c r="N2306" s="23" t="s">
        <v>178</v>
      </c>
      <c r="O2306" s="23"/>
    </row>
    <row r="2307" spans="12:15" x14ac:dyDescent="0.25">
      <c r="L2307" s="23">
        <v>106264</v>
      </c>
      <c r="M2307" s="23" t="s">
        <v>2199</v>
      </c>
      <c r="N2307" s="23" t="s">
        <v>178</v>
      </c>
      <c r="O2307" s="23"/>
    </row>
    <row r="2308" spans="12:15" x14ac:dyDescent="0.25">
      <c r="L2308" s="23">
        <v>106271</v>
      </c>
      <c r="M2308" s="23" t="s">
        <v>2200</v>
      </c>
      <c r="N2308" s="23" t="s">
        <v>178</v>
      </c>
      <c r="O2308" s="23"/>
    </row>
    <row r="2309" spans="12:15" x14ac:dyDescent="0.25">
      <c r="L2309" s="23">
        <v>106295</v>
      </c>
      <c r="M2309" s="23" t="s">
        <v>2201</v>
      </c>
      <c r="N2309" s="23" t="s">
        <v>178</v>
      </c>
      <c r="O2309" s="23"/>
    </row>
    <row r="2310" spans="12:15" x14ac:dyDescent="0.25">
      <c r="L2310" s="23">
        <v>106301</v>
      </c>
      <c r="M2310" s="23" t="s">
        <v>2202</v>
      </c>
      <c r="N2310" s="23" t="s">
        <v>178</v>
      </c>
      <c r="O2310" s="23"/>
    </row>
    <row r="2311" spans="12:15" x14ac:dyDescent="0.25">
      <c r="L2311" s="23">
        <v>106318</v>
      </c>
      <c r="M2311" s="23" t="s">
        <v>2203</v>
      </c>
      <c r="N2311" s="23" t="s">
        <v>178</v>
      </c>
      <c r="O2311" s="23"/>
    </row>
    <row r="2312" spans="12:15" x14ac:dyDescent="0.25">
      <c r="L2312" s="23">
        <v>106325</v>
      </c>
      <c r="M2312" s="23" t="s">
        <v>2204</v>
      </c>
      <c r="N2312" s="23" t="s">
        <v>178</v>
      </c>
      <c r="O2312" s="23"/>
    </row>
    <row r="2313" spans="12:15" x14ac:dyDescent="0.25">
      <c r="L2313" s="23">
        <v>106332</v>
      </c>
      <c r="M2313" s="23" t="s">
        <v>2205</v>
      </c>
      <c r="N2313" s="23" t="s">
        <v>178</v>
      </c>
      <c r="O2313" s="23"/>
    </row>
    <row r="2314" spans="12:15" x14ac:dyDescent="0.25">
      <c r="L2314" s="23">
        <v>106349</v>
      </c>
      <c r="M2314" s="23" t="s">
        <v>2206</v>
      </c>
      <c r="N2314" s="23" t="s">
        <v>178</v>
      </c>
      <c r="O2314" s="23"/>
    </row>
    <row r="2315" spans="12:15" x14ac:dyDescent="0.25">
      <c r="L2315" s="23">
        <v>106356</v>
      </c>
      <c r="M2315" s="23" t="s">
        <v>2207</v>
      </c>
      <c r="N2315" s="23" t="s">
        <v>178</v>
      </c>
      <c r="O2315" s="23"/>
    </row>
    <row r="2316" spans="12:15" x14ac:dyDescent="0.25">
      <c r="L2316" s="23">
        <v>106363</v>
      </c>
      <c r="M2316" s="23" t="s">
        <v>2208</v>
      </c>
      <c r="N2316" s="23" t="s">
        <v>178</v>
      </c>
      <c r="O2316" s="23"/>
    </row>
    <row r="2317" spans="12:15" x14ac:dyDescent="0.25">
      <c r="L2317" s="23">
        <v>106370</v>
      </c>
      <c r="M2317" s="23" t="s">
        <v>2209</v>
      </c>
      <c r="N2317" s="23" t="s">
        <v>178</v>
      </c>
      <c r="O2317" s="23"/>
    </row>
    <row r="2318" spans="12:15" x14ac:dyDescent="0.25">
      <c r="L2318" s="23">
        <v>106387</v>
      </c>
      <c r="M2318" s="23" t="s">
        <v>2210</v>
      </c>
      <c r="N2318" s="23" t="s">
        <v>178</v>
      </c>
      <c r="O2318" s="23"/>
    </row>
    <row r="2319" spans="12:15" x14ac:dyDescent="0.25">
      <c r="L2319" s="23">
        <v>106394</v>
      </c>
      <c r="M2319" s="23" t="s">
        <v>2211</v>
      </c>
      <c r="N2319" s="23" t="s">
        <v>178</v>
      </c>
      <c r="O2319" s="23"/>
    </row>
    <row r="2320" spans="12:15" x14ac:dyDescent="0.25">
      <c r="L2320" s="23">
        <v>106400</v>
      </c>
      <c r="M2320" s="23" t="s">
        <v>2212</v>
      </c>
      <c r="N2320" s="23" t="s">
        <v>178</v>
      </c>
      <c r="O2320" s="23"/>
    </row>
    <row r="2321" spans="12:15" x14ac:dyDescent="0.25">
      <c r="L2321" s="23">
        <v>106417</v>
      </c>
      <c r="M2321" s="23" t="s">
        <v>2213</v>
      </c>
      <c r="N2321" s="23" t="s">
        <v>178</v>
      </c>
      <c r="O2321" s="23"/>
    </row>
    <row r="2322" spans="12:15" x14ac:dyDescent="0.25">
      <c r="L2322" s="23">
        <v>106424</v>
      </c>
      <c r="M2322" s="23" t="s">
        <v>2214</v>
      </c>
      <c r="N2322" s="23" t="s">
        <v>178</v>
      </c>
      <c r="O2322" s="23"/>
    </row>
    <row r="2323" spans="12:15" x14ac:dyDescent="0.25">
      <c r="L2323" s="23">
        <v>106431</v>
      </c>
      <c r="M2323" s="23" t="s">
        <v>2215</v>
      </c>
      <c r="N2323" s="23" t="s">
        <v>178</v>
      </c>
      <c r="O2323" s="23"/>
    </row>
    <row r="2324" spans="12:15" x14ac:dyDescent="0.25">
      <c r="L2324" s="23">
        <v>106448</v>
      </c>
      <c r="M2324" s="23" t="s">
        <v>2216</v>
      </c>
      <c r="N2324" s="23" t="s">
        <v>178</v>
      </c>
      <c r="O2324" s="23"/>
    </row>
    <row r="2325" spans="12:15" x14ac:dyDescent="0.25">
      <c r="L2325" s="23">
        <v>106455</v>
      </c>
      <c r="M2325" s="23" t="s">
        <v>2217</v>
      </c>
      <c r="N2325" s="23" t="s">
        <v>178</v>
      </c>
      <c r="O2325" s="23"/>
    </row>
    <row r="2326" spans="12:15" x14ac:dyDescent="0.25">
      <c r="L2326" s="23">
        <v>106462</v>
      </c>
      <c r="M2326" s="23" t="s">
        <v>2218</v>
      </c>
      <c r="N2326" s="23" t="s">
        <v>178</v>
      </c>
      <c r="O2326" s="23"/>
    </row>
    <row r="2327" spans="12:15" x14ac:dyDescent="0.25">
      <c r="L2327" s="23">
        <v>106479</v>
      </c>
      <c r="M2327" s="23" t="s">
        <v>2219</v>
      </c>
      <c r="N2327" s="23" t="s">
        <v>178</v>
      </c>
      <c r="O2327" s="23"/>
    </row>
    <row r="2328" spans="12:15" x14ac:dyDescent="0.25">
      <c r="L2328" s="23">
        <v>106486</v>
      </c>
      <c r="M2328" s="23" t="s">
        <v>2220</v>
      </c>
      <c r="N2328" s="23" t="s">
        <v>178</v>
      </c>
      <c r="O2328" s="23"/>
    </row>
    <row r="2329" spans="12:15" x14ac:dyDescent="0.25">
      <c r="L2329" s="23">
        <v>106493</v>
      </c>
      <c r="M2329" s="23" t="s">
        <v>2221</v>
      </c>
      <c r="N2329" s="23" t="s">
        <v>178</v>
      </c>
      <c r="O2329" s="23"/>
    </row>
    <row r="2330" spans="12:15" x14ac:dyDescent="0.25">
      <c r="L2330" s="23">
        <v>106509</v>
      </c>
      <c r="M2330" s="23" t="s">
        <v>2222</v>
      </c>
      <c r="N2330" s="23" t="s">
        <v>178</v>
      </c>
      <c r="O2330" s="23"/>
    </row>
    <row r="2331" spans="12:15" x14ac:dyDescent="0.25">
      <c r="L2331" s="23">
        <v>106516</v>
      </c>
      <c r="M2331" s="23" t="s">
        <v>2223</v>
      </c>
      <c r="N2331" s="23" t="s">
        <v>178</v>
      </c>
      <c r="O2331" s="23"/>
    </row>
    <row r="2332" spans="12:15" x14ac:dyDescent="0.25">
      <c r="L2332" s="23">
        <v>106523</v>
      </c>
      <c r="M2332" s="23" t="s">
        <v>2224</v>
      </c>
      <c r="N2332" s="23" t="s">
        <v>178</v>
      </c>
      <c r="O2332" s="23"/>
    </row>
    <row r="2333" spans="12:15" x14ac:dyDescent="0.25">
      <c r="L2333" s="23">
        <v>106530</v>
      </c>
      <c r="M2333" s="23" t="s">
        <v>2225</v>
      </c>
      <c r="N2333" s="23" t="s">
        <v>178</v>
      </c>
      <c r="O2333" s="23"/>
    </row>
    <row r="2334" spans="12:15" x14ac:dyDescent="0.25">
      <c r="L2334" s="23">
        <v>106547</v>
      </c>
      <c r="M2334" s="23" t="s">
        <v>2226</v>
      </c>
      <c r="N2334" s="23" t="s">
        <v>178</v>
      </c>
      <c r="O2334" s="23"/>
    </row>
    <row r="2335" spans="12:15" x14ac:dyDescent="0.25">
      <c r="L2335" s="23">
        <v>106554</v>
      </c>
      <c r="M2335" s="23" t="s">
        <v>1393</v>
      </c>
      <c r="N2335" s="23" t="s">
        <v>178</v>
      </c>
      <c r="O2335" s="23"/>
    </row>
    <row r="2336" spans="12:15" x14ac:dyDescent="0.25">
      <c r="L2336" s="23">
        <v>106561</v>
      </c>
      <c r="M2336" s="23" t="s">
        <v>2227</v>
      </c>
      <c r="N2336" s="23" t="s">
        <v>178</v>
      </c>
      <c r="O2336" s="23"/>
    </row>
    <row r="2337" spans="12:15" x14ac:dyDescent="0.25">
      <c r="L2337" s="23">
        <v>106578</v>
      </c>
      <c r="M2337" s="23" t="s">
        <v>2228</v>
      </c>
      <c r="N2337" s="23" t="s">
        <v>178</v>
      </c>
      <c r="O2337" s="23"/>
    </row>
    <row r="2338" spans="12:15" x14ac:dyDescent="0.25">
      <c r="L2338" s="23">
        <v>106585</v>
      </c>
      <c r="M2338" s="23" t="s">
        <v>2229</v>
      </c>
      <c r="N2338" s="23" t="s">
        <v>178</v>
      </c>
      <c r="O2338" s="23"/>
    </row>
    <row r="2339" spans="12:15" x14ac:dyDescent="0.25">
      <c r="L2339" s="23">
        <v>106592</v>
      </c>
      <c r="M2339" s="23" t="s">
        <v>2230</v>
      </c>
      <c r="N2339" s="23" t="s">
        <v>178</v>
      </c>
      <c r="O2339" s="23"/>
    </row>
    <row r="2340" spans="12:15" x14ac:dyDescent="0.25">
      <c r="L2340" s="23">
        <v>106608</v>
      </c>
      <c r="M2340" s="23" t="s">
        <v>2231</v>
      </c>
      <c r="N2340" s="23" t="s">
        <v>178</v>
      </c>
      <c r="O2340" s="23"/>
    </row>
    <row r="2341" spans="12:15" x14ac:dyDescent="0.25">
      <c r="L2341" s="23">
        <v>106622</v>
      </c>
      <c r="M2341" s="23" t="s">
        <v>2232</v>
      </c>
      <c r="N2341" s="23" t="s">
        <v>178</v>
      </c>
      <c r="O2341" s="23"/>
    </row>
    <row r="2342" spans="12:15" x14ac:dyDescent="0.25">
      <c r="L2342" s="23">
        <v>106639</v>
      </c>
      <c r="M2342" s="23" t="s">
        <v>2233</v>
      </c>
      <c r="N2342" s="23" t="s">
        <v>178</v>
      </c>
      <c r="O2342" s="23"/>
    </row>
    <row r="2343" spans="12:15" x14ac:dyDescent="0.25">
      <c r="L2343" s="23">
        <v>106646</v>
      </c>
      <c r="M2343" s="23" t="s">
        <v>2234</v>
      </c>
      <c r="N2343" s="23" t="s">
        <v>178</v>
      </c>
      <c r="O2343" s="23"/>
    </row>
    <row r="2344" spans="12:15" x14ac:dyDescent="0.25">
      <c r="L2344" s="23">
        <v>106660</v>
      </c>
      <c r="M2344" s="23" t="s">
        <v>2235</v>
      </c>
      <c r="N2344" s="23" t="s">
        <v>178</v>
      </c>
      <c r="O2344" s="23"/>
    </row>
    <row r="2345" spans="12:15" x14ac:dyDescent="0.25">
      <c r="L2345" s="23">
        <v>106677</v>
      </c>
      <c r="M2345" s="23" t="s">
        <v>2236</v>
      </c>
      <c r="N2345" s="23" t="s">
        <v>178</v>
      </c>
      <c r="O2345" s="23"/>
    </row>
    <row r="2346" spans="12:15" x14ac:dyDescent="0.25">
      <c r="L2346" s="23">
        <v>106684</v>
      </c>
      <c r="M2346" s="23" t="s">
        <v>2237</v>
      </c>
      <c r="N2346" s="23" t="s">
        <v>178</v>
      </c>
      <c r="O2346" s="23"/>
    </row>
    <row r="2347" spans="12:15" x14ac:dyDescent="0.25">
      <c r="L2347" s="23">
        <v>106707</v>
      </c>
      <c r="M2347" s="23" t="s">
        <v>2238</v>
      </c>
      <c r="N2347" s="23" t="s">
        <v>178</v>
      </c>
      <c r="O2347" s="23"/>
    </row>
    <row r="2348" spans="12:15" x14ac:dyDescent="0.25">
      <c r="L2348" s="23">
        <v>106721</v>
      </c>
      <c r="M2348" s="23" t="s">
        <v>2239</v>
      </c>
      <c r="N2348" s="23" t="s">
        <v>178</v>
      </c>
      <c r="O2348" s="23"/>
    </row>
    <row r="2349" spans="12:15" x14ac:dyDescent="0.25">
      <c r="L2349" s="23">
        <v>106745</v>
      </c>
      <c r="M2349" s="23" t="s">
        <v>2240</v>
      </c>
      <c r="N2349" s="23" t="s">
        <v>178</v>
      </c>
      <c r="O2349" s="23"/>
    </row>
    <row r="2350" spans="12:15" x14ac:dyDescent="0.25">
      <c r="L2350" s="23">
        <v>106752</v>
      </c>
      <c r="M2350" s="23" t="s">
        <v>2241</v>
      </c>
      <c r="N2350" s="23" t="s">
        <v>178</v>
      </c>
      <c r="O2350" s="23"/>
    </row>
    <row r="2351" spans="12:15" x14ac:dyDescent="0.25">
      <c r="L2351" s="23">
        <v>106776</v>
      </c>
      <c r="M2351" s="23" t="s">
        <v>2242</v>
      </c>
      <c r="N2351" s="23" t="s">
        <v>178</v>
      </c>
      <c r="O2351" s="23"/>
    </row>
    <row r="2352" spans="12:15" x14ac:dyDescent="0.25">
      <c r="L2352" s="23">
        <v>106783</v>
      </c>
      <c r="M2352" s="23" t="s">
        <v>2243</v>
      </c>
      <c r="N2352" s="23" t="s">
        <v>178</v>
      </c>
      <c r="O2352" s="23"/>
    </row>
    <row r="2353" spans="12:15" x14ac:dyDescent="0.25">
      <c r="L2353" s="23">
        <v>106790</v>
      </c>
      <c r="M2353" s="23" t="s">
        <v>2244</v>
      </c>
      <c r="N2353" s="23" t="s">
        <v>178</v>
      </c>
      <c r="O2353" s="23"/>
    </row>
    <row r="2354" spans="12:15" x14ac:dyDescent="0.25">
      <c r="L2354" s="23">
        <v>106806</v>
      </c>
      <c r="M2354" s="23" t="s">
        <v>2245</v>
      </c>
      <c r="N2354" s="23" t="s">
        <v>178</v>
      </c>
      <c r="O2354" s="23"/>
    </row>
    <row r="2355" spans="12:15" x14ac:dyDescent="0.25">
      <c r="L2355" s="23">
        <v>106813</v>
      </c>
      <c r="M2355" s="23" t="s">
        <v>2245</v>
      </c>
      <c r="N2355" s="23" t="s">
        <v>178</v>
      </c>
      <c r="O2355" s="23"/>
    </row>
    <row r="2356" spans="12:15" x14ac:dyDescent="0.25">
      <c r="L2356" s="23">
        <v>106820</v>
      </c>
      <c r="M2356" s="23" t="s">
        <v>2245</v>
      </c>
      <c r="N2356" s="23" t="s">
        <v>178</v>
      </c>
      <c r="O2356" s="23"/>
    </row>
    <row r="2357" spans="12:15" x14ac:dyDescent="0.25">
      <c r="L2357" s="23">
        <v>106837</v>
      </c>
      <c r="M2357" s="23" t="s">
        <v>2245</v>
      </c>
      <c r="N2357" s="23" t="s">
        <v>178</v>
      </c>
      <c r="O2357" s="23"/>
    </row>
    <row r="2358" spans="12:15" x14ac:dyDescent="0.25">
      <c r="L2358" s="23">
        <v>106844</v>
      </c>
      <c r="M2358" s="23" t="s">
        <v>2246</v>
      </c>
      <c r="N2358" s="23" t="s">
        <v>178</v>
      </c>
      <c r="O2358" s="23"/>
    </row>
    <row r="2359" spans="12:15" x14ac:dyDescent="0.25">
      <c r="L2359" s="23">
        <v>106851</v>
      </c>
      <c r="M2359" s="23" t="s">
        <v>2247</v>
      </c>
      <c r="N2359" s="23" t="s">
        <v>178</v>
      </c>
      <c r="O2359" s="23"/>
    </row>
    <row r="2360" spans="12:15" x14ac:dyDescent="0.25">
      <c r="L2360" s="23">
        <v>106868</v>
      </c>
      <c r="M2360" s="23" t="s">
        <v>2248</v>
      </c>
      <c r="N2360" s="23" t="s">
        <v>178</v>
      </c>
      <c r="O2360" s="23"/>
    </row>
    <row r="2361" spans="12:15" x14ac:dyDescent="0.25">
      <c r="L2361" s="23">
        <v>106875</v>
      </c>
      <c r="M2361" s="23" t="s">
        <v>2248</v>
      </c>
      <c r="N2361" s="23" t="s">
        <v>178</v>
      </c>
      <c r="O2361" s="23"/>
    </row>
    <row r="2362" spans="12:15" x14ac:dyDescent="0.25">
      <c r="L2362" s="23">
        <v>106882</v>
      </c>
      <c r="M2362" s="23" t="s">
        <v>2248</v>
      </c>
      <c r="N2362" s="23" t="s">
        <v>178</v>
      </c>
      <c r="O2362" s="23"/>
    </row>
    <row r="2363" spans="12:15" x14ac:dyDescent="0.25">
      <c r="L2363" s="23">
        <v>106899</v>
      </c>
      <c r="M2363" s="23" t="s">
        <v>2248</v>
      </c>
      <c r="N2363" s="23" t="s">
        <v>178</v>
      </c>
      <c r="O2363" s="23"/>
    </row>
    <row r="2364" spans="12:15" x14ac:dyDescent="0.25">
      <c r="L2364" s="23">
        <v>106905</v>
      </c>
      <c r="M2364" s="23" t="s">
        <v>2248</v>
      </c>
      <c r="N2364" s="23" t="s">
        <v>178</v>
      </c>
      <c r="O2364" s="23"/>
    </row>
    <row r="2365" spans="12:15" x14ac:dyDescent="0.25">
      <c r="L2365" s="23">
        <v>106912</v>
      </c>
      <c r="M2365" s="23" t="s">
        <v>2248</v>
      </c>
      <c r="N2365" s="23" t="s">
        <v>178</v>
      </c>
      <c r="O2365" s="23"/>
    </row>
    <row r="2366" spans="12:15" x14ac:dyDescent="0.25">
      <c r="L2366" s="23">
        <v>106929</v>
      </c>
      <c r="M2366" s="23" t="s">
        <v>2249</v>
      </c>
      <c r="N2366" s="23" t="s">
        <v>178</v>
      </c>
      <c r="O2366" s="23"/>
    </row>
    <row r="2367" spans="12:15" x14ac:dyDescent="0.25">
      <c r="L2367" s="23">
        <v>106936</v>
      </c>
      <c r="M2367" s="23" t="s">
        <v>2250</v>
      </c>
      <c r="N2367" s="23" t="s">
        <v>178</v>
      </c>
      <c r="O2367" s="23"/>
    </row>
    <row r="2368" spans="12:15" x14ac:dyDescent="0.25">
      <c r="L2368" s="23">
        <v>106950</v>
      </c>
      <c r="M2368" s="23" t="s">
        <v>2251</v>
      </c>
      <c r="N2368" s="23" t="s">
        <v>178</v>
      </c>
      <c r="O2368" s="23"/>
    </row>
    <row r="2369" spans="12:15" x14ac:dyDescent="0.25">
      <c r="L2369" s="23">
        <v>106974</v>
      </c>
      <c r="M2369" s="23" t="s">
        <v>2252</v>
      </c>
      <c r="N2369" s="23" t="s">
        <v>178</v>
      </c>
      <c r="O2369" s="23"/>
    </row>
    <row r="2370" spans="12:15" x14ac:dyDescent="0.25">
      <c r="L2370" s="23">
        <v>106998</v>
      </c>
      <c r="M2370" s="23" t="s">
        <v>2253</v>
      </c>
      <c r="N2370" s="23" t="s">
        <v>178</v>
      </c>
      <c r="O2370" s="23"/>
    </row>
    <row r="2371" spans="12:15" x14ac:dyDescent="0.25">
      <c r="L2371" s="23">
        <v>107018</v>
      </c>
      <c r="M2371" s="23" t="s">
        <v>2254</v>
      </c>
      <c r="N2371" s="23" t="s">
        <v>178</v>
      </c>
      <c r="O2371" s="23"/>
    </row>
    <row r="2372" spans="12:15" x14ac:dyDescent="0.25">
      <c r="L2372" s="23">
        <v>107032</v>
      </c>
      <c r="M2372" s="23" t="s">
        <v>2255</v>
      </c>
      <c r="N2372" s="23" t="s">
        <v>178</v>
      </c>
      <c r="O2372" s="23"/>
    </row>
    <row r="2373" spans="12:15" x14ac:dyDescent="0.25">
      <c r="L2373" s="23">
        <v>107049</v>
      </c>
      <c r="M2373" s="23" t="s">
        <v>2256</v>
      </c>
      <c r="N2373" s="23" t="s">
        <v>178</v>
      </c>
      <c r="O2373" s="23"/>
    </row>
    <row r="2374" spans="12:15" x14ac:dyDescent="0.25">
      <c r="L2374" s="23">
        <v>107056</v>
      </c>
      <c r="M2374" s="23" t="s">
        <v>2257</v>
      </c>
      <c r="N2374" s="23" t="s">
        <v>178</v>
      </c>
      <c r="O2374" s="23"/>
    </row>
    <row r="2375" spans="12:15" x14ac:dyDescent="0.25">
      <c r="L2375" s="23">
        <v>107063</v>
      </c>
      <c r="M2375" s="23" t="s">
        <v>2258</v>
      </c>
      <c r="N2375" s="23" t="s">
        <v>178</v>
      </c>
      <c r="O2375" s="23"/>
    </row>
    <row r="2376" spans="12:15" x14ac:dyDescent="0.25">
      <c r="L2376" s="23">
        <v>107070</v>
      </c>
      <c r="M2376" s="23" t="s">
        <v>2259</v>
      </c>
      <c r="N2376" s="23" t="s">
        <v>178</v>
      </c>
      <c r="O2376" s="23"/>
    </row>
    <row r="2377" spans="12:15" x14ac:dyDescent="0.25">
      <c r="L2377" s="23">
        <v>107087</v>
      </c>
      <c r="M2377" s="23" t="s">
        <v>2260</v>
      </c>
      <c r="N2377" s="23" t="s">
        <v>178</v>
      </c>
      <c r="O2377" s="23"/>
    </row>
    <row r="2378" spans="12:15" x14ac:dyDescent="0.25">
      <c r="L2378" s="23">
        <v>107094</v>
      </c>
      <c r="M2378" s="23" t="s">
        <v>2261</v>
      </c>
      <c r="N2378" s="23" t="s">
        <v>178</v>
      </c>
      <c r="O2378" s="23"/>
    </row>
    <row r="2379" spans="12:15" x14ac:dyDescent="0.25">
      <c r="L2379" s="23">
        <v>107100</v>
      </c>
      <c r="M2379" s="23" t="s">
        <v>2262</v>
      </c>
      <c r="N2379" s="23" t="s">
        <v>178</v>
      </c>
      <c r="O2379" s="23"/>
    </row>
    <row r="2380" spans="12:15" x14ac:dyDescent="0.25">
      <c r="L2380" s="23">
        <v>107117</v>
      </c>
      <c r="M2380" s="23" t="s">
        <v>2263</v>
      </c>
      <c r="N2380" s="23" t="s">
        <v>178</v>
      </c>
      <c r="O2380" s="23"/>
    </row>
    <row r="2381" spans="12:15" x14ac:dyDescent="0.25">
      <c r="L2381" s="23">
        <v>107124</v>
      </c>
      <c r="M2381" s="23" t="s">
        <v>2264</v>
      </c>
      <c r="N2381" s="23" t="s">
        <v>178</v>
      </c>
      <c r="O2381" s="23"/>
    </row>
    <row r="2382" spans="12:15" x14ac:dyDescent="0.25">
      <c r="L2382" s="23">
        <v>107131</v>
      </c>
      <c r="M2382" s="23" t="s">
        <v>2265</v>
      </c>
      <c r="N2382" s="23" t="s">
        <v>178</v>
      </c>
      <c r="O2382" s="23"/>
    </row>
    <row r="2383" spans="12:15" x14ac:dyDescent="0.25">
      <c r="L2383" s="23">
        <v>107148</v>
      </c>
      <c r="M2383" s="23" t="s">
        <v>2266</v>
      </c>
      <c r="N2383" s="23" t="s">
        <v>178</v>
      </c>
      <c r="O2383" s="23"/>
    </row>
    <row r="2384" spans="12:15" x14ac:dyDescent="0.25">
      <c r="L2384" s="23">
        <v>107155</v>
      </c>
      <c r="M2384" s="23" t="s">
        <v>2267</v>
      </c>
      <c r="N2384" s="23" t="s">
        <v>178</v>
      </c>
      <c r="O2384" s="23"/>
    </row>
    <row r="2385" spans="12:15" x14ac:dyDescent="0.25">
      <c r="L2385" s="23">
        <v>107162</v>
      </c>
      <c r="M2385" s="23" t="s">
        <v>2268</v>
      </c>
      <c r="N2385" s="23" t="s">
        <v>178</v>
      </c>
      <c r="O2385" s="23"/>
    </row>
    <row r="2386" spans="12:15" x14ac:dyDescent="0.25">
      <c r="L2386" s="23">
        <v>107179</v>
      </c>
      <c r="M2386" s="23" t="s">
        <v>2269</v>
      </c>
      <c r="N2386" s="23" t="s">
        <v>178</v>
      </c>
      <c r="O2386" s="23"/>
    </row>
    <row r="2387" spans="12:15" x14ac:dyDescent="0.25">
      <c r="L2387" s="23">
        <v>107186</v>
      </c>
      <c r="M2387" s="23" t="s">
        <v>2270</v>
      </c>
      <c r="N2387" s="23" t="s">
        <v>178</v>
      </c>
      <c r="O2387" s="23"/>
    </row>
    <row r="2388" spans="12:15" x14ac:dyDescent="0.25">
      <c r="L2388" s="23">
        <v>107193</v>
      </c>
      <c r="M2388" s="23" t="s">
        <v>2271</v>
      </c>
      <c r="N2388" s="23" t="s">
        <v>178</v>
      </c>
      <c r="O2388" s="23"/>
    </row>
    <row r="2389" spans="12:15" x14ac:dyDescent="0.25">
      <c r="L2389" s="23">
        <v>107209</v>
      </c>
      <c r="M2389" s="23" t="s">
        <v>2272</v>
      </c>
      <c r="N2389" s="23" t="s">
        <v>178</v>
      </c>
      <c r="O2389" s="23"/>
    </row>
    <row r="2390" spans="12:15" x14ac:dyDescent="0.25">
      <c r="L2390" s="23">
        <v>107216</v>
      </c>
      <c r="M2390" s="23" t="s">
        <v>2273</v>
      </c>
      <c r="N2390" s="23" t="s">
        <v>178</v>
      </c>
      <c r="O2390" s="23"/>
    </row>
    <row r="2391" spans="12:15" x14ac:dyDescent="0.25">
      <c r="L2391" s="23">
        <v>107223</v>
      </c>
      <c r="M2391" s="23" t="s">
        <v>2274</v>
      </c>
      <c r="N2391" s="23" t="s">
        <v>178</v>
      </c>
      <c r="O2391" s="23"/>
    </row>
    <row r="2392" spans="12:15" x14ac:dyDescent="0.25">
      <c r="L2392" s="23">
        <v>107230</v>
      </c>
      <c r="M2392" s="23" t="s">
        <v>2275</v>
      </c>
      <c r="N2392" s="23" t="s">
        <v>178</v>
      </c>
      <c r="O2392" s="23"/>
    </row>
    <row r="2393" spans="12:15" x14ac:dyDescent="0.25">
      <c r="L2393" s="23">
        <v>107247</v>
      </c>
      <c r="M2393" s="23" t="s">
        <v>2276</v>
      </c>
      <c r="N2393" s="23" t="s">
        <v>178</v>
      </c>
      <c r="O2393" s="23"/>
    </row>
    <row r="2394" spans="12:15" x14ac:dyDescent="0.25">
      <c r="L2394" s="23">
        <v>107254</v>
      </c>
      <c r="M2394" s="23" t="s">
        <v>2277</v>
      </c>
      <c r="N2394" s="23" t="s">
        <v>178</v>
      </c>
      <c r="O2394" s="23"/>
    </row>
    <row r="2395" spans="12:15" x14ac:dyDescent="0.25">
      <c r="L2395" s="23">
        <v>107261</v>
      </c>
      <c r="M2395" s="23" t="s">
        <v>2278</v>
      </c>
      <c r="N2395" s="23" t="s">
        <v>178</v>
      </c>
      <c r="O2395" s="23"/>
    </row>
    <row r="2396" spans="12:15" x14ac:dyDescent="0.25">
      <c r="L2396" s="23">
        <v>107278</v>
      </c>
      <c r="M2396" s="23" t="s">
        <v>2279</v>
      </c>
      <c r="N2396" s="23" t="s">
        <v>178</v>
      </c>
      <c r="O2396" s="23"/>
    </row>
    <row r="2397" spans="12:15" x14ac:dyDescent="0.25">
      <c r="L2397" s="23">
        <v>107285</v>
      </c>
      <c r="M2397" s="23" t="s">
        <v>2280</v>
      </c>
      <c r="N2397" s="23" t="s">
        <v>178</v>
      </c>
      <c r="O2397" s="23"/>
    </row>
    <row r="2398" spans="12:15" x14ac:dyDescent="0.25">
      <c r="L2398" s="23">
        <v>107292</v>
      </c>
      <c r="M2398" s="23" t="s">
        <v>2281</v>
      </c>
      <c r="N2398" s="23" t="s">
        <v>178</v>
      </c>
      <c r="O2398" s="23"/>
    </row>
    <row r="2399" spans="12:15" x14ac:dyDescent="0.25">
      <c r="L2399" s="23">
        <v>107308</v>
      </c>
      <c r="M2399" s="23" t="s">
        <v>2282</v>
      </c>
      <c r="N2399" s="23" t="s">
        <v>178</v>
      </c>
      <c r="O2399" s="23"/>
    </row>
    <row r="2400" spans="12:15" x14ac:dyDescent="0.25">
      <c r="L2400" s="23">
        <v>107315</v>
      </c>
      <c r="M2400" s="23" t="s">
        <v>2283</v>
      </c>
      <c r="N2400" s="23" t="s">
        <v>178</v>
      </c>
      <c r="O2400" s="23"/>
    </row>
    <row r="2401" spans="12:15" x14ac:dyDescent="0.25">
      <c r="L2401" s="23">
        <v>107322</v>
      </c>
      <c r="M2401" s="23" t="s">
        <v>2284</v>
      </c>
      <c r="N2401" s="23" t="s">
        <v>178</v>
      </c>
      <c r="O2401" s="23"/>
    </row>
    <row r="2402" spans="12:15" x14ac:dyDescent="0.25">
      <c r="L2402" s="23">
        <v>107339</v>
      </c>
      <c r="M2402" s="23" t="s">
        <v>2285</v>
      </c>
      <c r="N2402" s="23" t="s">
        <v>178</v>
      </c>
      <c r="O2402" s="23"/>
    </row>
    <row r="2403" spans="12:15" x14ac:dyDescent="0.25">
      <c r="L2403" s="23">
        <v>107346</v>
      </c>
      <c r="M2403" s="23" t="s">
        <v>2286</v>
      </c>
      <c r="N2403" s="23" t="s">
        <v>178</v>
      </c>
      <c r="O2403" s="23"/>
    </row>
    <row r="2404" spans="12:15" x14ac:dyDescent="0.25">
      <c r="L2404" s="23">
        <v>107353</v>
      </c>
      <c r="M2404" s="23" t="s">
        <v>2287</v>
      </c>
      <c r="N2404" s="23" t="s">
        <v>178</v>
      </c>
      <c r="O2404" s="23"/>
    </row>
    <row r="2405" spans="12:15" x14ac:dyDescent="0.25">
      <c r="L2405" s="23">
        <v>107360</v>
      </c>
      <c r="M2405" s="23" t="s">
        <v>2288</v>
      </c>
      <c r="N2405" s="23" t="s">
        <v>178</v>
      </c>
      <c r="O2405" s="23"/>
    </row>
    <row r="2406" spans="12:15" x14ac:dyDescent="0.25">
      <c r="L2406" s="23">
        <v>107377</v>
      </c>
      <c r="M2406" s="23" t="s">
        <v>2289</v>
      </c>
      <c r="N2406" s="23" t="s">
        <v>178</v>
      </c>
      <c r="O2406" s="23"/>
    </row>
    <row r="2407" spans="12:15" x14ac:dyDescent="0.25">
      <c r="L2407" s="23">
        <v>107391</v>
      </c>
      <c r="M2407" s="23" t="s">
        <v>2290</v>
      </c>
      <c r="N2407" s="23" t="s">
        <v>178</v>
      </c>
      <c r="O2407" s="23"/>
    </row>
    <row r="2408" spans="12:15" x14ac:dyDescent="0.25">
      <c r="L2408" s="23">
        <v>107407</v>
      </c>
      <c r="M2408" s="23" t="s">
        <v>2291</v>
      </c>
      <c r="N2408" s="23" t="s">
        <v>178</v>
      </c>
      <c r="O2408" s="23"/>
    </row>
    <row r="2409" spans="12:15" x14ac:dyDescent="0.25">
      <c r="L2409" s="23">
        <v>107414</v>
      </c>
      <c r="M2409" s="23" t="s">
        <v>2292</v>
      </c>
      <c r="N2409" s="23" t="s">
        <v>178</v>
      </c>
      <c r="O2409" s="23"/>
    </row>
    <row r="2410" spans="12:15" x14ac:dyDescent="0.25">
      <c r="L2410" s="23">
        <v>107421</v>
      </c>
      <c r="M2410" s="23" t="s">
        <v>2292</v>
      </c>
      <c r="N2410" s="23" t="s">
        <v>178</v>
      </c>
      <c r="O2410" s="23"/>
    </row>
    <row r="2411" spans="12:15" x14ac:dyDescent="0.25">
      <c r="L2411" s="23">
        <v>107438</v>
      </c>
      <c r="M2411" s="23" t="s">
        <v>2293</v>
      </c>
      <c r="N2411" s="23" t="s">
        <v>178</v>
      </c>
      <c r="O2411" s="23"/>
    </row>
    <row r="2412" spans="12:15" x14ac:dyDescent="0.25">
      <c r="L2412" s="23">
        <v>107445</v>
      </c>
      <c r="M2412" s="23" t="s">
        <v>2294</v>
      </c>
      <c r="N2412" s="23" t="s">
        <v>178</v>
      </c>
      <c r="O2412" s="23"/>
    </row>
    <row r="2413" spans="12:15" x14ac:dyDescent="0.25">
      <c r="L2413" s="23">
        <v>107452</v>
      </c>
      <c r="M2413" s="23" t="s">
        <v>2295</v>
      </c>
      <c r="N2413" s="23" t="s">
        <v>178</v>
      </c>
      <c r="O2413" s="23"/>
    </row>
    <row r="2414" spans="12:15" x14ac:dyDescent="0.25">
      <c r="L2414" s="23">
        <v>107476</v>
      </c>
      <c r="M2414" s="23" t="s">
        <v>2295</v>
      </c>
      <c r="N2414" s="23" t="s">
        <v>178</v>
      </c>
      <c r="O2414" s="23"/>
    </row>
    <row r="2415" spans="12:15" x14ac:dyDescent="0.25">
      <c r="L2415" s="23">
        <v>107490</v>
      </c>
      <c r="M2415" s="23" t="s">
        <v>2295</v>
      </c>
      <c r="N2415" s="23" t="s">
        <v>178</v>
      </c>
      <c r="O2415" s="23"/>
    </row>
    <row r="2416" spans="12:15" x14ac:dyDescent="0.25">
      <c r="L2416" s="23">
        <v>107506</v>
      </c>
      <c r="M2416" s="23" t="s">
        <v>2295</v>
      </c>
      <c r="N2416" s="23" t="s">
        <v>178</v>
      </c>
      <c r="O2416" s="23"/>
    </row>
    <row r="2417" spans="12:15" x14ac:dyDescent="0.25">
      <c r="L2417" s="23">
        <v>107520</v>
      </c>
      <c r="M2417" s="23" t="s">
        <v>581</v>
      </c>
      <c r="N2417" s="23" t="s">
        <v>178</v>
      </c>
      <c r="O2417" s="23"/>
    </row>
    <row r="2418" spans="12:15" x14ac:dyDescent="0.25">
      <c r="L2418" s="23">
        <v>107537</v>
      </c>
      <c r="M2418" s="23" t="s">
        <v>581</v>
      </c>
      <c r="N2418" s="23" t="s">
        <v>178</v>
      </c>
      <c r="O2418" s="23"/>
    </row>
    <row r="2419" spans="12:15" x14ac:dyDescent="0.25">
      <c r="L2419" s="23">
        <v>107544</v>
      </c>
      <c r="M2419" s="23" t="s">
        <v>581</v>
      </c>
      <c r="N2419" s="23" t="s">
        <v>178</v>
      </c>
      <c r="O2419" s="23"/>
    </row>
    <row r="2420" spans="12:15" x14ac:dyDescent="0.25">
      <c r="L2420" s="23">
        <v>107551</v>
      </c>
      <c r="M2420" s="23" t="s">
        <v>2296</v>
      </c>
      <c r="N2420" s="23" t="s">
        <v>178</v>
      </c>
      <c r="O2420" s="23"/>
    </row>
    <row r="2421" spans="12:15" x14ac:dyDescent="0.25">
      <c r="L2421" s="23">
        <v>107568</v>
      </c>
      <c r="M2421" s="23" t="s">
        <v>581</v>
      </c>
      <c r="N2421" s="23" t="s">
        <v>178</v>
      </c>
      <c r="O2421" s="23"/>
    </row>
    <row r="2422" spans="12:15" x14ac:dyDescent="0.25">
      <c r="L2422" s="23">
        <v>107575</v>
      </c>
      <c r="M2422" s="23" t="s">
        <v>2297</v>
      </c>
      <c r="N2422" s="23" t="s">
        <v>178</v>
      </c>
      <c r="O2422" s="23"/>
    </row>
    <row r="2423" spans="12:15" x14ac:dyDescent="0.25">
      <c r="L2423" s="23">
        <v>107582</v>
      </c>
      <c r="M2423" s="23" t="s">
        <v>2298</v>
      </c>
      <c r="N2423" s="23" t="s">
        <v>178</v>
      </c>
      <c r="O2423" s="23"/>
    </row>
    <row r="2424" spans="12:15" x14ac:dyDescent="0.25">
      <c r="L2424" s="23">
        <v>107599</v>
      </c>
      <c r="M2424" s="23" t="s">
        <v>2299</v>
      </c>
      <c r="N2424" s="23" t="s">
        <v>178</v>
      </c>
      <c r="O2424" s="23"/>
    </row>
    <row r="2425" spans="12:15" x14ac:dyDescent="0.25">
      <c r="L2425" s="23">
        <v>107605</v>
      </c>
      <c r="M2425" s="23" t="s">
        <v>2300</v>
      </c>
      <c r="N2425" s="23" t="s">
        <v>178</v>
      </c>
      <c r="O2425" s="23"/>
    </row>
    <row r="2426" spans="12:15" x14ac:dyDescent="0.25">
      <c r="L2426" s="23">
        <v>107612</v>
      </c>
      <c r="M2426" s="23" t="s">
        <v>2301</v>
      </c>
      <c r="N2426" s="23" t="s">
        <v>178</v>
      </c>
      <c r="O2426" s="23"/>
    </row>
    <row r="2427" spans="12:15" x14ac:dyDescent="0.25">
      <c r="L2427" s="23">
        <v>107629</v>
      </c>
      <c r="M2427" s="23" t="s">
        <v>2302</v>
      </c>
      <c r="N2427" s="23" t="s">
        <v>178</v>
      </c>
      <c r="O2427" s="23"/>
    </row>
    <row r="2428" spans="12:15" x14ac:dyDescent="0.25">
      <c r="L2428" s="23">
        <v>107636</v>
      </c>
      <c r="M2428" s="23" t="s">
        <v>2302</v>
      </c>
      <c r="N2428" s="23" t="s">
        <v>178</v>
      </c>
      <c r="O2428" s="23"/>
    </row>
    <row r="2429" spans="12:15" x14ac:dyDescent="0.25">
      <c r="L2429" s="23">
        <v>107643</v>
      </c>
      <c r="M2429" s="23" t="s">
        <v>2303</v>
      </c>
      <c r="N2429" s="23" t="s">
        <v>178</v>
      </c>
      <c r="O2429" s="23"/>
    </row>
    <row r="2430" spans="12:15" x14ac:dyDescent="0.25">
      <c r="L2430" s="23">
        <v>107650</v>
      </c>
      <c r="M2430" s="23" t="s">
        <v>2303</v>
      </c>
      <c r="N2430" s="23" t="s">
        <v>178</v>
      </c>
      <c r="O2430" s="23"/>
    </row>
    <row r="2431" spans="12:15" x14ac:dyDescent="0.25">
      <c r="L2431" s="23">
        <v>107667</v>
      </c>
      <c r="M2431" s="23" t="s">
        <v>2304</v>
      </c>
      <c r="N2431" s="23" t="s">
        <v>178</v>
      </c>
      <c r="O2431" s="23"/>
    </row>
    <row r="2432" spans="12:15" x14ac:dyDescent="0.25">
      <c r="L2432" s="23">
        <v>107674</v>
      </c>
      <c r="M2432" s="23" t="s">
        <v>2305</v>
      </c>
      <c r="N2432" s="23" t="s">
        <v>178</v>
      </c>
      <c r="O2432" s="23"/>
    </row>
    <row r="2433" spans="12:15" x14ac:dyDescent="0.25">
      <c r="L2433" s="23">
        <v>107681</v>
      </c>
      <c r="M2433" s="23" t="s">
        <v>2306</v>
      </c>
      <c r="N2433" s="23" t="s">
        <v>178</v>
      </c>
      <c r="O2433" s="23"/>
    </row>
    <row r="2434" spans="12:15" x14ac:dyDescent="0.25">
      <c r="L2434" s="23">
        <v>107698</v>
      </c>
      <c r="M2434" s="23" t="s">
        <v>2307</v>
      </c>
      <c r="N2434" s="23" t="s">
        <v>178</v>
      </c>
      <c r="O2434" s="23"/>
    </row>
    <row r="2435" spans="12:15" x14ac:dyDescent="0.25">
      <c r="L2435" s="23">
        <v>107704</v>
      </c>
      <c r="M2435" s="23" t="s">
        <v>2308</v>
      </c>
      <c r="N2435" s="23" t="s">
        <v>178</v>
      </c>
      <c r="O2435" s="23"/>
    </row>
    <row r="2436" spans="12:15" x14ac:dyDescent="0.25">
      <c r="L2436" s="23">
        <v>107711</v>
      </c>
      <c r="M2436" s="23" t="s">
        <v>2309</v>
      </c>
      <c r="N2436" s="23" t="s">
        <v>178</v>
      </c>
      <c r="O2436" s="23"/>
    </row>
    <row r="2437" spans="12:15" x14ac:dyDescent="0.25">
      <c r="L2437" s="23">
        <v>107728</v>
      </c>
      <c r="M2437" s="23" t="s">
        <v>2310</v>
      </c>
      <c r="N2437" s="23" t="s">
        <v>178</v>
      </c>
      <c r="O2437" s="23"/>
    </row>
    <row r="2438" spans="12:15" x14ac:dyDescent="0.25">
      <c r="L2438" s="23">
        <v>107735</v>
      </c>
      <c r="M2438" s="23" t="s">
        <v>2311</v>
      </c>
      <c r="N2438" s="23" t="s">
        <v>178</v>
      </c>
      <c r="O2438" s="23"/>
    </row>
    <row r="2439" spans="12:15" x14ac:dyDescent="0.25">
      <c r="L2439" s="23">
        <v>107742</v>
      </c>
      <c r="M2439" s="23" t="s">
        <v>2312</v>
      </c>
      <c r="N2439" s="23" t="s">
        <v>178</v>
      </c>
      <c r="O2439" s="23"/>
    </row>
    <row r="2440" spans="12:15" x14ac:dyDescent="0.25">
      <c r="L2440" s="23">
        <v>107759</v>
      </c>
      <c r="M2440" s="23" t="s">
        <v>2313</v>
      </c>
      <c r="N2440" s="23" t="s">
        <v>178</v>
      </c>
      <c r="O2440" s="23"/>
    </row>
    <row r="2441" spans="12:15" x14ac:dyDescent="0.25">
      <c r="L2441" s="23">
        <v>107766</v>
      </c>
      <c r="M2441" s="23" t="s">
        <v>2314</v>
      </c>
      <c r="N2441" s="23" t="s">
        <v>178</v>
      </c>
      <c r="O2441" s="23"/>
    </row>
    <row r="2442" spans="12:15" x14ac:dyDescent="0.25">
      <c r="L2442" s="23">
        <v>107773</v>
      </c>
      <c r="M2442" s="23" t="s">
        <v>2315</v>
      </c>
      <c r="N2442" s="23" t="s">
        <v>178</v>
      </c>
      <c r="O2442" s="23"/>
    </row>
    <row r="2443" spans="12:15" x14ac:dyDescent="0.25">
      <c r="L2443" s="23">
        <v>107780</v>
      </c>
      <c r="M2443" s="23" t="s">
        <v>2316</v>
      </c>
      <c r="N2443" s="23" t="s">
        <v>178</v>
      </c>
      <c r="O2443" s="23"/>
    </row>
    <row r="2444" spans="12:15" x14ac:dyDescent="0.25">
      <c r="L2444" s="23">
        <v>107797</v>
      </c>
      <c r="M2444" s="23" t="s">
        <v>2317</v>
      </c>
      <c r="N2444" s="23" t="s">
        <v>178</v>
      </c>
      <c r="O2444" s="23"/>
    </row>
    <row r="2445" spans="12:15" x14ac:dyDescent="0.25">
      <c r="L2445" s="23">
        <v>107803</v>
      </c>
      <c r="M2445" s="23" t="s">
        <v>2318</v>
      </c>
      <c r="N2445" s="23" t="s">
        <v>178</v>
      </c>
      <c r="O2445" s="23"/>
    </row>
    <row r="2446" spans="12:15" x14ac:dyDescent="0.25">
      <c r="L2446" s="23">
        <v>107810</v>
      </c>
      <c r="M2446" s="23" t="s">
        <v>2319</v>
      </c>
      <c r="N2446" s="23" t="s">
        <v>178</v>
      </c>
      <c r="O2446" s="23"/>
    </row>
    <row r="2447" spans="12:15" x14ac:dyDescent="0.25">
      <c r="L2447" s="23">
        <v>107827</v>
      </c>
      <c r="M2447" s="23" t="s">
        <v>2320</v>
      </c>
      <c r="N2447" s="23" t="s">
        <v>178</v>
      </c>
      <c r="O2447" s="23"/>
    </row>
    <row r="2448" spans="12:15" x14ac:dyDescent="0.25">
      <c r="L2448" s="23">
        <v>107834</v>
      </c>
      <c r="M2448" s="23" t="s">
        <v>2321</v>
      </c>
      <c r="N2448" s="23" t="s">
        <v>178</v>
      </c>
      <c r="O2448" s="23"/>
    </row>
    <row r="2449" spans="12:15" x14ac:dyDescent="0.25">
      <c r="L2449" s="23">
        <v>107841</v>
      </c>
      <c r="M2449" s="23" t="s">
        <v>2321</v>
      </c>
      <c r="N2449" s="23" t="s">
        <v>178</v>
      </c>
      <c r="O2449" s="23"/>
    </row>
    <row r="2450" spans="12:15" x14ac:dyDescent="0.25">
      <c r="L2450" s="23">
        <v>107858</v>
      </c>
      <c r="M2450" s="23" t="s">
        <v>2320</v>
      </c>
      <c r="N2450" s="23" t="s">
        <v>178</v>
      </c>
      <c r="O2450" s="23"/>
    </row>
    <row r="2451" spans="12:15" x14ac:dyDescent="0.25">
      <c r="L2451" s="23">
        <v>107872</v>
      </c>
      <c r="M2451" s="23" t="s">
        <v>2320</v>
      </c>
      <c r="N2451" s="23" t="s">
        <v>178</v>
      </c>
      <c r="O2451" s="23"/>
    </row>
    <row r="2452" spans="12:15" x14ac:dyDescent="0.25">
      <c r="L2452" s="23">
        <v>107889</v>
      </c>
      <c r="M2452" s="23" t="s">
        <v>2322</v>
      </c>
      <c r="N2452" s="23" t="s">
        <v>178</v>
      </c>
      <c r="O2452" s="23"/>
    </row>
    <row r="2453" spans="12:15" x14ac:dyDescent="0.25">
      <c r="L2453" s="23">
        <v>107896</v>
      </c>
      <c r="M2453" s="23" t="s">
        <v>2323</v>
      </c>
      <c r="N2453" s="23" t="s">
        <v>178</v>
      </c>
      <c r="O2453" s="23"/>
    </row>
    <row r="2454" spans="12:15" x14ac:dyDescent="0.25">
      <c r="L2454" s="23">
        <v>107902</v>
      </c>
      <c r="M2454" s="23" t="s">
        <v>2323</v>
      </c>
      <c r="N2454" s="23" t="s">
        <v>178</v>
      </c>
      <c r="O2454" s="23"/>
    </row>
    <row r="2455" spans="12:15" x14ac:dyDescent="0.25">
      <c r="L2455" s="23">
        <v>107919</v>
      </c>
      <c r="M2455" s="23" t="s">
        <v>2324</v>
      </c>
      <c r="N2455" s="23" t="s">
        <v>178</v>
      </c>
      <c r="O2455" s="23"/>
    </row>
    <row r="2456" spans="12:15" x14ac:dyDescent="0.25">
      <c r="L2456" s="23">
        <v>107926</v>
      </c>
      <c r="M2456" s="23" t="s">
        <v>2325</v>
      </c>
      <c r="N2456" s="23" t="s">
        <v>178</v>
      </c>
      <c r="O2456" s="23"/>
    </row>
    <row r="2457" spans="12:15" x14ac:dyDescent="0.25">
      <c r="L2457" s="23">
        <v>107933</v>
      </c>
      <c r="M2457" s="23" t="s">
        <v>2326</v>
      </c>
      <c r="N2457" s="23" t="s">
        <v>178</v>
      </c>
      <c r="O2457" s="23"/>
    </row>
    <row r="2458" spans="12:15" x14ac:dyDescent="0.25">
      <c r="L2458" s="23">
        <v>107940</v>
      </c>
      <c r="M2458" s="23" t="s">
        <v>2327</v>
      </c>
      <c r="N2458" s="23" t="s">
        <v>178</v>
      </c>
      <c r="O2458" s="23"/>
    </row>
    <row r="2459" spans="12:15" x14ac:dyDescent="0.25">
      <c r="L2459" s="23">
        <v>107957</v>
      </c>
      <c r="M2459" s="23" t="s">
        <v>2328</v>
      </c>
      <c r="N2459" s="23" t="s">
        <v>178</v>
      </c>
      <c r="O2459" s="23"/>
    </row>
    <row r="2460" spans="12:15" x14ac:dyDescent="0.25">
      <c r="L2460" s="23">
        <v>107964</v>
      </c>
      <c r="M2460" s="23" t="s">
        <v>2329</v>
      </c>
      <c r="N2460" s="23" t="s">
        <v>178</v>
      </c>
      <c r="O2460" s="23"/>
    </row>
    <row r="2461" spans="12:15" x14ac:dyDescent="0.25">
      <c r="L2461" s="23">
        <v>107971</v>
      </c>
      <c r="M2461" s="23" t="s">
        <v>2330</v>
      </c>
      <c r="N2461" s="23" t="s">
        <v>178</v>
      </c>
      <c r="O2461" s="23"/>
    </row>
    <row r="2462" spans="12:15" x14ac:dyDescent="0.25">
      <c r="L2462" s="23">
        <v>107988</v>
      </c>
      <c r="M2462" s="23" t="s">
        <v>2331</v>
      </c>
      <c r="N2462" s="23" t="s">
        <v>178</v>
      </c>
      <c r="O2462" s="23"/>
    </row>
    <row r="2463" spans="12:15" x14ac:dyDescent="0.25">
      <c r="L2463" s="23">
        <v>107995</v>
      </c>
      <c r="M2463" s="23" t="s">
        <v>2332</v>
      </c>
      <c r="N2463" s="23" t="s">
        <v>178</v>
      </c>
      <c r="O2463" s="23"/>
    </row>
    <row r="2464" spans="12:15" x14ac:dyDescent="0.25">
      <c r="L2464" s="23">
        <v>108008</v>
      </c>
      <c r="M2464" s="23" t="s">
        <v>2333</v>
      </c>
      <c r="N2464" s="23" t="s">
        <v>178</v>
      </c>
      <c r="O2464" s="23"/>
    </row>
    <row r="2465" spans="12:15" x14ac:dyDescent="0.25">
      <c r="L2465" s="23">
        <v>108022</v>
      </c>
      <c r="M2465" s="23" t="s">
        <v>2333</v>
      </c>
      <c r="N2465" s="23" t="s">
        <v>178</v>
      </c>
      <c r="O2465" s="23"/>
    </row>
    <row r="2466" spans="12:15" x14ac:dyDescent="0.25">
      <c r="L2466" s="23">
        <v>108039</v>
      </c>
      <c r="M2466" s="23" t="s">
        <v>2334</v>
      </c>
      <c r="N2466" s="23" t="s">
        <v>178</v>
      </c>
      <c r="O2466" s="23"/>
    </row>
    <row r="2467" spans="12:15" x14ac:dyDescent="0.25">
      <c r="L2467" s="23">
        <v>108046</v>
      </c>
      <c r="M2467" s="23" t="s">
        <v>2334</v>
      </c>
      <c r="N2467" s="23" t="s">
        <v>178</v>
      </c>
      <c r="O2467" s="23"/>
    </row>
    <row r="2468" spans="12:15" x14ac:dyDescent="0.25">
      <c r="L2468" s="23">
        <v>108053</v>
      </c>
      <c r="M2468" s="23" t="s">
        <v>2335</v>
      </c>
      <c r="N2468" s="23" t="s">
        <v>178</v>
      </c>
      <c r="O2468" s="23"/>
    </row>
    <row r="2469" spans="12:15" x14ac:dyDescent="0.25">
      <c r="L2469" s="23">
        <v>108060</v>
      </c>
      <c r="M2469" s="23" t="s">
        <v>2336</v>
      </c>
      <c r="N2469" s="23" t="s">
        <v>178</v>
      </c>
      <c r="O2469" s="23"/>
    </row>
    <row r="2470" spans="12:15" x14ac:dyDescent="0.25">
      <c r="L2470" s="23">
        <v>108077</v>
      </c>
      <c r="M2470" s="23" t="s">
        <v>2337</v>
      </c>
      <c r="N2470" s="23" t="s">
        <v>178</v>
      </c>
      <c r="O2470" s="23"/>
    </row>
    <row r="2471" spans="12:15" x14ac:dyDescent="0.25">
      <c r="L2471" s="23">
        <v>108084</v>
      </c>
      <c r="M2471" s="23" t="s">
        <v>2338</v>
      </c>
      <c r="N2471" s="23" t="s">
        <v>178</v>
      </c>
      <c r="O2471" s="23"/>
    </row>
    <row r="2472" spans="12:15" x14ac:dyDescent="0.25">
      <c r="L2472" s="23">
        <v>108091</v>
      </c>
      <c r="M2472" s="23" t="s">
        <v>2339</v>
      </c>
      <c r="N2472" s="23" t="s">
        <v>178</v>
      </c>
      <c r="O2472" s="23"/>
    </row>
    <row r="2473" spans="12:15" x14ac:dyDescent="0.25">
      <c r="L2473" s="23">
        <v>108107</v>
      </c>
      <c r="M2473" s="23" t="s">
        <v>2340</v>
      </c>
      <c r="N2473" s="23" t="s">
        <v>178</v>
      </c>
      <c r="O2473" s="23"/>
    </row>
    <row r="2474" spans="12:15" x14ac:dyDescent="0.25">
      <c r="L2474" s="23">
        <v>108121</v>
      </c>
      <c r="M2474" s="23" t="s">
        <v>2340</v>
      </c>
      <c r="N2474" s="23" t="s">
        <v>178</v>
      </c>
      <c r="O2474" s="23"/>
    </row>
    <row r="2475" spans="12:15" x14ac:dyDescent="0.25">
      <c r="L2475" s="23">
        <v>108152</v>
      </c>
      <c r="M2475" s="23" t="s">
        <v>2341</v>
      </c>
      <c r="N2475" s="23" t="s">
        <v>178</v>
      </c>
      <c r="O2475" s="23"/>
    </row>
    <row r="2476" spans="12:15" x14ac:dyDescent="0.25">
      <c r="L2476" s="23">
        <v>108169</v>
      </c>
      <c r="M2476" s="23" t="s">
        <v>2342</v>
      </c>
      <c r="N2476" s="23" t="s">
        <v>178</v>
      </c>
      <c r="O2476" s="23"/>
    </row>
    <row r="2477" spans="12:15" x14ac:dyDescent="0.25">
      <c r="L2477" s="23">
        <v>108183</v>
      </c>
      <c r="M2477" s="23" t="s">
        <v>2342</v>
      </c>
      <c r="N2477" s="23" t="s">
        <v>178</v>
      </c>
      <c r="O2477" s="23"/>
    </row>
    <row r="2478" spans="12:15" x14ac:dyDescent="0.25">
      <c r="L2478" s="23">
        <v>108206</v>
      </c>
      <c r="M2478" s="23" t="s">
        <v>2343</v>
      </c>
      <c r="N2478" s="23" t="s">
        <v>178</v>
      </c>
      <c r="O2478" s="23"/>
    </row>
    <row r="2479" spans="12:15" x14ac:dyDescent="0.25">
      <c r="L2479" s="23">
        <v>108213</v>
      </c>
      <c r="M2479" s="23" t="s">
        <v>2344</v>
      </c>
      <c r="N2479" s="23" t="s">
        <v>178</v>
      </c>
      <c r="O2479" s="23"/>
    </row>
    <row r="2480" spans="12:15" x14ac:dyDescent="0.25">
      <c r="L2480" s="23">
        <v>108237</v>
      </c>
      <c r="M2480" s="23" t="s">
        <v>2345</v>
      </c>
      <c r="N2480" s="23" t="s">
        <v>178</v>
      </c>
      <c r="O2480" s="23"/>
    </row>
    <row r="2481" spans="12:15" x14ac:dyDescent="0.25">
      <c r="L2481" s="23">
        <v>108244</v>
      </c>
      <c r="M2481" s="23" t="s">
        <v>2346</v>
      </c>
      <c r="N2481" s="23" t="s">
        <v>178</v>
      </c>
      <c r="O2481" s="23"/>
    </row>
    <row r="2482" spans="12:15" x14ac:dyDescent="0.25">
      <c r="L2482" s="23">
        <v>108251</v>
      </c>
      <c r="M2482" s="23" t="s">
        <v>2347</v>
      </c>
      <c r="N2482" s="23" t="s">
        <v>178</v>
      </c>
      <c r="O2482" s="23"/>
    </row>
    <row r="2483" spans="12:15" x14ac:dyDescent="0.25">
      <c r="L2483" s="23">
        <v>108268</v>
      </c>
      <c r="M2483" s="23" t="s">
        <v>2348</v>
      </c>
      <c r="N2483" s="23" t="s">
        <v>178</v>
      </c>
      <c r="O2483" s="23"/>
    </row>
    <row r="2484" spans="12:15" x14ac:dyDescent="0.25">
      <c r="L2484" s="23">
        <v>108275</v>
      </c>
      <c r="M2484" s="23" t="s">
        <v>2349</v>
      </c>
      <c r="N2484" s="23" t="s">
        <v>178</v>
      </c>
      <c r="O2484" s="23"/>
    </row>
    <row r="2485" spans="12:15" x14ac:dyDescent="0.25">
      <c r="L2485" s="23">
        <v>108282</v>
      </c>
      <c r="M2485" s="23" t="s">
        <v>2350</v>
      </c>
      <c r="N2485" s="23" t="s">
        <v>178</v>
      </c>
      <c r="O2485" s="23"/>
    </row>
    <row r="2486" spans="12:15" x14ac:dyDescent="0.25">
      <c r="L2486" s="23">
        <v>108299</v>
      </c>
      <c r="M2486" s="23" t="s">
        <v>2351</v>
      </c>
      <c r="N2486" s="23" t="s">
        <v>178</v>
      </c>
      <c r="O2486" s="23"/>
    </row>
    <row r="2487" spans="12:15" x14ac:dyDescent="0.25">
      <c r="L2487" s="23">
        <v>108305</v>
      </c>
      <c r="M2487" s="23" t="s">
        <v>2352</v>
      </c>
      <c r="N2487" s="23" t="s">
        <v>178</v>
      </c>
      <c r="O2487" s="23"/>
    </row>
    <row r="2488" spans="12:15" x14ac:dyDescent="0.25">
      <c r="L2488" s="23">
        <v>108312</v>
      </c>
      <c r="M2488" s="23" t="s">
        <v>2353</v>
      </c>
      <c r="N2488" s="23" t="s">
        <v>178</v>
      </c>
      <c r="O2488" s="23"/>
    </row>
    <row r="2489" spans="12:15" x14ac:dyDescent="0.25">
      <c r="L2489" s="23">
        <v>108329</v>
      </c>
      <c r="M2489" s="23" t="s">
        <v>2354</v>
      </c>
      <c r="N2489" s="23" t="s">
        <v>178</v>
      </c>
      <c r="O2489" s="23"/>
    </row>
    <row r="2490" spans="12:15" x14ac:dyDescent="0.25">
      <c r="L2490" s="23">
        <v>108336</v>
      </c>
      <c r="M2490" s="23" t="s">
        <v>2355</v>
      </c>
      <c r="N2490" s="23" t="s">
        <v>178</v>
      </c>
      <c r="O2490" s="23"/>
    </row>
    <row r="2491" spans="12:15" x14ac:dyDescent="0.25">
      <c r="L2491" s="23">
        <v>108343</v>
      </c>
      <c r="M2491" s="23" t="s">
        <v>2356</v>
      </c>
      <c r="N2491" s="23" t="s">
        <v>178</v>
      </c>
      <c r="O2491" s="23"/>
    </row>
    <row r="2492" spans="12:15" x14ac:dyDescent="0.25">
      <c r="L2492" s="23">
        <v>108350</v>
      </c>
      <c r="M2492" s="23" t="s">
        <v>2357</v>
      </c>
      <c r="N2492" s="23" t="s">
        <v>178</v>
      </c>
      <c r="O2492" s="23"/>
    </row>
    <row r="2493" spans="12:15" x14ac:dyDescent="0.25">
      <c r="L2493" s="23">
        <v>108367</v>
      </c>
      <c r="M2493" s="23" t="s">
        <v>2358</v>
      </c>
      <c r="N2493" s="23" t="s">
        <v>178</v>
      </c>
      <c r="O2493" s="23"/>
    </row>
    <row r="2494" spans="12:15" x14ac:dyDescent="0.25">
      <c r="L2494" s="23">
        <v>108374</v>
      </c>
      <c r="M2494" s="23" t="s">
        <v>2359</v>
      </c>
      <c r="N2494" s="23" t="s">
        <v>178</v>
      </c>
      <c r="O2494" s="23"/>
    </row>
    <row r="2495" spans="12:15" x14ac:dyDescent="0.25">
      <c r="L2495" s="23">
        <v>108381</v>
      </c>
      <c r="M2495" s="23" t="s">
        <v>2360</v>
      </c>
      <c r="N2495" s="23" t="s">
        <v>178</v>
      </c>
      <c r="O2495" s="23"/>
    </row>
    <row r="2496" spans="12:15" x14ac:dyDescent="0.25">
      <c r="L2496" s="23">
        <v>108398</v>
      </c>
      <c r="M2496" s="23" t="s">
        <v>2361</v>
      </c>
      <c r="N2496" s="23" t="s">
        <v>178</v>
      </c>
      <c r="O2496" s="23"/>
    </row>
    <row r="2497" spans="12:15" x14ac:dyDescent="0.25">
      <c r="L2497" s="23">
        <v>108404</v>
      </c>
      <c r="M2497" s="23" t="s">
        <v>2362</v>
      </c>
      <c r="N2497" s="23" t="s">
        <v>178</v>
      </c>
      <c r="O2497" s="23"/>
    </row>
    <row r="2498" spans="12:15" x14ac:dyDescent="0.25">
      <c r="L2498" s="23">
        <v>108411</v>
      </c>
      <c r="M2498" s="23" t="s">
        <v>2363</v>
      </c>
      <c r="N2498" s="23" t="s">
        <v>178</v>
      </c>
      <c r="O2498" s="23"/>
    </row>
    <row r="2499" spans="12:15" x14ac:dyDescent="0.25">
      <c r="L2499" s="23">
        <v>108428</v>
      </c>
      <c r="M2499" s="23" t="s">
        <v>2364</v>
      </c>
      <c r="N2499" s="23" t="s">
        <v>178</v>
      </c>
      <c r="O2499" s="23"/>
    </row>
    <row r="2500" spans="12:15" x14ac:dyDescent="0.25">
      <c r="L2500" s="23">
        <v>108435</v>
      </c>
      <c r="M2500" s="23" t="s">
        <v>2365</v>
      </c>
      <c r="N2500" s="23" t="s">
        <v>178</v>
      </c>
      <c r="O2500" s="23"/>
    </row>
    <row r="2501" spans="12:15" x14ac:dyDescent="0.25">
      <c r="L2501" s="23">
        <v>108442</v>
      </c>
      <c r="M2501" s="23" t="s">
        <v>2366</v>
      </c>
      <c r="N2501" s="23" t="s">
        <v>178</v>
      </c>
      <c r="O2501" s="23"/>
    </row>
    <row r="2502" spans="12:15" x14ac:dyDescent="0.25">
      <c r="L2502" s="23">
        <v>108459</v>
      </c>
      <c r="M2502" s="23" t="s">
        <v>2367</v>
      </c>
      <c r="N2502" s="23" t="s">
        <v>178</v>
      </c>
      <c r="O2502" s="23"/>
    </row>
    <row r="2503" spans="12:15" x14ac:dyDescent="0.25">
      <c r="L2503" s="23">
        <v>108466</v>
      </c>
      <c r="M2503" s="23" t="s">
        <v>2368</v>
      </c>
      <c r="N2503" s="23" t="s">
        <v>178</v>
      </c>
      <c r="O2503" s="23"/>
    </row>
    <row r="2504" spans="12:15" x14ac:dyDescent="0.25">
      <c r="L2504" s="23">
        <v>108473</v>
      </c>
      <c r="M2504" s="23" t="s">
        <v>2369</v>
      </c>
      <c r="N2504" s="23" t="s">
        <v>178</v>
      </c>
      <c r="O2504" s="23"/>
    </row>
    <row r="2505" spans="12:15" x14ac:dyDescent="0.25">
      <c r="L2505" s="23">
        <v>108480</v>
      </c>
      <c r="M2505" s="23" t="s">
        <v>2370</v>
      </c>
      <c r="N2505" s="23" t="s">
        <v>178</v>
      </c>
      <c r="O2505" s="23"/>
    </row>
    <row r="2506" spans="12:15" x14ac:dyDescent="0.25">
      <c r="L2506" s="23">
        <v>108497</v>
      </c>
      <c r="M2506" s="23" t="s">
        <v>2371</v>
      </c>
      <c r="N2506" s="23" t="s">
        <v>178</v>
      </c>
      <c r="O2506" s="23"/>
    </row>
    <row r="2507" spans="12:15" x14ac:dyDescent="0.25">
      <c r="L2507" s="23">
        <v>108503</v>
      </c>
      <c r="M2507" s="23" t="s">
        <v>2372</v>
      </c>
      <c r="N2507" s="23" t="s">
        <v>178</v>
      </c>
      <c r="O2507" s="23"/>
    </row>
    <row r="2508" spans="12:15" x14ac:dyDescent="0.25">
      <c r="L2508" s="23">
        <v>108510</v>
      </c>
      <c r="M2508" s="23" t="s">
        <v>2261</v>
      </c>
      <c r="N2508" s="23" t="s">
        <v>178</v>
      </c>
      <c r="O2508" s="23"/>
    </row>
    <row r="2509" spans="12:15" x14ac:dyDescent="0.25">
      <c r="L2509" s="23">
        <v>108527</v>
      </c>
      <c r="M2509" s="23" t="s">
        <v>2373</v>
      </c>
      <c r="N2509" s="23" t="s">
        <v>178</v>
      </c>
      <c r="O2509" s="23"/>
    </row>
    <row r="2510" spans="12:15" x14ac:dyDescent="0.25">
      <c r="L2510" s="23">
        <v>108534</v>
      </c>
      <c r="M2510" s="23" t="s">
        <v>2374</v>
      </c>
      <c r="N2510" s="23" t="s">
        <v>178</v>
      </c>
      <c r="O2510" s="23"/>
    </row>
    <row r="2511" spans="12:15" x14ac:dyDescent="0.25">
      <c r="L2511" s="23">
        <v>108541</v>
      </c>
      <c r="M2511" s="23" t="s">
        <v>2375</v>
      </c>
      <c r="N2511" s="23" t="s">
        <v>178</v>
      </c>
      <c r="O2511" s="23"/>
    </row>
    <row r="2512" spans="12:15" x14ac:dyDescent="0.25">
      <c r="L2512" s="23">
        <v>108558</v>
      </c>
      <c r="M2512" s="23" t="s">
        <v>2376</v>
      </c>
      <c r="N2512" s="23" t="s">
        <v>178</v>
      </c>
      <c r="O2512" s="23"/>
    </row>
    <row r="2513" spans="12:15" x14ac:dyDescent="0.25">
      <c r="L2513" s="23">
        <v>108565</v>
      </c>
      <c r="M2513" s="23" t="s">
        <v>2377</v>
      </c>
      <c r="N2513" s="23" t="s">
        <v>178</v>
      </c>
      <c r="O2513" s="23"/>
    </row>
    <row r="2514" spans="12:15" x14ac:dyDescent="0.25">
      <c r="L2514" s="23">
        <v>108572</v>
      </c>
      <c r="M2514" s="23" t="s">
        <v>2378</v>
      </c>
      <c r="N2514" s="23" t="s">
        <v>178</v>
      </c>
      <c r="O2514" s="23"/>
    </row>
    <row r="2515" spans="12:15" x14ac:dyDescent="0.25">
      <c r="L2515" s="23">
        <v>108589</v>
      </c>
      <c r="M2515" s="23" t="s">
        <v>2379</v>
      </c>
      <c r="N2515" s="23" t="s">
        <v>178</v>
      </c>
      <c r="O2515" s="23"/>
    </row>
    <row r="2516" spans="12:15" x14ac:dyDescent="0.25">
      <c r="L2516" s="23">
        <v>108596</v>
      </c>
      <c r="M2516" s="23" t="s">
        <v>2380</v>
      </c>
      <c r="N2516" s="23" t="s">
        <v>178</v>
      </c>
      <c r="O2516" s="23"/>
    </row>
    <row r="2517" spans="12:15" x14ac:dyDescent="0.25">
      <c r="L2517" s="23">
        <v>108602</v>
      </c>
      <c r="M2517" s="23" t="s">
        <v>2381</v>
      </c>
      <c r="N2517" s="23" t="s">
        <v>178</v>
      </c>
      <c r="O2517" s="23"/>
    </row>
    <row r="2518" spans="12:15" x14ac:dyDescent="0.25">
      <c r="L2518" s="23">
        <v>108619</v>
      </c>
      <c r="M2518" s="23" t="s">
        <v>2382</v>
      </c>
      <c r="N2518" s="23" t="s">
        <v>178</v>
      </c>
      <c r="O2518" s="23"/>
    </row>
    <row r="2519" spans="12:15" x14ac:dyDescent="0.25">
      <c r="L2519" s="23">
        <v>108626</v>
      </c>
      <c r="M2519" s="23" t="s">
        <v>2383</v>
      </c>
      <c r="N2519" s="23" t="s">
        <v>178</v>
      </c>
      <c r="O2519" s="23"/>
    </row>
    <row r="2520" spans="12:15" x14ac:dyDescent="0.25">
      <c r="L2520" s="23">
        <v>108633</v>
      </c>
      <c r="M2520" s="23" t="s">
        <v>2384</v>
      </c>
      <c r="N2520" s="23" t="s">
        <v>178</v>
      </c>
      <c r="O2520" s="23"/>
    </row>
    <row r="2521" spans="12:15" x14ac:dyDescent="0.25">
      <c r="L2521" s="23">
        <v>108640</v>
      </c>
      <c r="M2521" s="23" t="s">
        <v>2385</v>
      </c>
      <c r="N2521" s="23" t="s">
        <v>178</v>
      </c>
      <c r="O2521" s="23"/>
    </row>
    <row r="2522" spans="12:15" x14ac:dyDescent="0.25">
      <c r="L2522" s="23">
        <v>108657</v>
      </c>
      <c r="M2522" s="23" t="s">
        <v>2386</v>
      </c>
      <c r="N2522" s="23" t="s">
        <v>178</v>
      </c>
      <c r="O2522" s="23"/>
    </row>
    <row r="2523" spans="12:15" x14ac:dyDescent="0.25">
      <c r="L2523" s="23">
        <v>108664</v>
      </c>
      <c r="M2523" s="23" t="s">
        <v>2387</v>
      </c>
      <c r="N2523" s="23" t="s">
        <v>178</v>
      </c>
      <c r="O2523" s="23"/>
    </row>
    <row r="2524" spans="12:15" x14ac:dyDescent="0.25">
      <c r="L2524" s="23">
        <v>108671</v>
      </c>
      <c r="M2524" s="23" t="s">
        <v>2388</v>
      </c>
      <c r="N2524" s="23" t="s">
        <v>178</v>
      </c>
      <c r="O2524" s="23"/>
    </row>
    <row r="2525" spans="12:15" x14ac:dyDescent="0.25">
      <c r="L2525" s="23">
        <v>108688</v>
      </c>
      <c r="M2525" s="23" t="s">
        <v>2371</v>
      </c>
      <c r="N2525" s="23" t="s">
        <v>178</v>
      </c>
      <c r="O2525" s="23"/>
    </row>
    <row r="2526" spans="12:15" x14ac:dyDescent="0.25">
      <c r="L2526" s="23">
        <v>108695</v>
      </c>
      <c r="M2526" s="23" t="s">
        <v>2349</v>
      </c>
      <c r="N2526" s="23" t="s">
        <v>178</v>
      </c>
      <c r="O2526" s="23"/>
    </row>
    <row r="2527" spans="12:15" x14ac:dyDescent="0.25">
      <c r="L2527" s="23">
        <v>108701</v>
      </c>
      <c r="M2527" s="23" t="s">
        <v>2348</v>
      </c>
      <c r="N2527" s="23" t="s">
        <v>178</v>
      </c>
      <c r="O2527" s="23"/>
    </row>
    <row r="2528" spans="12:15" x14ac:dyDescent="0.25">
      <c r="L2528" s="23">
        <v>108718</v>
      </c>
      <c r="M2528" s="23" t="s">
        <v>2352</v>
      </c>
      <c r="N2528" s="23" t="s">
        <v>178</v>
      </c>
      <c r="O2528" s="23"/>
    </row>
    <row r="2529" spans="12:15" x14ac:dyDescent="0.25">
      <c r="L2529" s="23">
        <v>108725</v>
      </c>
      <c r="M2529" s="23" t="s">
        <v>2353</v>
      </c>
      <c r="N2529" s="23" t="s">
        <v>178</v>
      </c>
      <c r="O2529" s="23"/>
    </row>
    <row r="2530" spans="12:15" x14ac:dyDescent="0.25">
      <c r="L2530" s="23">
        <v>108732</v>
      </c>
      <c r="M2530" s="23" t="s">
        <v>2353</v>
      </c>
      <c r="N2530" s="23" t="s">
        <v>178</v>
      </c>
      <c r="O2530" s="23"/>
    </row>
    <row r="2531" spans="12:15" x14ac:dyDescent="0.25">
      <c r="L2531" s="23">
        <v>108749</v>
      </c>
      <c r="M2531" s="23" t="s">
        <v>2354</v>
      </c>
      <c r="N2531" s="23" t="s">
        <v>178</v>
      </c>
      <c r="O2531" s="23"/>
    </row>
    <row r="2532" spans="12:15" x14ac:dyDescent="0.25">
      <c r="L2532" s="23">
        <v>108756</v>
      </c>
      <c r="M2532" s="23" t="s">
        <v>2354</v>
      </c>
      <c r="N2532" s="23" t="s">
        <v>178</v>
      </c>
      <c r="O2532" s="23"/>
    </row>
    <row r="2533" spans="12:15" x14ac:dyDescent="0.25">
      <c r="L2533" s="23">
        <v>108763</v>
      </c>
      <c r="M2533" s="23" t="s">
        <v>2355</v>
      </c>
      <c r="N2533" s="23" t="s">
        <v>178</v>
      </c>
      <c r="O2533" s="23"/>
    </row>
    <row r="2534" spans="12:15" x14ac:dyDescent="0.25">
      <c r="L2534" s="23">
        <v>108770</v>
      </c>
      <c r="M2534" s="23" t="s">
        <v>2355</v>
      </c>
      <c r="N2534" s="23" t="s">
        <v>178</v>
      </c>
      <c r="O2534" s="23"/>
    </row>
    <row r="2535" spans="12:15" x14ac:dyDescent="0.25">
      <c r="L2535" s="23">
        <v>108787</v>
      </c>
      <c r="M2535" s="23" t="s">
        <v>2360</v>
      </c>
      <c r="N2535" s="23" t="s">
        <v>178</v>
      </c>
      <c r="O2535" s="23"/>
    </row>
    <row r="2536" spans="12:15" x14ac:dyDescent="0.25">
      <c r="L2536" s="23">
        <v>108794</v>
      </c>
      <c r="M2536" s="23" t="s">
        <v>2362</v>
      </c>
      <c r="N2536" s="23" t="s">
        <v>178</v>
      </c>
      <c r="O2536" s="23"/>
    </row>
    <row r="2537" spans="12:15" x14ac:dyDescent="0.25">
      <c r="L2537" s="23">
        <v>108800</v>
      </c>
      <c r="M2537" s="23" t="s">
        <v>2362</v>
      </c>
      <c r="N2537" s="23" t="s">
        <v>178</v>
      </c>
      <c r="O2537" s="23"/>
    </row>
    <row r="2538" spans="12:15" x14ac:dyDescent="0.25">
      <c r="L2538" s="23">
        <v>108817</v>
      </c>
      <c r="M2538" s="23" t="s">
        <v>2362</v>
      </c>
      <c r="N2538" s="23" t="s">
        <v>178</v>
      </c>
      <c r="O2538" s="23"/>
    </row>
    <row r="2539" spans="12:15" x14ac:dyDescent="0.25">
      <c r="L2539" s="23">
        <v>108824</v>
      </c>
      <c r="M2539" s="23" t="s">
        <v>2363</v>
      </c>
      <c r="N2539" s="23" t="s">
        <v>178</v>
      </c>
      <c r="O2539" s="23"/>
    </row>
    <row r="2540" spans="12:15" x14ac:dyDescent="0.25">
      <c r="L2540" s="23">
        <v>108831</v>
      </c>
      <c r="M2540" s="23" t="s">
        <v>2363</v>
      </c>
      <c r="N2540" s="23" t="s">
        <v>178</v>
      </c>
      <c r="O2540" s="23"/>
    </row>
    <row r="2541" spans="12:15" x14ac:dyDescent="0.25">
      <c r="L2541" s="23">
        <v>108848</v>
      </c>
      <c r="M2541" s="23" t="s">
        <v>2366</v>
      </c>
      <c r="N2541" s="23" t="s">
        <v>178</v>
      </c>
      <c r="O2541" s="23"/>
    </row>
    <row r="2542" spans="12:15" x14ac:dyDescent="0.25">
      <c r="L2542" s="23">
        <v>108855</v>
      </c>
      <c r="M2542" s="23" t="s">
        <v>2389</v>
      </c>
      <c r="N2542" s="23" t="s">
        <v>178</v>
      </c>
      <c r="O2542" s="23"/>
    </row>
    <row r="2543" spans="12:15" x14ac:dyDescent="0.25">
      <c r="L2543" s="23">
        <v>108862</v>
      </c>
      <c r="M2543" s="23" t="s">
        <v>2390</v>
      </c>
      <c r="N2543" s="23" t="s">
        <v>178</v>
      </c>
      <c r="O2543" s="23"/>
    </row>
    <row r="2544" spans="12:15" x14ac:dyDescent="0.25">
      <c r="L2544" s="23">
        <v>108879</v>
      </c>
      <c r="M2544" s="23" t="s">
        <v>2391</v>
      </c>
      <c r="N2544" s="23" t="s">
        <v>178</v>
      </c>
      <c r="O2544" s="23"/>
    </row>
    <row r="2545" spans="12:15" x14ac:dyDescent="0.25">
      <c r="L2545" s="23">
        <v>108886</v>
      </c>
      <c r="M2545" s="23" t="s">
        <v>2392</v>
      </c>
      <c r="N2545" s="23" t="s">
        <v>178</v>
      </c>
      <c r="O2545" s="23"/>
    </row>
    <row r="2546" spans="12:15" x14ac:dyDescent="0.25">
      <c r="L2546" s="23">
        <v>108893</v>
      </c>
      <c r="M2546" s="23" t="s">
        <v>2393</v>
      </c>
      <c r="N2546" s="23" t="s">
        <v>178</v>
      </c>
      <c r="O2546" s="23"/>
    </row>
    <row r="2547" spans="12:15" x14ac:dyDescent="0.25">
      <c r="L2547" s="23">
        <v>108909</v>
      </c>
      <c r="M2547" s="23" t="s">
        <v>2393</v>
      </c>
      <c r="N2547" s="23" t="s">
        <v>178</v>
      </c>
      <c r="O2547" s="23"/>
    </row>
    <row r="2548" spans="12:15" x14ac:dyDescent="0.25">
      <c r="L2548" s="23">
        <v>108916</v>
      </c>
      <c r="M2548" s="23" t="s">
        <v>2393</v>
      </c>
      <c r="N2548" s="23" t="s">
        <v>178</v>
      </c>
      <c r="O2548" s="23"/>
    </row>
    <row r="2549" spans="12:15" x14ac:dyDescent="0.25">
      <c r="L2549" s="23">
        <v>108923</v>
      </c>
      <c r="M2549" s="23" t="s">
        <v>2393</v>
      </c>
      <c r="N2549" s="23" t="s">
        <v>178</v>
      </c>
      <c r="O2549" s="23"/>
    </row>
    <row r="2550" spans="12:15" x14ac:dyDescent="0.25">
      <c r="L2550" s="23">
        <v>108930</v>
      </c>
      <c r="M2550" s="23" t="s">
        <v>2394</v>
      </c>
      <c r="N2550" s="23" t="s">
        <v>178</v>
      </c>
      <c r="O2550" s="23"/>
    </row>
    <row r="2551" spans="12:15" x14ac:dyDescent="0.25">
      <c r="L2551" s="23">
        <v>108947</v>
      </c>
      <c r="M2551" s="23" t="s">
        <v>2394</v>
      </c>
      <c r="N2551" s="23" t="s">
        <v>178</v>
      </c>
      <c r="O2551" s="23"/>
    </row>
    <row r="2552" spans="12:15" x14ac:dyDescent="0.25">
      <c r="L2552" s="23">
        <v>108954</v>
      </c>
      <c r="M2552" s="23" t="s">
        <v>2395</v>
      </c>
      <c r="N2552" s="23" t="s">
        <v>178</v>
      </c>
      <c r="O2552" s="23"/>
    </row>
    <row r="2553" spans="12:15" x14ac:dyDescent="0.25">
      <c r="L2553" s="23">
        <v>108961</v>
      </c>
      <c r="M2553" s="23" t="s">
        <v>2396</v>
      </c>
      <c r="N2553" s="23" t="s">
        <v>178</v>
      </c>
      <c r="O2553" s="23"/>
    </row>
    <row r="2554" spans="12:15" x14ac:dyDescent="0.25">
      <c r="L2554" s="23">
        <v>108978</v>
      </c>
      <c r="M2554" s="23" t="s">
        <v>2396</v>
      </c>
      <c r="N2554" s="23" t="s">
        <v>178</v>
      </c>
      <c r="O2554" s="23"/>
    </row>
    <row r="2555" spans="12:15" x14ac:dyDescent="0.25">
      <c r="L2555" s="23">
        <v>108985</v>
      </c>
      <c r="M2555" s="23" t="s">
        <v>2397</v>
      </c>
      <c r="N2555" s="23" t="s">
        <v>178</v>
      </c>
      <c r="O2555" s="23"/>
    </row>
    <row r="2556" spans="12:15" x14ac:dyDescent="0.25">
      <c r="L2556" s="23">
        <v>109005</v>
      </c>
      <c r="M2556" s="23" t="s">
        <v>2398</v>
      </c>
      <c r="N2556" s="23" t="s">
        <v>178</v>
      </c>
      <c r="O2556" s="23"/>
    </row>
    <row r="2557" spans="12:15" x14ac:dyDescent="0.25">
      <c r="L2557" s="23">
        <v>109029</v>
      </c>
      <c r="M2557" s="23" t="s">
        <v>2399</v>
      </c>
      <c r="N2557" s="23" t="s">
        <v>178</v>
      </c>
      <c r="O2557" s="23"/>
    </row>
    <row r="2558" spans="12:15" x14ac:dyDescent="0.25">
      <c r="L2558" s="23">
        <v>109036</v>
      </c>
      <c r="M2558" s="23" t="s">
        <v>2400</v>
      </c>
      <c r="N2558" s="23" t="s">
        <v>178</v>
      </c>
      <c r="O2558" s="23"/>
    </row>
    <row r="2559" spans="12:15" x14ac:dyDescent="0.25">
      <c r="L2559" s="23">
        <v>109043</v>
      </c>
      <c r="M2559" s="23" t="s">
        <v>2401</v>
      </c>
      <c r="N2559" s="23" t="s">
        <v>178</v>
      </c>
      <c r="O2559" s="23"/>
    </row>
    <row r="2560" spans="12:15" x14ac:dyDescent="0.25">
      <c r="L2560" s="23">
        <v>109050</v>
      </c>
      <c r="M2560" s="23" t="s">
        <v>2402</v>
      </c>
      <c r="N2560" s="23" t="s">
        <v>178</v>
      </c>
      <c r="O2560" s="23"/>
    </row>
    <row r="2561" spans="12:15" x14ac:dyDescent="0.25">
      <c r="L2561" s="23">
        <v>109067</v>
      </c>
      <c r="M2561" s="23" t="s">
        <v>2403</v>
      </c>
      <c r="N2561" s="23" t="s">
        <v>178</v>
      </c>
      <c r="O2561" s="23"/>
    </row>
    <row r="2562" spans="12:15" x14ac:dyDescent="0.25">
      <c r="L2562" s="23">
        <v>109074</v>
      </c>
      <c r="M2562" s="23" t="s">
        <v>2404</v>
      </c>
      <c r="N2562" s="23" t="s">
        <v>178</v>
      </c>
      <c r="O2562" s="23"/>
    </row>
    <row r="2563" spans="12:15" x14ac:dyDescent="0.25">
      <c r="L2563" s="23">
        <v>109081</v>
      </c>
      <c r="M2563" s="23" t="s">
        <v>2405</v>
      </c>
      <c r="N2563" s="23" t="s">
        <v>178</v>
      </c>
      <c r="O2563" s="23"/>
    </row>
    <row r="2564" spans="12:15" x14ac:dyDescent="0.25">
      <c r="L2564" s="23">
        <v>109098</v>
      </c>
      <c r="M2564" s="23" t="s">
        <v>2406</v>
      </c>
      <c r="N2564" s="23" t="s">
        <v>178</v>
      </c>
      <c r="O2564" s="23"/>
    </row>
    <row r="2565" spans="12:15" x14ac:dyDescent="0.25">
      <c r="L2565" s="23">
        <v>109104</v>
      </c>
      <c r="M2565" s="23" t="s">
        <v>2407</v>
      </c>
      <c r="N2565" s="23" t="s">
        <v>178</v>
      </c>
      <c r="O2565" s="23"/>
    </row>
    <row r="2566" spans="12:15" x14ac:dyDescent="0.25">
      <c r="L2566" s="23">
        <v>109111</v>
      </c>
      <c r="M2566" s="23" t="s">
        <v>2408</v>
      </c>
      <c r="N2566" s="23" t="s">
        <v>178</v>
      </c>
      <c r="O2566" s="23"/>
    </row>
    <row r="2567" spans="12:15" x14ac:dyDescent="0.25">
      <c r="L2567" s="23">
        <v>109128</v>
      </c>
      <c r="M2567" s="23" t="s">
        <v>2409</v>
      </c>
      <c r="N2567" s="23" t="s">
        <v>178</v>
      </c>
      <c r="O2567" s="23"/>
    </row>
    <row r="2568" spans="12:15" x14ac:dyDescent="0.25">
      <c r="L2568" s="23">
        <v>109135</v>
      </c>
      <c r="M2568" s="23" t="s">
        <v>2410</v>
      </c>
      <c r="N2568" s="23" t="s">
        <v>178</v>
      </c>
      <c r="O2568" s="23"/>
    </row>
    <row r="2569" spans="12:15" x14ac:dyDescent="0.25">
      <c r="L2569" s="23">
        <v>109142</v>
      </c>
      <c r="M2569" s="23" t="s">
        <v>2411</v>
      </c>
      <c r="N2569" s="23" t="s">
        <v>178</v>
      </c>
      <c r="O2569" s="23"/>
    </row>
    <row r="2570" spans="12:15" x14ac:dyDescent="0.25">
      <c r="L2570" s="23">
        <v>109166</v>
      </c>
      <c r="M2570" s="23" t="s">
        <v>2411</v>
      </c>
      <c r="N2570" s="23" t="s">
        <v>178</v>
      </c>
      <c r="O2570" s="23"/>
    </row>
    <row r="2571" spans="12:15" x14ac:dyDescent="0.25">
      <c r="L2571" s="23">
        <v>109180</v>
      </c>
      <c r="M2571" s="23" t="s">
        <v>2412</v>
      </c>
      <c r="N2571" s="23" t="s">
        <v>178</v>
      </c>
      <c r="O2571" s="23"/>
    </row>
    <row r="2572" spans="12:15" x14ac:dyDescent="0.25">
      <c r="L2572" s="23">
        <v>109197</v>
      </c>
      <c r="M2572" s="23" t="s">
        <v>2413</v>
      </c>
      <c r="N2572" s="23" t="s">
        <v>178</v>
      </c>
      <c r="O2572" s="23"/>
    </row>
    <row r="2573" spans="12:15" x14ac:dyDescent="0.25">
      <c r="L2573" s="23">
        <v>109203</v>
      </c>
      <c r="M2573" s="23" t="s">
        <v>2414</v>
      </c>
      <c r="N2573" s="23" t="s">
        <v>178</v>
      </c>
      <c r="O2573" s="23"/>
    </row>
    <row r="2574" spans="12:15" x14ac:dyDescent="0.25">
      <c r="L2574" s="23">
        <v>109210</v>
      </c>
      <c r="M2574" s="23" t="s">
        <v>2415</v>
      </c>
      <c r="N2574" s="23" t="s">
        <v>178</v>
      </c>
      <c r="O2574" s="23"/>
    </row>
    <row r="2575" spans="12:15" x14ac:dyDescent="0.25">
      <c r="L2575" s="23">
        <v>109227</v>
      </c>
      <c r="M2575" s="23" t="s">
        <v>2416</v>
      </c>
      <c r="N2575" s="23" t="s">
        <v>178</v>
      </c>
      <c r="O2575" s="23"/>
    </row>
    <row r="2576" spans="12:15" x14ac:dyDescent="0.25">
      <c r="L2576" s="23">
        <v>109234</v>
      </c>
      <c r="M2576" s="23" t="s">
        <v>2417</v>
      </c>
      <c r="N2576" s="23" t="s">
        <v>178</v>
      </c>
      <c r="O2576" s="23"/>
    </row>
    <row r="2577" spans="12:15" x14ac:dyDescent="0.25">
      <c r="L2577" s="23">
        <v>109241</v>
      </c>
      <c r="M2577" s="23" t="s">
        <v>2418</v>
      </c>
      <c r="N2577" s="23" t="s">
        <v>178</v>
      </c>
      <c r="O2577" s="23"/>
    </row>
    <row r="2578" spans="12:15" x14ac:dyDescent="0.25">
      <c r="L2578" s="23">
        <v>109258</v>
      </c>
      <c r="M2578" s="23" t="s">
        <v>2419</v>
      </c>
      <c r="N2578" s="23" t="s">
        <v>178</v>
      </c>
      <c r="O2578" s="23"/>
    </row>
    <row r="2579" spans="12:15" x14ac:dyDescent="0.25">
      <c r="L2579" s="23">
        <v>109265</v>
      </c>
      <c r="M2579" s="23" t="s">
        <v>2420</v>
      </c>
      <c r="N2579" s="23" t="s">
        <v>178</v>
      </c>
      <c r="O2579" s="23"/>
    </row>
    <row r="2580" spans="12:15" x14ac:dyDescent="0.25">
      <c r="L2580" s="23">
        <v>109272</v>
      </c>
      <c r="M2580" s="23" t="s">
        <v>2421</v>
      </c>
      <c r="N2580" s="23" t="s">
        <v>178</v>
      </c>
      <c r="O2580" s="23"/>
    </row>
    <row r="2581" spans="12:15" x14ac:dyDescent="0.25">
      <c r="L2581" s="23">
        <v>109289</v>
      </c>
      <c r="M2581" s="23" t="s">
        <v>2422</v>
      </c>
      <c r="N2581" s="23" t="s">
        <v>178</v>
      </c>
      <c r="O2581" s="23"/>
    </row>
    <row r="2582" spans="12:15" x14ac:dyDescent="0.25">
      <c r="L2582" s="23">
        <v>109296</v>
      </c>
      <c r="M2582" s="23" t="s">
        <v>2423</v>
      </c>
      <c r="N2582" s="23" t="s">
        <v>178</v>
      </c>
      <c r="O2582" s="23"/>
    </row>
    <row r="2583" spans="12:15" x14ac:dyDescent="0.25">
      <c r="L2583" s="23">
        <v>109302</v>
      </c>
      <c r="M2583" s="23" t="s">
        <v>2424</v>
      </c>
      <c r="N2583" s="23" t="s">
        <v>178</v>
      </c>
      <c r="O2583" s="23"/>
    </row>
    <row r="2584" spans="12:15" x14ac:dyDescent="0.25">
      <c r="L2584" s="23">
        <v>109319</v>
      </c>
      <c r="M2584" s="23" t="s">
        <v>2425</v>
      </c>
      <c r="N2584" s="23" t="s">
        <v>178</v>
      </c>
      <c r="O2584" s="23"/>
    </row>
    <row r="2585" spans="12:15" x14ac:dyDescent="0.25">
      <c r="L2585" s="23">
        <v>109326</v>
      </c>
      <c r="M2585" s="23" t="s">
        <v>2426</v>
      </c>
      <c r="N2585" s="23" t="s">
        <v>178</v>
      </c>
      <c r="O2585" s="23"/>
    </row>
    <row r="2586" spans="12:15" x14ac:dyDescent="0.25">
      <c r="L2586" s="23">
        <v>109333</v>
      </c>
      <c r="M2586" s="23" t="s">
        <v>2427</v>
      </c>
      <c r="N2586" s="23" t="s">
        <v>178</v>
      </c>
      <c r="O2586" s="23"/>
    </row>
    <row r="2587" spans="12:15" x14ac:dyDescent="0.25">
      <c r="L2587" s="23">
        <v>109340</v>
      </c>
      <c r="M2587" s="23" t="s">
        <v>2426</v>
      </c>
      <c r="N2587" s="23" t="s">
        <v>178</v>
      </c>
      <c r="O2587" s="23"/>
    </row>
    <row r="2588" spans="12:15" x14ac:dyDescent="0.25">
      <c r="L2588" s="23">
        <v>109357</v>
      </c>
      <c r="M2588" s="23" t="s">
        <v>2428</v>
      </c>
      <c r="N2588" s="23" t="s">
        <v>178</v>
      </c>
      <c r="O2588" s="23"/>
    </row>
    <row r="2589" spans="12:15" x14ac:dyDescent="0.25">
      <c r="L2589" s="23">
        <v>109371</v>
      </c>
      <c r="M2589" s="23" t="s">
        <v>2429</v>
      </c>
      <c r="N2589" s="23" t="s">
        <v>178</v>
      </c>
      <c r="O2589" s="23"/>
    </row>
    <row r="2590" spans="12:15" x14ac:dyDescent="0.25">
      <c r="L2590" s="23">
        <v>109388</v>
      </c>
      <c r="M2590" s="23" t="s">
        <v>2430</v>
      </c>
      <c r="N2590" s="23" t="s">
        <v>178</v>
      </c>
      <c r="O2590" s="23"/>
    </row>
    <row r="2591" spans="12:15" x14ac:dyDescent="0.25">
      <c r="L2591" s="23">
        <v>109395</v>
      </c>
      <c r="M2591" s="23" t="s">
        <v>2431</v>
      </c>
      <c r="N2591" s="23" t="s">
        <v>178</v>
      </c>
      <c r="O2591" s="23"/>
    </row>
    <row r="2592" spans="12:15" x14ac:dyDescent="0.25">
      <c r="L2592" s="23">
        <v>109418</v>
      </c>
      <c r="M2592" s="23" t="s">
        <v>2431</v>
      </c>
      <c r="N2592" s="23" t="s">
        <v>178</v>
      </c>
      <c r="O2592" s="23"/>
    </row>
    <row r="2593" spans="12:15" x14ac:dyDescent="0.25">
      <c r="L2593" s="23">
        <v>109432</v>
      </c>
      <c r="M2593" s="23" t="s">
        <v>2431</v>
      </c>
      <c r="N2593" s="23" t="s">
        <v>178</v>
      </c>
      <c r="O2593" s="23"/>
    </row>
    <row r="2594" spans="12:15" x14ac:dyDescent="0.25">
      <c r="L2594" s="23">
        <v>109456</v>
      </c>
      <c r="M2594" s="23" t="s">
        <v>2432</v>
      </c>
      <c r="N2594" s="23" t="s">
        <v>178</v>
      </c>
      <c r="O2594" s="23"/>
    </row>
    <row r="2595" spans="12:15" x14ac:dyDescent="0.25">
      <c r="L2595" s="23">
        <v>109463</v>
      </c>
      <c r="M2595" s="23" t="s">
        <v>2432</v>
      </c>
      <c r="N2595" s="23" t="s">
        <v>178</v>
      </c>
      <c r="O2595" s="23"/>
    </row>
    <row r="2596" spans="12:15" x14ac:dyDescent="0.25">
      <c r="L2596" s="23">
        <v>109487</v>
      </c>
      <c r="M2596" s="23" t="s">
        <v>2432</v>
      </c>
      <c r="N2596" s="23" t="s">
        <v>178</v>
      </c>
      <c r="O2596" s="23"/>
    </row>
    <row r="2597" spans="12:15" x14ac:dyDescent="0.25">
      <c r="L2597" s="23">
        <v>109500</v>
      </c>
      <c r="M2597" s="23" t="s">
        <v>2433</v>
      </c>
      <c r="N2597" s="23" t="s">
        <v>178</v>
      </c>
      <c r="O2597" s="23"/>
    </row>
    <row r="2598" spans="12:15" x14ac:dyDescent="0.25">
      <c r="L2598" s="23">
        <v>109524</v>
      </c>
      <c r="M2598" s="23" t="s">
        <v>2434</v>
      </c>
      <c r="N2598" s="23" t="s">
        <v>178</v>
      </c>
      <c r="O2598" s="23"/>
    </row>
    <row r="2599" spans="12:15" x14ac:dyDescent="0.25">
      <c r="L2599" s="23">
        <v>109548</v>
      </c>
      <c r="M2599" s="23" t="s">
        <v>2434</v>
      </c>
      <c r="N2599" s="23" t="s">
        <v>178</v>
      </c>
      <c r="O2599" s="23"/>
    </row>
    <row r="2600" spans="12:15" x14ac:dyDescent="0.25">
      <c r="L2600" s="23">
        <v>109555</v>
      </c>
      <c r="M2600" s="23" t="s">
        <v>2434</v>
      </c>
      <c r="N2600" s="23" t="s">
        <v>178</v>
      </c>
      <c r="O2600" s="23"/>
    </row>
    <row r="2601" spans="12:15" x14ac:dyDescent="0.25">
      <c r="L2601" s="23">
        <v>109579</v>
      </c>
      <c r="M2601" s="23" t="s">
        <v>2435</v>
      </c>
      <c r="N2601" s="23" t="s">
        <v>178</v>
      </c>
      <c r="O2601" s="23"/>
    </row>
    <row r="2602" spans="12:15" x14ac:dyDescent="0.25">
      <c r="L2602" s="23">
        <v>109586</v>
      </c>
      <c r="M2602" s="23" t="s">
        <v>2436</v>
      </c>
      <c r="N2602" s="23" t="s">
        <v>178</v>
      </c>
      <c r="O2602" s="23"/>
    </row>
    <row r="2603" spans="12:15" x14ac:dyDescent="0.25">
      <c r="L2603" s="23">
        <v>109593</v>
      </c>
      <c r="M2603" s="23" t="s">
        <v>2437</v>
      </c>
      <c r="N2603" s="23" t="s">
        <v>178</v>
      </c>
      <c r="O2603" s="23"/>
    </row>
    <row r="2604" spans="12:15" x14ac:dyDescent="0.25">
      <c r="L2604" s="23">
        <v>109616</v>
      </c>
      <c r="M2604" s="23" t="s">
        <v>2438</v>
      </c>
      <c r="N2604" s="23" t="s">
        <v>178</v>
      </c>
      <c r="O2604" s="23"/>
    </row>
    <row r="2605" spans="12:15" x14ac:dyDescent="0.25">
      <c r="L2605" s="23">
        <v>109630</v>
      </c>
      <c r="M2605" s="23" t="s">
        <v>2439</v>
      </c>
      <c r="N2605" s="23" t="s">
        <v>178</v>
      </c>
      <c r="O2605" s="23"/>
    </row>
    <row r="2606" spans="12:15" x14ac:dyDescent="0.25">
      <c r="L2606" s="23">
        <v>109654</v>
      </c>
      <c r="M2606" s="23" t="s">
        <v>2440</v>
      </c>
      <c r="N2606" s="23" t="s">
        <v>178</v>
      </c>
      <c r="O2606" s="23"/>
    </row>
    <row r="2607" spans="12:15" x14ac:dyDescent="0.25">
      <c r="L2607" s="23">
        <v>109661</v>
      </c>
      <c r="M2607" s="23" t="s">
        <v>2440</v>
      </c>
      <c r="N2607" s="23" t="s">
        <v>178</v>
      </c>
      <c r="O2607" s="23"/>
    </row>
    <row r="2608" spans="12:15" x14ac:dyDescent="0.25">
      <c r="L2608" s="23">
        <v>109678</v>
      </c>
      <c r="M2608" s="23" t="s">
        <v>2441</v>
      </c>
      <c r="N2608" s="23" t="s">
        <v>178</v>
      </c>
      <c r="O2608" s="23"/>
    </row>
    <row r="2609" spans="12:15" x14ac:dyDescent="0.25">
      <c r="L2609" s="23">
        <v>109692</v>
      </c>
      <c r="M2609" s="23" t="s">
        <v>2441</v>
      </c>
      <c r="N2609" s="23" t="s">
        <v>178</v>
      </c>
      <c r="O2609" s="23"/>
    </row>
    <row r="2610" spans="12:15" x14ac:dyDescent="0.25">
      <c r="L2610" s="23">
        <v>109715</v>
      </c>
      <c r="M2610" s="23" t="s">
        <v>2441</v>
      </c>
      <c r="N2610" s="23" t="s">
        <v>178</v>
      </c>
      <c r="O2610" s="23"/>
    </row>
    <row r="2611" spans="12:15" x14ac:dyDescent="0.25">
      <c r="L2611" s="23">
        <v>109722</v>
      </c>
      <c r="M2611" s="23" t="s">
        <v>2441</v>
      </c>
      <c r="N2611" s="23" t="s">
        <v>178</v>
      </c>
      <c r="O2611" s="23"/>
    </row>
    <row r="2612" spans="12:15" x14ac:dyDescent="0.25">
      <c r="L2612" s="23">
        <v>109739</v>
      </c>
      <c r="M2612" s="23" t="s">
        <v>2441</v>
      </c>
      <c r="N2612" s="23" t="s">
        <v>178</v>
      </c>
      <c r="O2612" s="23"/>
    </row>
    <row r="2613" spans="12:15" x14ac:dyDescent="0.25">
      <c r="L2613" s="23">
        <v>109746</v>
      </c>
      <c r="M2613" s="23" t="s">
        <v>2442</v>
      </c>
      <c r="N2613" s="23" t="s">
        <v>178</v>
      </c>
      <c r="O2613" s="23"/>
    </row>
    <row r="2614" spans="12:15" x14ac:dyDescent="0.25">
      <c r="L2614" s="23">
        <v>109753</v>
      </c>
      <c r="M2614" s="23" t="s">
        <v>2443</v>
      </c>
      <c r="N2614" s="23" t="s">
        <v>178</v>
      </c>
      <c r="O2614" s="23"/>
    </row>
    <row r="2615" spans="12:15" x14ac:dyDescent="0.25">
      <c r="L2615" s="23">
        <v>109760</v>
      </c>
      <c r="M2615" s="23" t="s">
        <v>2444</v>
      </c>
      <c r="N2615" s="23" t="s">
        <v>178</v>
      </c>
      <c r="O2615" s="23"/>
    </row>
    <row r="2616" spans="12:15" x14ac:dyDescent="0.25">
      <c r="L2616" s="23">
        <v>109777</v>
      </c>
      <c r="M2616" s="23" t="s">
        <v>2445</v>
      </c>
      <c r="N2616" s="23" t="s">
        <v>178</v>
      </c>
      <c r="O2616" s="23"/>
    </row>
    <row r="2617" spans="12:15" x14ac:dyDescent="0.25">
      <c r="L2617" s="23">
        <v>109784</v>
      </c>
      <c r="M2617" s="23" t="s">
        <v>2446</v>
      </c>
      <c r="N2617" s="23" t="s">
        <v>178</v>
      </c>
      <c r="O2617" s="23"/>
    </row>
    <row r="2618" spans="12:15" x14ac:dyDescent="0.25">
      <c r="L2618" s="23">
        <v>109791</v>
      </c>
      <c r="M2618" s="23" t="s">
        <v>2446</v>
      </c>
      <c r="N2618" s="23" t="s">
        <v>178</v>
      </c>
      <c r="O2618" s="23"/>
    </row>
    <row r="2619" spans="12:15" x14ac:dyDescent="0.25">
      <c r="L2619" s="23">
        <v>109807</v>
      </c>
      <c r="M2619" s="23" t="s">
        <v>2447</v>
      </c>
      <c r="N2619" s="23" t="s">
        <v>178</v>
      </c>
      <c r="O2619" s="23"/>
    </row>
    <row r="2620" spans="12:15" x14ac:dyDescent="0.25">
      <c r="L2620" s="23">
        <v>109821</v>
      </c>
      <c r="M2620" s="23" t="s">
        <v>2447</v>
      </c>
      <c r="N2620" s="23" t="s">
        <v>178</v>
      </c>
      <c r="O2620" s="23"/>
    </row>
    <row r="2621" spans="12:15" x14ac:dyDescent="0.25">
      <c r="L2621" s="23">
        <v>109845</v>
      </c>
      <c r="M2621" s="23" t="s">
        <v>2448</v>
      </c>
      <c r="N2621" s="23" t="s">
        <v>178</v>
      </c>
      <c r="O2621" s="23"/>
    </row>
    <row r="2622" spans="12:15" x14ac:dyDescent="0.25">
      <c r="L2622" s="23">
        <v>109852</v>
      </c>
      <c r="M2622" s="23" t="s">
        <v>2449</v>
      </c>
      <c r="N2622" s="23" t="s">
        <v>178</v>
      </c>
      <c r="O2622" s="23"/>
    </row>
    <row r="2623" spans="12:15" x14ac:dyDescent="0.25">
      <c r="L2623" s="23">
        <v>109869</v>
      </c>
      <c r="M2623" s="23" t="s">
        <v>2450</v>
      </c>
      <c r="N2623" s="23" t="s">
        <v>178</v>
      </c>
      <c r="O2623" s="23"/>
    </row>
    <row r="2624" spans="12:15" x14ac:dyDescent="0.25">
      <c r="L2624" s="23">
        <v>109876</v>
      </c>
      <c r="M2624" s="23" t="s">
        <v>2451</v>
      </c>
      <c r="N2624" s="23" t="s">
        <v>178</v>
      </c>
      <c r="O2624" s="23"/>
    </row>
    <row r="2625" spans="12:15" x14ac:dyDescent="0.25">
      <c r="L2625" s="23">
        <v>109883</v>
      </c>
      <c r="M2625" s="23" t="s">
        <v>2452</v>
      </c>
      <c r="N2625" s="23" t="s">
        <v>178</v>
      </c>
      <c r="O2625" s="23"/>
    </row>
    <row r="2626" spans="12:15" x14ac:dyDescent="0.25">
      <c r="L2626" s="23">
        <v>109890</v>
      </c>
      <c r="M2626" s="23" t="s">
        <v>2453</v>
      </c>
      <c r="N2626" s="23" t="s">
        <v>178</v>
      </c>
      <c r="O2626" s="23"/>
    </row>
    <row r="2627" spans="12:15" x14ac:dyDescent="0.25">
      <c r="L2627" s="23">
        <v>109906</v>
      </c>
      <c r="M2627" s="23" t="s">
        <v>2454</v>
      </c>
      <c r="N2627" s="23" t="s">
        <v>178</v>
      </c>
      <c r="O2627" s="23"/>
    </row>
    <row r="2628" spans="12:15" x14ac:dyDescent="0.25">
      <c r="L2628" s="23">
        <v>109913</v>
      </c>
      <c r="M2628" s="23" t="s">
        <v>2455</v>
      </c>
      <c r="N2628" s="23" t="s">
        <v>178</v>
      </c>
      <c r="O2628" s="23"/>
    </row>
    <row r="2629" spans="12:15" x14ac:dyDescent="0.25">
      <c r="L2629" s="23">
        <v>109920</v>
      </c>
      <c r="M2629" s="23" t="s">
        <v>2456</v>
      </c>
      <c r="N2629" s="23" t="s">
        <v>178</v>
      </c>
      <c r="O2629" s="23"/>
    </row>
    <row r="2630" spans="12:15" x14ac:dyDescent="0.25">
      <c r="L2630" s="23">
        <v>109937</v>
      </c>
      <c r="M2630" s="23" t="s">
        <v>2457</v>
      </c>
      <c r="N2630" s="23" t="s">
        <v>178</v>
      </c>
      <c r="O2630" s="23"/>
    </row>
    <row r="2631" spans="12:15" x14ac:dyDescent="0.25">
      <c r="L2631" s="23">
        <v>109944</v>
      </c>
      <c r="M2631" s="23" t="s">
        <v>2458</v>
      </c>
      <c r="N2631" s="23" t="s">
        <v>178</v>
      </c>
      <c r="O2631" s="23"/>
    </row>
    <row r="2632" spans="12:15" x14ac:dyDescent="0.25">
      <c r="L2632" s="23">
        <v>109951</v>
      </c>
      <c r="M2632" s="23" t="s">
        <v>2459</v>
      </c>
      <c r="N2632" s="23" t="s">
        <v>178</v>
      </c>
      <c r="O2632" s="23"/>
    </row>
    <row r="2633" spans="12:15" x14ac:dyDescent="0.25">
      <c r="L2633" s="23">
        <v>109968</v>
      </c>
      <c r="M2633" s="23" t="s">
        <v>2460</v>
      </c>
      <c r="N2633" s="23" t="s">
        <v>178</v>
      </c>
      <c r="O2633" s="23"/>
    </row>
    <row r="2634" spans="12:15" x14ac:dyDescent="0.25">
      <c r="L2634" s="23">
        <v>109975</v>
      </c>
      <c r="M2634" s="23" t="s">
        <v>2461</v>
      </c>
      <c r="N2634" s="23" t="s">
        <v>178</v>
      </c>
      <c r="O2634" s="23"/>
    </row>
    <row r="2635" spans="12:15" x14ac:dyDescent="0.25">
      <c r="L2635" s="23">
        <v>109982</v>
      </c>
      <c r="M2635" s="23" t="s">
        <v>2462</v>
      </c>
      <c r="N2635" s="23" t="s">
        <v>178</v>
      </c>
      <c r="O2635" s="23"/>
    </row>
    <row r="2636" spans="12:15" x14ac:dyDescent="0.25">
      <c r="L2636" s="23">
        <v>109999</v>
      </c>
      <c r="M2636" s="23" t="s">
        <v>2463</v>
      </c>
      <c r="N2636" s="23" t="s">
        <v>178</v>
      </c>
      <c r="O2636" s="23"/>
    </row>
    <row r="2637" spans="12:15" x14ac:dyDescent="0.25">
      <c r="L2637" s="23">
        <v>110001</v>
      </c>
      <c r="M2637" s="23" t="s">
        <v>2464</v>
      </c>
      <c r="N2637" s="23" t="s">
        <v>178</v>
      </c>
      <c r="O2637" s="23"/>
    </row>
    <row r="2638" spans="12:15" x14ac:dyDescent="0.25">
      <c r="L2638" s="23">
        <v>110018</v>
      </c>
      <c r="M2638" s="23" t="s">
        <v>2465</v>
      </c>
      <c r="N2638" s="23" t="s">
        <v>178</v>
      </c>
      <c r="O2638" s="23"/>
    </row>
    <row r="2639" spans="12:15" x14ac:dyDescent="0.25">
      <c r="L2639" s="23">
        <v>110025</v>
      </c>
      <c r="M2639" s="23" t="s">
        <v>2466</v>
      </c>
      <c r="N2639" s="23" t="s">
        <v>178</v>
      </c>
      <c r="O2639" s="23"/>
    </row>
    <row r="2640" spans="12:15" x14ac:dyDescent="0.25">
      <c r="L2640" s="23">
        <v>110032</v>
      </c>
      <c r="M2640" s="23" t="s">
        <v>2467</v>
      </c>
      <c r="N2640" s="23" t="s">
        <v>178</v>
      </c>
      <c r="O2640" s="23"/>
    </row>
    <row r="2641" spans="12:15" x14ac:dyDescent="0.25">
      <c r="L2641" s="23">
        <v>110049</v>
      </c>
      <c r="M2641" s="23" t="s">
        <v>2468</v>
      </c>
      <c r="N2641" s="23" t="s">
        <v>178</v>
      </c>
      <c r="O2641" s="23"/>
    </row>
    <row r="2642" spans="12:15" x14ac:dyDescent="0.25">
      <c r="L2642" s="23">
        <v>110056</v>
      </c>
      <c r="M2642" s="23" t="s">
        <v>2469</v>
      </c>
      <c r="N2642" s="23" t="s">
        <v>178</v>
      </c>
      <c r="O2642" s="23"/>
    </row>
    <row r="2643" spans="12:15" x14ac:dyDescent="0.25">
      <c r="L2643" s="23">
        <v>110063</v>
      </c>
      <c r="M2643" s="23" t="s">
        <v>2470</v>
      </c>
      <c r="N2643" s="23" t="s">
        <v>178</v>
      </c>
      <c r="O2643" s="23"/>
    </row>
    <row r="2644" spans="12:15" x14ac:dyDescent="0.25">
      <c r="L2644" s="23">
        <v>110070</v>
      </c>
      <c r="M2644" s="23" t="s">
        <v>2471</v>
      </c>
      <c r="N2644" s="23" t="s">
        <v>178</v>
      </c>
      <c r="O2644" s="23"/>
    </row>
    <row r="2645" spans="12:15" x14ac:dyDescent="0.25">
      <c r="L2645" s="23">
        <v>110087</v>
      </c>
      <c r="M2645" s="23" t="s">
        <v>2472</v>
      </c>
      <c r="N2645" s="23" t="s">
        <v>178</v>
      </c>
      <c r="O2645" s="23"/>
    </row>
    <row r="2646" spans="12:15" x14ac:dyDescent="0.25">
      <c r="L2646" s="23">
        <v>110094</v>
      </c>
      <c r="M2646" s="23" t="s">
        <v>2470</v>
      </c>
      <c r="N2646" s="23" t="s">
        <v>178</v>
      </c>
      <c r="O2646" s="23"/>
    </row>
    <row r="2647" spans="12:15" x14ac:dyDescent="0.25">
      <c r="L2647" s="23">
        <v>110100</v>
      </c>
      <c r="M2647" s="23" t="s">
        <v>2473</v>
      </c>
      <c r="N2647" s="23" t="s">
        <v>178</v>
      </c>
      <c r="O2647" s="23"/>
    </row>
    <row r="2648" spans="12:15" x14ac:dyDescent="0.25">
      <c r="L2648" s="23">
        <v>110117</v>
      </c>
      <c r="M2648" s="23" t="s">
        <v>2474</v>
      </c>
      <c r="N2648" s="23" t="s">
        <v>178</v>
      </c>
      <c r="O2648" s="23"/>
    </row>
    <row r="2649" spans="12:15" x14ac:dyDescent="0.25">
      <c r="L2649" s="23">
        <v>110124</v>
      </c>
      <c r="M2649" s="23" t="s">
        <v>2475</v>
      </c>
      <c r="N2649" s="23" t="s">
        <v>178</v>
      </c>
      <c r="O2649" s="23"/>
    </row>
    <row r="2650" spans="12:15" x14ac:dyDescent="0.25">
      <c r="L2650" s="23">
        <v>110131</v>
      </c>
      <c r="M2650" s="23" t="s">
        <v>2476</v>
      </c>
      <c r="N2650" s="23" t="s">
        <v>178</v>
      </c>
      <c r="O2650" s="23"/>
    </row>
    <row r="2651" spans="12:15" x14ac:dyDescent="0.25">
      <c r="L2651" s="23">
        <v>110148</v>
      </c>
      <c r="M2651" s="23" t="s">
        <v>2477</v>
      </c>
      <c r="N2651" s="23" t="s">
        <v>178</v>
      </c>
      <c r="O2651" s="23"/>
    </row>
    <row r="2652" spans="12:15" x14ac:dyDescent="0.25">
      <c r="L2652" s="23">
        <v>110155</v>
      </c>
      <c r="M2652" s="23" t="s">
        <v>2478</v>
      </c>
      <c r="N2652" s="23" t="s">
        <v>178</v>
      </c>
      <c r="O2652" s="23"/>
    </row>
    <row r="2653" spans="12:15" x14ac:dyDescent="0.25">
      <c r="L2653" s="23">
        <v>110162</v>
      </c>
      <c r="M2653" s="23" t="s">
        <v>2476</v>
      </c>
      <c r="N2653" s="23" t="s">
        <v>178</v>
      </c>
      <c r="O2653" s="23"/>
    </row>
    <row r="2654" spans="12:15" x14ac:dyDescent="0.25">
      <c r="L2654" s="23">
        <v>110186</v>
      </c>
      <c r="M2654" s="23" t="s">
        <v>2479</v>
      </c>
      <c r="N2654" s="23" t="s">
        <v>178</v>
      </c>
      <c r="O2654" s="23"/>
    </row>
    <row r="2655" spans="12:15" x14ac:dyDescent="0.25">
      <c r="L2655" s="23">
        <v>110193</v>
      </c>
      <c r="M2655" s="23" t="s">
        <v>2480</v>
      </c>
      <c r="N2655" s="23" t="s">
        <v>178</v>
      </c>
      <c r="O2655" s="23"/>
    </row>
    <row r="2656" spans="12:15" x14ac:dyDescent="0.25">
      <c r="L2656" s="23">
        <v>110209</v>
      </c>
      <c r="M2656" s="23" t="s">
        <v>2481</v>
      </c>
      <c r="N2656" s="23" t="s">
        <v>178</v>
      </c>
      <c r="O2656" s="23"/>
    </row>
    <row r="2657" spans="12:15" x14ac:dyDescent="0.25">
      <c r="L2657" s="23">
        <v>110216</v>
      </c>
      <c r="M2657" s="23" t="s">
        <v>2479</v>
      </c>
      <c r="N2657" s="23" t="s">
        <v>178</v>
      </c>
      <c r="O2657" s="23"/>
    </row>
    <row r="2658" spans="12:15" x14ac:dyDescent="0.25">
      <c r="L2658" s="23">
        <v>110223</v>
      </c>
      <c r="M2658" s="23" t="s">
        <v>2479</v>
      </c>
      <c r="N2658" s="23" t="s">
        <v>178</v>
      </c>
      <c r="O2658" s="23"/>
    </row>
    <row r="2659" spans="12:15" x14ac:dyDescent="0.25">
      <c r="L2659" s="23">
        <v>110230</v>
      </c>
      <c r="M2659" s="23" t="s">
        <v>2482</v>
      </c>
      <c r="N2659" s="23" t="s">
        <v>178</v>
      </c>
      <c r="O2659" s="23"/>
    </row>
    <row r="2660" spans="12:15" x14ac:dyDescent="0.25">
      <c r="L2660" s="23">
        <v>110247</v>
      </c>
      <c r="M2660" s="23" t="s">
        <v>2479</v>
      </c>
      <c r="N2660" s="23" t="s">
        <v>178</v>
      </c>
      <c r="O2660" s="23"/>
    </row>
    <row r="2661" spans="12:15" x14ac:dyDescent="0.25">
      <c r="L2661" s="23">
        <v>110261</v>
      </c>
      <c r="M2661" s="23" t="s">
        <v>2479</v>
      </c>
      <c r="N2661" s="23" t="s">
        <v>178</v>
      </c>
      <c r="O2661" s="23"/>
    </row>
    <row r="2662" spans="12:15" x14ac:dyDescent="0.25">
      <c r="L2662" s="23">
        <v>110285</v>
      </c>
      <c r="M2662" s="23" t="s">
        <v>2479</v>
      </c>
      <c r="N2662" s="23" t="s">
        <v>178</v>
      </c>
      <c r="O2662" s="23"/>
    </row>
    <row r="2663" spans="12:15" x14ac:dyDescent="0.25">
      <c r="L2663" s="23">
        <v>110308</v>
      </c>
      <c r="M2663" s="23" t="s">
        <v>2479</v>
      </c>
      <c r="N2663" s="23" t="s">
        <v>178</v>
      </c>
      <c r="O2663" s="23"/>
    </row>
    <row r="2664" spans="12:15" x14ac:dyDescent="0.25">
      <c r="L2664" s="23">
        <v>110322</v>
      </c>
      <c r="M2664" s="23" t="s">
        <v>2479</v>
      </c>
      <c r="N2664" s="23" t="s">
        <v>178</v>
      </c>
      <c r="O2664" s="23"/>
    </row>
    <row r="2665" spans="12:15" x14ac:dyDescent="0.25">
      <c r="L2665" s="23">
        <v>110346</v>
      </c>
      <c r="M2665" s="23" t="s">
        <v>2479</v>
      </c>
      <c r="N2665" s="23" t="s">
        <v>178</v>
      </c>
      <c r="O2665" s="23"/>
    </row>
    <row r="2666" spans="12:15" x14ac:dyDescent="0.25">
      <c r="L2666" s="23">
        <v>110360</v>
      </c>
      <c r="M2666" s="23" t="s">
        <v>2476</v>
      </c>
      <c r="N2666" s="23" t="s">
        <v>178</v>
      </c>
      <c r="O2666" s="23"/>
    </row>
    <row r="2667" spans="12:15" x14ac:dyDescent="0.25">
      <c r="L2667" s="23">
        <v>110377</v>
      </c>
      <c r="M2667" s="23" t="s">
        <v>2479</v>
      </c>
      <c r="N2667" s="23" t="s">
        <v>178</v>
      </c>
      <c r="O2667" s="23"/>
    </row>
    <row r="2668" spans="12:15" x14ac:dyDescent="0.25">
      <c r="L2668" s="23">
        <v>110384</v>
      </c>
      <c r="M2668" s="23" t="s">
        <v>2479</v>
      </c>
      <c r="N2668" s="23" t="s">
        <v>178</v>
      </c>
      <c r="O2668" s="23"/>
    </row>
    <row r="2669" spans="12:15" x14ac:dyDescent="0.25">
      <c r="L2669" s="23">
        <v>110391</v>
      </c>
      <c r="M2669" s="23" t="s">
        <v>2483</v>
      </c>
      <c r="N2669" s="23" t="s">
        <v>178</v>
      </c>
      <c r="O2669" s="23"/>
    </row>
    <row r="2670" spans="12:15" x14ac:dyDescent="0.25">
      <c r="L2670" s="23">
        <v>110407</v>
      </c>
      <c r="M2670" s="23" t="s">
        <v>2479</v>
      </c>
      <c r="N2670" s="23" t="s">
        <v>178</v>
      </c>
      <c r="O2670" s="23"/>
    </row>
    <row r="2671" spans="12:15" x14ac:dyDescent="0.25">
      <c r="L2671" s="23">
        <v>110414</v>
      </c>
      <c r="M2671" s="23" t="s">
        <v>2479</v>
      </c>
      <c r="N2671" s="23" t="s">
        <v>178</v>
      </c>
      <c r="O2671" s="23"/>
    </row>
    <row r="2672" spans="12:15" x14ac:dyDescent="0.25">
      <c r="L2672" s="23">
        <v>110438</v>
      </c>
      <c r="M2672" s="23" t="s">
        <v>2479</v>
      </c>
      <c r="N2672" s="23" t="s">
        <v>178</v>
      </c>
      <c r="O2672" s="23"/>
    </row>
    <row r="2673" spans="12:15" x14ac:dyDescent="0.25">
      <c r="L2673" s="23">
        <v>110452</v>
      </c>
      <c r="M2673" s="23" t="s">
        <v>2484</v>
      </c>
      <c r="N2673" s="23" t="s">
        <v>178</v>
      </c>
      <c r="O2673" s="23"/>
    </row>
    <row r="2674" spans="12:15" x14ac:dyDescent="0.25">
      <c r="L2674" s="23">
        <v>110476</v>
      </c>
      <c r="M2674" s="23" t="s">
        <v>2479</v>
      </c>
      <c r="N2674" s="23" t="s">
        <v>178</v>
      </c>
      <c r="O2674" s="23"/>
    </row>
    <row r="2675" spans="12:15" x14ac:dyDescent="0.25">
      <c r="L2675" s="23">
        <v>110483</v>
      </c>
      <c r="M2675" s="23" t="s">
        <v>2479</v>
      </c>
      <c r="N2675" s="23" t="s">
        <v>178</v>
      </c>
      <c r="O2675" s="23"/>
    </row>
    <row r="2676" spans="12:15" x14ac:dyDescent="0.25">
      <c r="L2676" s="23">
        <v>110490</v>
      </c>
      <c r="M2676" s="23" t="s">
        <v>2481</v>
      </c>
      <c r="N2676" s="23" t="s">
        <v>178</v>
      </c>
      <c r="O2676" s="23"/>
    </row>
    <row r="2677" spans="12:15" x14ac:dyDescent="0.25">
      <c r="L2677" s="23">
        <v>110506</v>
      </c>
      <c r="M2677" s="23" t="s">
        <v>2479</v>
      </c>
      <c r="N2677" s="23" t="s">
        <v>178</v>
      </c>
      <c r="O2677" s="23"/>
    </row>
    <row r="2678" spans="12:15" x14ac:dyDescent="0.25">
      <c r="L2678" s="23">
        <v>110513</v>
      </c>
      <c r="M2678" s="23" t="s">
        <v>2485</v>
      </c>
      <c r="N2678" s="23" t="s">
        <v>178</v>
      </c>
      <c r="O2678" s="23"/>
    </row>
    <row r="2679" spans="12:15" x14ac:dyDescent="0.25">
      <c r="L2679" s="23">
        <v>110520</v>
      </c>
      <c r="M2679" s="23" t="s">
        <v>2486</v>
      </c>
      <c r="N2679" s="23" t="s">
        <v>178</v>
      </c>
      <c r="O2679" s="23"/>
    </row>
    <row r="2680" spans="12:15" x14ac:dyDescent="0.25">
      <c r="L2680" s="23">
        <v>110537</v>
      </c>
      <c r="M2680" s="23" t="s">
        <v>2479</v>
      </c>
      <c r="N2680" s="23" t="s">
        <v>178</v>
      </c>
      <c r="O2680" s="23"/>
    </row>
    <row r="2681" spans="12:15" x14ac:dyDescent="0.25">
      <c r="L2681" s="23">
        <v>110544</v>
      </c>
      <c r="M2681" s="23" t="s">
        <v>2479</v>
      </c>
      <c r="N2681" s="23" t="s">
        <v>178</v>
      </c>
      <c r="O2681" s="23"/>
    </row>
    <row r="2682" spans="12:15" x14ac:dyDescent="0.25">
      <c r="L2682" s="23">
        <v>110551</v>
      </c>
      <c r="M2682" s="23" t="s">
        <v>2479</v>
      </c>
      <c r="N2682" s="23" t="s">
        <v>178</v>
      </c>
      <c r="O2682" s="23"/>
    </row>
    <row r="2683" spans="12:15" x14ac:dyDescent="0.25">
      <c r="L2683" s="23">
        <v>110568</v>
      </c>
      <c r="M2683" s="23" t="s">
        <v>2479</v>
      </c>
      <c r="N2683" s="23" t="s">
        <v>178</v>
      </c>
      <c r="O2683" s="23"/>
    </row>
    <row r="2684" spans="12:15" x14ac:dyDescent="0.25">
      <c r="L2684" s="23">
        <v>110575</v>
      </c>
      <c r="M2684" s="23" t="s">
        <v>2479</v>
      </c>
      <c r="N2684" s="23" t="s">
        <v>178</v>
      </c>
      <c r="O2684" s="23"/>
    </row>
    <row r="2685" spans="12:15" x14ac:dyDescent="0.25">
      <c r="L2685" s="23">
        <v>110582</v>
      </c>
      <c r="M2685" s="23" t="s">
        <v>2487</v>
      </c>
      <c r="N2685" s="23" t="s">
        <v>178</v>
      </c>
      <c r="O2685" s="23"/>
    </row>
    <row r="2686" spans="12:15" x14ac:dyDescent="0.25">
      <c r="L2686" s="23">
        <v>110599</v>
      </c>
      <c r="M2686" s="23" t="s">
        <v>2487</v>
      </c>
      <c r="N2686" s="23" t="s">
        <v>178</v>
      </c>
      <c r="O2686" s="23"/>
    </row>
    <row r="2687" spans="12:15" x14ac:dyDescent="0.25">
      <c r="L2687" s="23">
        <v>110605</v>
      </c>
      <c r="M2687" s="23" t="s">
        <v>2488</v>
      </c>
      <c r="N2687" s="23" t="s">
        <v>178</v>
      </c>
      <c r="O2687" s="23"/>
    </row>
    <row r="2688" spans="12:15" x14ac:dyDescent="0.25">
      <c r="L2688" s="23">
        <v>110612</v>
      </c>
      <c r="M2688" s="23" t="s">
        <v>2489</v>
      </c>
      <c r="N2688" s="23" t="s">
        <v>178</v>
      </c>
      <c r="O2688" s="23"/>
    </row>
    <row r="2689" spans="12:15" x14ac:dyDescent="0.25">
      <c r="L2689" s="23">
        <v>110629</v>
      </c>
      <c r="M2689" s="23" t="s">
        <v>2490</v>
      </c>
      <c r="N2689" s="23" t="s">
        <v>178</v>
      </c>
      <c r="O2689" s="23"/>
    </row>
    <row r="2690" spans="12:15" x14ac:dyDescent="0.25">
      <c r="L2690" s="23">
        <v>110636</v>
      </c>
      <c r="M2690" s="23" t="s">
        <v>2491</v>
      </c>
      <c r="N2690" s="23" t="s">
        <v>178</v>
      </c>
      <c r="O2690" s="23"/>
    </row>
    <row r="2691" spans="12:15" x14ac:dyDescent="0.25">
      <c r="L2691" s="23">
        <v>110643</v>
      </c>
      <c r="M2691" s="23" t="s">
        <v>2491</v>
      </c>
      <c r="N2691" s="23" t="s">
        <v>178</v>
      </c>
      <c r="O2691" s="23"/>
    </row>
    <row r="2692" spans="12:15" x14ac:dyDescent="0.25">
      <c r="L2692" s="23">
        <v>110650</v>
      </c>
      <c r="M2692" s="23" t="s">
        <v>2491</v>
      </c>
      <c r="N2692" s="23" t="s">
        <v>178</v>
      </c>
      <c r="O2692" s="23"/>
    </row>
    <row r="2693" spans="12:15" x14ac:dyDescent="0.25">
      <c r="L2693" s="23">
        <v>110667</v>
      </c>
      <c r="M2693" s="23" t="s">
        <v>2491</v>
      </c>
      <c r="N2693" s="23" t="s">
        <v>178</v>
      </c>
      <c r="O2693" s="23"/>
    </row>
    <row r="2694" spans="12:15" x14ac:dyDescent="0.25">
      <c r="L2694" s="23">
        <v>110674</v>
      </c>
      <c r="M2694" s="23" t="s">
        <v>2492</v>
      </c>
      <c r="N2694" s="23" t="s">
        <v>178</v>
      </c>
      <c r="O2694" s="23"/>
    </row>
    <row r="2695" spans="12:15" x14ac:dyDescent="0.25">
      <c r="L2695" s="23">
        <v>110681</v>
      </c>
      <c r="M2695" s="23" t="s">
        <v>2491</v>
      </c>
      <c r="N2695" s="23" t="s">
        <v>178</v>
      </c>
      <c r="O2695" s="23"/>
    </row>
    <row r="2696" spans="12:15" x14ac:dyDescent="0.25">
      <c r="L2696" s="23">
        <v>110698</v>
      </c>
      <c r="M2696" s="23" t="s">
        <v>2493</v>
      </c>
      <c r="N2696" s="23" t="s">
        <v>178</v>
      </c>
      <c r="O2696" s="23"/>
    </row>
    <row r="2697" spans="12:15" x14ac:dyDescent="0.25">
      <c r="L2697" s="23">
        <v>110704</v>
      </c>
      <c r="M2697" s="23" t="s">
        <v>2494</v>
      </c>
      <c r="N2697" s="23" t="s">
        <v>178</v>
      </c>
      <c r="O2697" s="23"/>
    </row>
    <row r="2698" spans="12:15" x14ac:dyDescent="0.25">
      <c r="L2698" s="23">
        <v>110711</v>
      </c>
      <c r="M2698" s="23" t="s">
        <v>2491</v>
      </c>
      <c r="N2698" s="23" t="s">
        <v>178</v>
      </c>
      <c r="O2698" s="23"/>
    </row>
    <row r="2699" spans="12:15" x14ac:dyDescent="0.25">
      <c r="L2699" s="23">
        <v>110728</v>
      </c>
      <c r="M2699" s="23" t="s">
        <v>2495</v>
      </c>
      <c r="N2699" s="23" t="s">
        <v>178</v>
      </c>
      <c r="O2699" s="23"/>
    </row>
    <row r="2700" spans="12:15" x14ac:dyDescent="0.25">
      <c r="L2700" s="23">
        <v>110735</v>
      </c>
      <c r="M2700" s="23" t="s">
        <v>2496</v>
      </c>
      <c r="N2700" s="23" t="s">
        <v>178</v>
      </c>
      <c r="O2700" s="23"/>
    </row>
    <row r="2701" spans="12:15" x14ac:dyDescent="0.25">
      <c r="L2701" s="23">
        <v>110742</v>
      </c>
      <c r="M2701" s="23" t="s">
        <v>2497</v>
      </c>
      <c r="N2701" s="23" t="s">
        <v>178</v>
      </c>
      <c r="O2701" s="23"/>
    </row>
    <row r="2702" spans="12:15" x14ac:dyDescent="0.25">
      <c r="L2702" s="23">
        <v>110759</v>
      </c>
      <c r="M2702" s="23" t="s">
        <v>2498</v>
      </c>
      <c r="N2702" s="23" t="s">
        <v>178</v>
      </c>
      <c r="O2702" s="23"/>
    </row>
    <row r="2703" spans="12:15" x14ac:dyDescent="0.25">
      <c r="L2703" s="23">
        <v>110773</v>
      </c>
      <c r="M2703" s="23" t="s">
        <v>2498</v>
      </c>
      <c r="N2703" s="23" t="s">
        <v>178</v>
      </c>
      <c r="O2703" s="23"/>
    </row>
    <row r="2704" spans="12:15" x14ac:dyDescent="0.25">
      <c r="L2704" s="23">
        <v>110797</v>
      </c>
      <c r="M2704" s="23" t="s">
        <v>2499</v>
      </c>
      <c r="N2704" s="23" t="s">
        <v>178</v>
      </c>
      <c r="O2704" s="23"/>
    </row>
    <row r="2705" spans="12:15" x14ac:dyDescent="0.25">
      <c r="L2705" s="23">
        <v>110810</v>
      </c>
      <c r="M2705" s="23" t="s">
        <v>2499</v>
      </c>
      <c r="N2705" s="23" t="s">
        <v>178</v>
      </c>
      <c r="O2705" s="23"/>
    </row>
    <row r="2706" spans="12:15" x14ac:dyDescent="0.25">
      <c r="L2706" s="23">
        <v>110834</v>
      </c>
      <c r="M2706" s="23" t="s">
        <v>2499</v>
      </c>
      <c r="N2706" s="23" t="s">
        <v>178</v>
      </c>
      <c r="O2706" s="23"/>
    </row>
    <row r="2707" spans="12:15" x14ac:dyDescent="0.25">
      <c r="L2707" s="23">
        <v>110858</v>
      </c>
      <c r="M2707" s="23" t="s">
        <v>2499</v>
      </c>
      <c r="N2707" s="23" t="s">
        <v>178</v>
      </c>
      <c r="O2707" s="23"/>
    </row>
    <row r="2708" spans="12:15" x14ac:dyDescent="0.25">
      <c r="L2708" s="23">
        <v>110872</v>
      </c>
      <c r="M2708" s="23" t="s">
        <v>2500</v>
      </c>
      <c r="N2708" s="23" t="s">
        <v>178</v>
      </c>
      <c r="O2708" s="23"/>
    </row>
    <row r="2709" spans="12:15" x14ac:dyDescent="0.25">
      <c r="L2709" s="23">
        <v>110889</v>
      </c>
      <c r="M2709" s="23" t="s">
        <v>2501</v>
      </c>
      <c r="N2709" s="23" t="s">
        <v>178</v>
      </c>
      <c r="O2709" s="23"/>
    </row>
    <row r="2710" spans="12:15" x14ac:dyDescent="0.25">
      <c r="L2710" s="23">
        <v>110896</v>
      </c>
      <c r="M2710" s="23" t="s">
        <v>2502</v>
      </c>
      <c r="N2710" s="23" t="s">
        <v>178</v>
      </c>
      <c r="O2710" s="23"/>
    </row>
    <row r="2711" spans="12:15" x14ac:dyDescent="0.25">
      <c r="L2711" s="23">
        <v>110902</v>
      </c>
      <c r="M2711" s="23" t="s">
        <v>2503</v>
      </c>
      <c r="N2711" s="23" t="s">
        <v>178</v>
      </c>
      <c r="O2711" s="23"/>
    </row>
    <row r="2712" spans="12:15" x14ac:dyDescent="0.25">
      <c r="L2712" s="23">
        <v>110919</v>
      </c>
      <c r="M2712" s="23" t="s">
        <v>2504</v>
      </c>
      <c r="N2712" s="23" t="s">
        <v>178</v>
      </c>
      <c r="O2712" s="23"/>
    </row>
    <row r="2713" spans="12:15" x14ac:dyDescent="0.25">
      <c r="L2713" s="23">
        <v>110926</v>
      </c>
      <c r="M2713" s="23" t="s">
        <v>2505</v>
      </c>
      <c r="N2713" s="23" t="s">
        <v>178</v>
      </c>
      <c r="O2713" s="23"/>
    </row>
    <row r="2714" spans="12:15" x14ac:dyDescent="0.25">
      <c r="L2714" s="23">
        <v>110933</v>
      </c>
      <c r="M2714" s="23" t="s">
        <v>2506</v>
      </c>
      <c r="N2714" s="23" t="s">
        <v>178</v>
      </c>
      <c r="O2714" s="23"/>
    </row>
    <row r="2715" spans="12:15" x14ac:dyDescent="0.25">
      <c r="L2715" s="23">
        <v>110940</v>
      </c>
      <c r="M2715" s="23" t="s">
        <v>2507</v>
      </c>
      <c r="N2715" s="23" t="s">
        <v>178</v>
      </c>
      <c r="O2715" s="23"/>
    </row>
    <row r="2716" spans="12:15" x14ac:dyDescent="0.25">
      <c r="L2716" s="23">
        <v>110957</v>
      </c>
      <c r="M2716" s="23" t="s">
        <v>2508</v>
      </c>
      <c r="N2716" s="23" t="s">
        <v>178</v>
      </c>
      <c r="O2716" s="23"/>
    </row>
    <row r="2717" spans="12:15" x14ac:dyDescent="0.25">
      <c r="L2717" s="23">
        <v>110964</v>
      </c>
      <c r="M2717" s="23" t="s">
        <v>2509</v>
      </c>
      <c r="N2717" s="23" t="s">
        <v>178</v>
      </c>
      <c r="O2717" s="23"/>
    </row>
    <row r="2718" spans="12:15" x14ac:dyDescent="0.25">
      <c r="L2718" s="23">
        <v>110971</v>
      </c>
      <c r="M2718" s="23" t="s">
        <v>2510</v>
      </c>
      <c r="N2718" s="23" t="s">
        <v>178</v>
      </c>
      <c r="O2718" s="23"/>
    </row>
    <row r="2719" spans="12:15" x14ac:dyDescent="0.25">
      <c r="L2719" s="23">
        <v>110988</v>
      </c>
      <c r="M2719" s="23" t="s">
        <v>2511</v>
      </c>
      <c r="N2719" s="23" t="s">
        <v>178</v>
      </c>
      <c r="O2719" s="23"/>
    </row>
    <row r="2720" spans="12:15" x14ac:dyDescent="0.25">
      <c r="L2720" s="23">
        <v>110995</v>
      </c>
      <c r="M2720" s="23" t="s">
        <v>2512</v>
      </c>
      <c r="N2720" s="23" t="s">
        <v>178</v>
      </c>
      <c r="O2720" s="23"/>
    </row>
    <row r="2721" spans="12:15" x14ac:dyDescent="0.25">
      <c r="L2721" s="23">
        <v>111008</v>
      </c>
      <c r="M2721" s="23" t="s">
        <v>2513</v>
      </c>
      <c r="N2721" s="23" t="s">
        <v>178</v>
      </c>
      <c r="O2721" s="23"/>
    </row>
    <row r="2722" spans="12:15" x14ac:dyDescent="0.25">
      <c r="L2722" s="23">
        <v>111015</v>
      </c>
      <c r="M2722" s="23" t="s">
        <v>2514</v>
      </c>
      <c r="N2722" s="23" t="s">
        <v>178</v>
      </c>
      <c r="O2722" s="23"/>
    </row>
    <row r="2723" spans="12:15" x14ac:dyDescent="0.25">
      <c r="L2723" s="23">
        <v>111022</v>
      </c>
      <c r="M2723" s="23" t="s">
        <v>2515</v>
      </c>
      <c r="N2723" s="23" t="s">
        <v>178</v>
      </c>
      <c r="O2723" s="23"/>
    </row>
    <row r="2724" spans="12:15" x14ac:dyDescent="0.25">
      <c r="L2724" s="23">
        <v>111039</v>
      </c>
      <c r="M2724" s="23" t="s">
        <v>2516</v>
      </c>
      <c r="N2724" s="23" t="s">
        <v>178</v>
      </c>
      <c r="O2724" s="23"/>
    </row>
    <row r="2725" spans="12:15" x14ac:dyDescent="0.25">
      <c r="L2725" s="23">
        <v>111046</v>
      </c>
      <c r="M2725" s="23" t="s">
        <v>2517</v>
      </c>
      <c r="N2725" s="23" t="s">
        <v>178</v>
      </c>
      <c r="O2725" s="23"/>
    </row>
    <row r="2726" spans="12:15" x14ac:dyDescent="0.25">
      <c r="L2726" s="23">
        <v>111053</v>
      </c>
      <c r="M2726" s="23" t="s">
        <v>2518</v>
      </c>
      <c r="N2726" s="23" t="s">
        <v>178</v>
      </c>
      <c r="O2726" s="23"/>
    </row>
    <row r="2727" spans="12:15" x14ac:dyDescent="0.25">
      <c r="L2727" s="23">
        <v>111060</v>
      </c>
      <c r="M2727" s="23" t="s">
        <v>2519</v>
      </c>
      <c r="N2727" s="23" t="s">
        <v>178</v>
      </c>
      <c r="O2727" s="23"/>
    </row>
    <row r="2728" spans="12:15" x14ac:dyDescent="0.25">
      <c r="L2728" s="23">
        <v>111077</v>
      </c>
      <c r="M2728" s="23" t="s">
        <v>2520</v>
      </c>
      <c r="N2728" s="23" t="s">
        <v>178</v>
      </c>
      <c r="O2728" s="23"/>
    </row>
    <row r="2729" spans="12:15" x14ac:dyDescent="0.25">
      <c r="L2729" s="23">
        <v>111084</v>
      </c>
      <c r="M2729" s="23" t="s">
        <v>2521</v>
      </c>
      <c r="N2729" s="23" t="s">
        <v>178</v>
      </c>
      <c r="O2729" s="23"/>
    </row>
    <row r="2730" spans="12:15" x14ac:dyDescent="0.25">
      <c r="L2730" s="23">
        <v>111091</v>
      </c>
      <c r="M2730" s="23" t="s">
        <v>2522</v>
      </c>
      <c r="N2730" s="23" t="s">
        <v>178</v>
      </c>
      <c r="O2730" s="23"/>
    </row>
    <row r="2731" spans="12:15" x14ac:dyDescent="0.25">
      <c r="L2731" s="23">
        <v>111107</v>
      </c>
      <c r="M2731" s="23" t="s">
        <v>2523</v>
      </c>
      <c r="N2731" s="23" t="s">
        <v>178</v>
      </c>
      <c r="O2731" s="23"/>
    </row>
    <row r="2732" spans="12:15" x14ac:dyDescent="0.25">
      <c r="L2732" s="23">
        <v>111114</v>
      </c>
      <c r="M2732" s="23" t="s">
        <v>2524</v>
      </c>
      <c r="N2732" s="23" t="s">
        <v>178</v>
      </c>
      <c r="O2732" s="23"/>
    </row>
    <row r="2733" spans="12:15" x14ac:dyDescent="0.25">
      <c r="L2733" s="23">
        <v>111121</v>
      </c>
      <c r="M2733" s="23" t="s">
        <v>2525</v>
      </c>
      <c r="N2733" s="23" t="s">
        <v>178</v>
      </c>
      <c r="O2733" s="23"/>
    </row>
    <row r="2734" spans="12:15" x14ac:dyDescent="0.25">
      <c r="L2734" s="23">
        <v>111138</v>
      </c>
      <c r="M2734" s="23" t="s">
        <v>2526</v>
      </c>
      <c r="N2734" s="23" t="s">
        <v>178</v>
      </c>
      <c r="O2734" s="23"/>
    </row>
    <row r="2735" spans="12:15" x14ac:dyDescent="0.25">
      <c r="L2735" s="23">
        <v>111145</v>
      </c>
      <c r="M2735" s="23" t="s">
        <v>2527</v>
      </c>
      <c r="N2735" s="23" t="s">
        <v>178</v>
      </c>
      <c r="O2735" s="23"/>
    </row>
    <row r="2736" spans="12:15" x14ac:dyDescent="0.25">
      <c r="L2736" s="23">
        <v>111152</v>
      </c>
      <c r="M2736" s="23" t="s">
        <v>2528</v>
      </c>
      <c r="N2736" s="23" t="s">
        <v>178</v>
      </c>
      <c r="O2736" s="23"/>
    </row>
    <row r="2737" spans="12:15" x14ac:dyDescent="0.25">
      <c r="L2737" s="23">
        <v>111169</v>
      </c>
      <c r="M2737" s="23" t="s">
        <v>2529</v>
      </c>
      <c r="N2737" s="23" t="s">
        <v>178</v>
      </c>
      <c r="O2737" s="23"/>
    </row>
    <row r="2738" spans="12:15" x14ac:dyDescent="0.25">
      <c r="L2738" s="23">
        <v>111176</v>
      </c>
      <c r="M2738" s="23" t="s">
        <v>2530</v>
      </c>
      <c r="N2738" s="23" t="s">
        <v>178</v>
      </c>
      <c r="O2738" s="23"/>
    </row>
    <row r="2739" spans="12:15" x14ac:dyDescent="0.25">
      <c r="L2739" s="23">
        <v>111183</v>
      </c>
      <c r="M2739" s="23" t="s">
        <v>2531</v>
      </c>
      <c r="N2739" s="23" t="s">
        <v>178</v>
      </c>
      <c r="O2739" s="23"/>
    </row>
    <row r="2740" spans="12:15" x14ac:dyDescent="0.25">
      <c r="L2740" s="23">
        <v>111190</v>
      </c>
      <c r="M2740" s="23" t="s">
        <v>2532</v>
      </c>
      <c r="N2740" s="23" t="s">
        <v>178</v>
      </c>
      <c r="O2740" s="23"/>
    </row>
    <row r="2741" spans="12:15" x14ac:dyDescent="0.25">
      <c r="L2741" s="23">
        <v>111213</v>
      </c>
      <c r="M2741" s="23" t="s">
        <v>2533</v>
      </c>
      <c r="N2741" s="23" t="s">
        <v>178</v>
      </c>
      <c r="O2741" s="23"/>
    </row>
    <row r="2742" spans="12:15" x14ac:dyDescent="0.25">
      <c r="L2742" s="23">
        <v>111220</v>
      </c>
      <c r="M2742" s="23" t="s">
        <v>2534</v>
      </c>
      <c r="N2742" s="23" t="s">
        <v>178</v>
      </c>
      <c r="O2742" s="23"/>
    </row>
    <row r="2743" spans="12:15" x14ac:dyDescent="0.25">
      <c r="L2743" s="23">
        <v>111237</v>
      </c>
      <c r="M2743" s="23" t="s">
        <v>2535</v>
      </c>
      <c r="N2743" s="23" t="s">
        <v>178</v>
      </c>
      <c r="O2743" s="23"/>
    </row>
    <row r="2744" spans="12:15" x14ac:dyDescent="0.25">
      <c r="L2744" s="23">
        <v>111244</v>
      </c>
      <c r="M2744" s="23" t="s">
        <v>2536</v>
      </c>
      <c r="N2744" s="23" t="s">
        <v>178</v>
      </c>
      <c r="O2744" s="23"/>
    </row>
    <row r="2745" spans="12:15" x14ac:dyDescent="0.25">
      <c r="L2745" s="23">
        <v>111251</v>
      </c>
      <c r="M2745" s="23" t="s">
        <v>2537</v>
      </c>
      <c r="N2745" s="23" t="s">
        <v>178</v>
      </c>
      <c r="O2745" s="23"/>
    </row>
    <row r="2746" spans="12:15" x14ac:dyDescent="0.25">
      <c r="L2746" s="23">
        <v>111268</v>
      </c>
      <c r="M2746" s="23" t="s">
        <v>2538</v>
      </c>
      <c r="N2746" s="23" t="s">
        <v>178</v>
      </c>
      <c r="O2746" s="23"/>
    </row>
    <row r="2747" spans="12:15" x14ac:dyDescent="0.25">
      <c r="L2747" s="23">
        <v>111282</v>
      </c>
      <c r="M2747" s="23" t="s">
        <v>2539</v>
      </c>
      <c r="N2747" s="23" t="s">
        <v>178</v>
      </c>
      <c r="O2747" s="23"/>
    </row>
    <row r="2748" spans="12:15" x14ac:dyDescent="0.25">
      <c r="L2748" s="23">
        <v>111305</v>
      </c>
      <c r="M2748" s="23" t="s">
        <v>2540</v>
      </c>
      <c r="N2748" s="23" t="s">
        <v>178</v>
      </c>
      <c r="O2748" s="23"/>
    </row>
    <row r="2749" spans="12:15" x14ac:dyDescent="0.25">
      <c r="L2749" s="23">
        <v>111312</v>
      </c>
      <c r="M2749" s="23" t="s">
        <v>2541</v>
      </c>
      <c r="N2749" s="23" t="s">
        <v>178</v>
      </c>
      <c r="O2749" s="23"/>
    </row>
    <row r="2750" spans="12:15" x14ac:dyDescent="0.25">
      <c r="L2750" s="23">
        <v>111329</v>
      </c>
      <c r="M2750" s="23" t="s">
        <v>2542</v>
      </c>
      <c r="N2750" s="23" t="s">
        <v>178</v>
      </c>
      <c r="O2750" s="23"/>
    </row>
    <row r="2751" spans="12:15" x14ac:dyDescent="0.25">
      <c r="L2751" s="23">
        <v>111336</v>
      </c>
      <c r="M2751" s="23" t="s">
        <v>2543</v>
      </c>
      <c r="N2751" s="23" t="s">
        <v>178</v>
      </c>
      <c r="O2751" s="23"/>
    </row>
    <row r="2752" spans="12:15" x14ac:dyDescent="0.25">
      <c r="L2752" s="23">
        <v>111343</v>
      </c>
      <c r="M2752" s="23" t="s">
        <v>2544</v>
      </c>
      <c r="N2752" s="23" t="s">
        <v>178</v>
      </c>
      <c r="O2752" s="23"/>
    </row>
    <row r="2753" spans="12:15" x14ac:dyDescent="0.25">
      <c r="L2753" s="23">
        <v>111350</v>
      </c>
      <c r="M2753" s="23" t="s">
        <v>2545</v>
      </c>
      <c r="N2753" s="23" t="s">
        <v>178</v>
      </c>
      <c r="O2753" s="23"/>
    </row>
    <row r="2754" spans="12:15" x14ac:dyDescent="0.25">
      <c r="L2754" s="23">
        <v>111367</v>
      </c>
      <c r="M2754" s="23" t="s">
        <v>2546</v>
      </c>
      <c r="N2754" s="23" t="s">
        <v>178</v>
      </c>
      <c r="O2754" s="23"/>
    </row>
    <row r="2755" spans="12:15" x14ac:dyDescent="0.25">
      <c r="L2755" s="23">
        <v>111374</v>
      </c>
      <c r="M2755" s="23" t="s">
        <v>2547</v>
      </c>
      <c r="N2755" s="23" t="s">
        <v>178</v>
      </c>
      <c r="O2755" s="23"/>
    </row>
    <row r="2756" spans="12:15" x14ac:dyDescent="0.25">
      <c r="L2756" s="23">
        <v>111398</v>
      </c>
      <c r="M2756" s="23" t="s">
        <v>2548</v>
      </c>
      <c r="N2756" s="23" t="s">
        <v>178</v>
      </c>
      <c r="O2756" s="23"/>
    </row>
    <row r="2757" spans="12:15" x14ac:dyDescent="0.25">
      <c r="L2757" s="23">
        <v>111404</v>
      </c>
      <c r="M2757" s="23" t="s">
        <v>2549</v>
      </c>
      <c r="N2757" s="23" t="s">
        <v>178</v>
      </c>
      <c r="O2757" s="23"/>
    </row>
    <row r="2758" spans="12:15" x14ac:dyDescent="0.25">
      <c r="L2758" s="23">
        <v>111428</v>
      </c>
      <c r="M2758" s="23" t="s">
        <v>2550</v>
      </c>
      <c r="N2758" s="23" t="s">
        <v>178</v>
      </c>
      <c r="O2758" s="23"/>
    </row>
    <row r="2759" spans="12:15" x14ac:dyDescent="0.25">
      <c r="L2759" s="23">
        <v>111442</v>
      </c>
      <c r="M2759" s="23" t="s">
        <v>2551</v>
      </c>
      <c r="N2759" s="23" t="s">
        <v>178</v>
      </c>
      <c r="O2759" s="23"/>
    </row>
    <row r="2760" spans="12:15" x14ac:dyDescent="0.25">
      <c r="L2760" s="23">
        <v>111466</v>
      </c>
      <c r="M2760" s="23" t="s">
        <v>2552</v>
      </c>
      <c r="N2760" s="23" t="s">
        <v>178</v>
      </c>
      <c r="O2760" s="23"/>
    </row>
    <row r="2761" spans="12:15" x14ac:dyDescent="0.25">
      <c r="L2761" s="23">
        <v>111480</v>
      </c>
      <c r="M2761" s="23" t="s">
        <v>2553</v>
      </c>
      <c r="N2761" s="23" t="s">
        <v>178</v>
      </c>
      <c r="O2761" s="23"/>
    </row>
    <row r="2762" spans="12:15" x14ac:dyDescent="0.25">
      <c r="L2762" s="23">
        <v>111503</v>
      </c>
      <c r="M2762" s="23" t="s">
        <v>2554</v>
      </c>
      <c r="N2762" s="23" t="s">
        <v>178</v>
      </c>
      <c r="O2762" s="23"/>
    </row>
    <row r="2763" spans="12:15" x14ac:dyDescent="0.25">
      <c r="L2763" s="23">
        <v>111527</v>
      </c>
      <c r="M2763" s="23" t="s">
        <v>2555</v>
      </c>
      <c r="N2763" s="23" t="s">
        <v>178</v>
      </c>
      <c r="O2763" s="23"/>
    </row>
    <row r="2764" spans="12:15" x14ac:dyDescent="0.25">
      <c r="L2764" s="23">
        <v>111541</v>
      </c>
      <c r="M2764" s="23" t="s">
        <v>2556</v>
      </c>
      <c r="N2764" s="23" t="s">
        <v>178</v>
      </c>
      <c r="O2764" s="23"/>
    </row>
    <row r="2765" spans="12:15" x14ac:dyDescent="0.25">
      <c r="L2765" s="23">
        <v>111565</v>
      </c>
      <c r="M2765" s="23" t="s">
        <v>2557</v>
      </c>
      <c r="N2765" s="23" t="s">
        <v>178</v>
      </c>
      <c r="O2765" s="23"/>
    </row>
    <row r="2766" spans="12:15" x14ac:dyDescent="0.25">
      <c r="L2766" s="23">
        <v>111589</v>
      </c>
      <c r="M2766" s="23" t="s">
        <v>2558</v>
      </c>
      <c r="N2766" s="23" t="s">
        <v>178</v>
      </c>
      <c r="O2766" s="23"/>
    </row>
    <row r="2767" spans="12:15" x14ac:dyDescent="0.25">
      <c r="L2767" s="23">
        <v>111596</v>
      </c>
      <c r="M2767" s="23" t="s">
        <v>2559</v>
      </c>
      <c r="N2767" s="23" t="s">
        <v>178</v>
      </c>
      <c r="O2767" s="23"/>
    </row>
    <row r="2768" spans="12:15" x14ac:dyDescent="0.25">
      <c r="L2768" s="23">
        <v>111619</v>
      </c>
      <c r="M2768" s="23" t="s">
        <v>2560</v>
      </c>
      <c r="N2768" s="23" t="s">
        <v>178</v>
      </c>
      <c r="O2768" s="23"/>
    </row>
    <row r="2769" spans="12:15" x14ac:dyDescent="0.25">
      <c r="L2769" s="23">
        <v>111626</v>
      </c>
      <c r="M2769" s="23" t="s">
        <v>2561</v>
      </c>
      <c r="N2769" s="23" t="s">
        <v>178</v>
      </c>
      <c r="O2769" s="23"/>
    </row>
    <row r="2770" spans="12:15" x14ac:dyDescent="0.25">
      <c r="L2770" s="23">
        <v>111633</v>
      </c>
      <c r="M2770" s="23" t="s">
        <v>2562</v>
      </c>
      <c r="N2770" s="23" t="s">
        <v>178</v>
      </c>
      <c r="O2770" s="23"/>
    </row>
    <row r="2771" spans="12:15" x14ac:dyDescent="0.25">
      <c r="L2771" s="23">
        <v>111640</v>
      </c>
      <c r="M2771" s="23" t="s">
        <v>2563</v>
      </c>
      <c r="N2771" s="23" t="s">
        <v>178</v>
      </c>
      <c r="O2771" s="23"/>
    </row>
    <row r="2772" spans="12:15" x14ac:dyDescent="0.25">
      <c r="L2772" s="23">
        <v>111657</v>
      </c>
      <c r="M2772" s="23" t="s">
        <v>2564</v>
      </c>
      <c r="N2772" s="23" t="s">
        <v>178</v>
      </c>
      <c r="O2772" s="23"/>
    </row>
    <row r="2773" spans="12:15" x14ac:dyDescent="0.25">
      <c r="L2773" s="23">
        <v>111664</v>
      </c>
      <c r="M2773" s="23" t="s">
        <v>2565</v>
      </c>
      <c r="N2773" s="23" t="s">
        <v>178</v>
      </c>
      <c r="O2773" s="23"/>
    </row>
    <row r="2774" spans="12:15" x14ac:dyDescent="0.25">
      <c r="L2774" s="23">
        <v>111671</v>
      </c>
      <c r="M2774" s="23" t="s">
        <v>2566</v>
      </c>
      <c r="N2774" s="23" t="s">
        <v>178</v>
      </c>
      <c r="O2774" s="23"/>
    </row>
    <row r="2775" spans="12:15" x14ac:dyDescent="0.25">
      <c r="L2775" s="23">
        <v>111688</v>
      </c>
      <c r="M2775" s="23" t="s">
        <v>2567</v>
      </c>
      <c r="N2775" s="23" t="s">
        <v>178</v>
      </c>
      <c r="O2775" s="23"/>
    </row>
    <row r="2776" spans="12:15" x14ac:dyDescent="0.25">
      <c r="L2776" s="23">
        <v>111695</v>
      </c>
      <c r="M2776" s="23" t="s">
        <v>2568</v>
      </c>
      <c r="N2776" s="23" t="s">
        <v>178</v>
      </c>
      <c r="O2776" s="23"/>
    </row>
    <row r="2777" spans="12:15" x14ac:dyDescent="0.25">
      <c r="L2777" s="23">
        <v>111701</v>
      </c>
      <c r="M2777" s="23" t="s">
        <v>2569</v>
      </c>
      <c r="N2777" s="23" t="s">
        <v>178</v>
      </c>
      <c r="O2777" s="23"/>
    </row>
    <row r="2778" spans="12:15" x14ac:dyDescent="0.25">
      <c r="L2778" s="23">
        <v>111718</v>
      </c>
      <c r="M2778" s="23" t="s">
        <v>2570</v>
      </c>
      <c r="N2778" s="23" t="s">
        <v>178</v>
      </c>
      <c r="O2778" s="23"/>
    </row>
    <row r="2779" spans="12:15" x14ac:dyDescent="0.25">
      <c r="L2779" s="23">
        <v>111725</v>
      </c>
      <c r="M2779" s="23" t="s">
        <v>2570</v>
      </c>
      <c r="N2779" s="23" t="s">
        <v>178</v>
      </c>
      <c r="O2779" s="23"/>
    </row>
    <row r="2780" spans="12:15" x14ac:dyDescent="0.25">
      <c r="L2780" s="23">
        <v>111732</v>
      </c>
      <c r="M2780" s="23" t="s">
        <v>2570</v>
      </c>
      <c r="N2780" s="23" t="s">
        <v>178</v>
      </c>
      <c r="O2780" s="23"/>
    </row>
    <row r="2781" spans="12:15" x14ac:dyDescent="0.25">
      <c r="L2781" s="23">
        <v>111749</v>
      </c>
      <c r="M2781" s="23" t="s">
        <v>2571</v>
      </c>
      <c r="N2781" s="23" t="s">
        <v>178</v>
      </c>
      <c r="O2781" s="23"/>
    </row>
    <row r="2782" spans="12:15" x14ac:dyDescent="0.25">
      <c r="L2782" s="23">
        <v>111756</v>
      </c>
      <c r="M2782" s="23" t="s">
        <v>1786</v>
      </c>
      <c r="N2782" s="23" t="s">
        <v>178</v>
      </c>
      <c r="O2782" s="23"/>
    </row>
    <row r="2783" spans="12:15" x14ac:dyDescent="0.25">
      <c r="L2783" s="23">
        <v>111763</v>
      </c>
      <c r="M2783" s="23" t="s">
        <v>2572</v>
      </c>
      <c r="N2783" s="23" t="s">
        <v>178</v>
      </c>
      <c r="O2783" s="23"/>
    </row>
    <row r="2784" spans="12:15" x14ac:dyDescent="0.25">
      <c r="L2784" s="23">
        <v>111770</v>
      </c>
      <c r="M2784" s="23" t="s">
        <v>2573</v>
      </c>
      <c r="N2784" s="23" t="s">
        <v>178</v>
      </c>
      <c r="O2784" s="23"/>
    </row>
    <row r="2785" spans="12:15" x14ac:dyDescent="0.25">
      <c r="L2785" s="23">
        <v>111787</v>
      </c>
      <c r="M2785" s="23" t="s">
        <v>2574</v>
      </c>
      <c r="N2785" s="23" t="s">
        <v>178</v>
      </c>
      <c r="O2785" s="23"/>
    </row>
    <row r="2786" spans="12:15" x14ac:dyDescent="0.25">
      <c r="L2786" s="23">
        <v>111794</v>
      </c>
      <c r="M2786" s="23" t="s">
        <v>2575</v>
      </c>
      <c r="N2786" s="23" t="s">
        <v>178</v>
      </c>
      <c r="O2786" s="23"/>
    </row>
    <row r="2787" spans="12:15" x14ac:dyDescent="0.25">
      <c r="L2787" s="23">
        <v>111800</v>
      </c>
      <c r="M2787" s="23" t="s">
        <v>629</v>
      </c>
      <c r="N2787" s="23" t="s">
        <v>178</v>
      </c>
      <c r="O2787" s="23"/>
    </row>
    <row r="2788" spans="12:15" x14ac:dyDescent="0.25">
      <c r="L2788" s="23">
        <v>111817</v>
      </c>
      <c r="M2788" s="23" t="s">
        <v>2576</v>
      </c>
      <c r="N2788" s="23" t="s">
        <v>178</v>
      </c>
      <c r="O2788" s="23"/>
    </row>
    <row r="2789" spans="12:15" x14ac:dyDescent="0.25">
      <c r="L2789" s="23">
        <v>111824</v>
      </c>
      <c r="M2789" s="23" t="s">
        <v>2577</v>
      </c>
      <c r="N2789" s="23" t="s">
        <v>178</v>
      </c>
      <c r="O2789" s="23"/>
    </row>
    <row r="2790" spans="12:15" x14ac:dyDescent="0.25">
      <c r="L2790" s="23">
        <v>111831</v>
      </c>
      <c r="M2790" s="23" t="s">
        <v>2578</v>
      </c>
      <c r="N2790" s="23" t="s">
        <v>178</v>
      </c>
      <c r="O2790" s="23"/>
    </row>
    <row r="2791" spans="12:15" x14ac:dyDescent="0.25">
      <c r="L2791" s="23">
        <v>111848</v>
      </c>
      <c r="M2791" s="23" t="s">
        <v>2579</v>
      </c>
      <c r="N2791" s="23" t="s">
        <v>178</v>
      </c>
      <c r="O2791" s="23"/>
    </row>
    <row r="2792" spans="12:15" x14ac:dyDescent="0.25">
      <c r="L2792" s="23">
        <v>111855</v>
      </c>
      <c r="M2792" s="23" t="s">
        <v>2580</v>
      </c>
      <c r="N2792" s="23" t="s">
        <v>178</v>
      </c>
      <c r="O2792" s="23"/>
    </row>
    <row r="2793" spans="12:15" x14ac:dyDescent="0.25">
      <c r="L2793" s="23">
        <v>111862</v>
      </c>
      <c r="M2793" s="23" t="s">
        <v>2581</v>
      </c>
      <c r="N2793" s="23" t="s">
        <v>178</v>
      </c>
      <c r="O2793" s="23"/>
    </row>
    <row r="2794" spans="12:15" x14ac:dyDescent="0.25">
      <c r="L2794" s="23">
        <v>111879</v>
      </c>
      <c r="M2794" s="23" t="s">
        <v>2582</v>
      </c>
      <c r="N2794" s="23" t="s">
        <v>178</v>
      </c>
      <c r="O2794" s="23"/>
    </row>
    <row r="2795" spans="12:15" x14ac:dyDescent="0.25">
      <c r="L2795" s="23">
        <v>111886</v>
      </c>
      <c r="M2795" s="23" t="s">
        <v>2583</v>
      </c>
      <c r="N2795" s="23" t="s">
        <v>178</v>
      </c>
      <c r="O2795" s="23"/>
    </row>
    <row r="2796" spans="12:15" x14ac:dyDescent="0.25">
      <c r="L2796" s="23">
        <v>111893</v>
      </c>
      <c r="M2796" s="23" t="s">
        <v>2584</v>
      </c>
      <c r="N2796" s="23" t="s">
        <v>178</v>
      </c>
      <c r="O2796" s="23"/>
    </row>
    <row r="2797" spans="12:15" x14ac:dyDescent="0.25">
      <c r="L2797" s="23">
        <v>111909</v>
      </c>
      <c r="M2797" s="23" t="s">
        <v>2584</v>
      </c>
      <c r="N2797" s="23" t="s">
        <v>178</v>
      </c>
      <c r="O2797" s="23"/>
    </row>
    <row r="2798" spans="12:15" x14ac:dyDescent="0.25">
      <c r="L2798" s="23">
        <v>111916</v>
      </c>
      <c r="M2798" s="23" t="s">
        <v>2585</v>
      </c>
      <c r="N2798" s="23" t="s">
        <v>178</v>
      </c>
      <c r="O2798" s="23"/>
    </row>
    <row r="2799" spans="12:15" x14ac:dyDescent="0.25">
      <c r="L2799" s="23">
        <v>111930</v>
      </c>
      <c r="M2799" s="23" t="s">
        <v>2584</v>
      </c>
      <c r="N2799" s="23" t="s">
        <v>178</v>
      </c>
      <c r="O2799" s="23"/>
    </row>
    <row r="2800" spans="12:15" x14ac:dyDescent="0.25">
      <c r="L2800" s="23">
        <v>111947</v>
      </c>
      <c r="M2800" s="23" t="s">
        <v>2584</v>
      </c>
      <c r="N2800" s="23" t="s">
        <v>178</v>
      </c>
      <c r="O2800" s="23"/>
    </row>
    <row r="2801" spans="12:15" x14ac:dyDescent="0.25">
      <c r="L2801" s="23">
        <v>111954</v>
      </c>
      <c r="M2801" s="23" t="s">
        <v>2584</v>
      </c>
      <c r="N2801" s="23" t="s">
        <v>178</v>
      </c>
      <c r="O2801" s="23"/>
    </row>
    <row r="2802" spans="12:15" x14ac:dyDescent="0.25">
      <c r="L2802" s="23">
        <v>111961</v>
      </c>
      <c r="M2802" s="23" t="s">
        <v>2584</v>
      </c>
      <c r="N2802" s="23" t="s">
        <v>178</v>
      </c>
      <c r="O2802" s="23"/>
    </row>
    <row r="2803" spans="12:15" x14ac:dyDescent="0.25">
      <c r="L2803" s="23">
        <v>111978</v>
      </c>
      <c r="M2803" s="23" t="s">
        <v>2584</v>
      </c>
      <c r="N2803" s="23" t="s">
        <v>178</v>
      </c>
      <c r="O2803" s="23"/>
    </row>
    <row r="2804" spans="12:15" x14ac:dyDescent="0.25">
      <c r="L2804" s="23">
        <v>111985</v>
      </c>
      <c r="M2804" s="23" t="s">
        <v>2586</v>
      </c>
      <c r="N2804" s="23" t="s">
        <v>178</v>
      </c>
      <c r="O2804" s="23"/>
    </row>
    <row r="2805" spans="12:15" x14ac:dyDescent="0.25">
      <c r="L2805" s="23">
        <v>111992</v>
      </c>
      <c r="M2805" s="23" t="s">
        <v>2587</v>
      </c>
      <c r="N2805" s="23" t="s">
        <v>178</v>
      </c>
      <c r="O2805" s="23"/>
    </row>
    <row r="2806" spans="12:15" x14ac:dyDescent="0.25">
      <c r="L2806" s="23">
        <v>112005</v>
      </c>
      <c r="M2806" s="23" t="s">
        <v>2588</v>
      </c>
      <c r="N2806" s="23" t="s">
        <v>178</v>
      </c>
      <c r="O2806" s="23"/>
    </row>
    <row r="2807" spans="12:15" x14ac:dyDescent="0.25">
      <c r="L2807" s="23">
        <v>112012</v>
      </c>
      <c r="M2807" s="23" t="s">
        <v>2589</v>
      </c>
      <c r="N2807" s="23" t="s">
        <v>178</v>
      </c>
      <c r="O2807" s="23"/>
    </row>
    <row r="2808" spans="12:15" x14ac:dyDescent="0.25">
      <c r="L2808" s="23">
        <v>112029</v>
      </c>
      <c r="M2808" s="23" t="s">
        <v>2590</v>
      </c>
      <c r="N2808" s="23" t="s">
        <v>178</v>
      </c>
      <c r="O2808" s="23"/>
    </row>
    <row r="2809" spans="12:15" x14ac:dyDescent="0.25">
      <c r="L2809" s="23">
        <v>112036</v>
      </c>
      <c r="M2809" s="23" t="s">
        <v>2591</v>
      </c>
      <c r="N2809" s="23" t="s">
        <v>178</v>
      </c>
      <c r="O2809" s="23"/>
    </row>
    <row r="2810" spans="12:15" x14ac:dyDescent="0.25">
      <c r="L2810" s="23">
        <v>112043</v>
      </c>
      <c r="M2810" s="23" t="s">
        <v>2592</v>
      </c>
      <c r="N2810" s="23" t="s">
        <v>178</v>
      </c>
      <c r="O2810" s="23"/>
    </row>
    <row r="2811" spans="12:15" x14ac:dyDescent="0.25">
      <c r="L2811" s="23">
        <v>112050</v>
      </c>
      <c r="M2811" s="23" t="s">
        <v>2593</v>
      </c>
      <c r="N2811" s="23" t="s">
        <v>178</v>
      </c>
      <c r="O2811" s="23"/>
    </row>
    <row r="2812" spans="12:15" x14ac:dyDescent="0.25">
      <c r="L2812" s="23">
        <v>112067</v>
      </c>
      <c r="M2812" s="23" t="s">
        <v>2594</v>
      </c>
      <c r="N2812" s="23" t="s">
        <v>178</v>
      </c>
      <c r="O2812" s="23"/>
    </row>
    <row r="2813" spans="12:15" x14ac:dyDescent="0.25">
      <c r="L2813" s="23">
        <v>112074</v>
      </c>
      <c r="M2813" s="23" t="s">
        <v>2595</v>
      </c>
      <c r="N2813" s="23" t="s">
        <v>178</v>
      </c>
      <c r="O2813" s="23"/>
    </row>
    <row r="2814" spans="12:15" x14ac:dyDescent="0.25">
      <c r="L2814" s="23">
        <v>112081</v>
      </c>
      <c r="M2814" s="23" t="s">
        <v>2596</v>
      </c>
      <c r="N2814" s="23" t="s">
        <v>178</v>
      </c>
      <c r="O2814" s="23"/>
    </row>
    <row r="2815" spans="12:15" x14ac:dyDescent="0.25">
      <c r="L2815" s="23">
        <v>112098</v>
      </c>
      <c r="M2815" s="23" t="s">
        <v>2596</v>
      </c>
      <c r="N2815" s="23" t="s">
        <v>178</v>
      </c>
      <c r="O2815" s="23"/>
    </row>
    <row r="2816" spans="12:15" x14ac:dyDescent="0.25">
      <c r="L2816" s="23">
        <v>112104</v>
      </c>
      <c r="M2816" s="23" t="s">
        <v>2597</v>
      </c>
      <c r="N2816" s="23" t="s">
        <v>178</v>
      </c>
      <c r="O2816" s="23"/>
    </row>
    <row r="2817" spans="12:15" x14ac:dyDescent="0.25">
      <c r="L2817" s="23">
        <v>112111</v>
      </c>
      <c r="M2817" s="23" t="s">
        <v>2598</v>
      </c>
      <c r="N2817" s="23" t="s">
        <v>178</v>
      </c>
      <c r="O2817" s="23"/>
    </row>
    <row r="2818" spans="12:15" x14ac:dyDescent="0.25">
      <c r="L2818" s="23">
        <v>112128</v>
      </c>
      <c r="M2818" s="23" t="s">
        <v>2599</v>
      </c>
      <c r="N2818" s="23" t="s">
        <v>178</v>
      </c>
      <c r="O2818" s="23"/>
    </row>
    <row r="2819" spans="12:15" x14ac:dyDescent="0.25">
      <c r="L2819" s="23">
        <v>112135</v>
      </c>
      <c r="M2819" s="23" t="s">
        <v>2600</v>
      </c>
      <c r="N2819" s="23" t="s">
        <v>178</v>
      </c>
      <c r="O2819" s="23"/>
    </row>
    <row r="2820" spans="12:15" x14ac:dyDescent="0.25">
      <c r="L2820" s="23">
        <v>112142</v>
      </c>
      <c r="M2820" s="23" t="s">
        <v>2601</v>
      </c>
      <c r="N2820" s="23" t="s">
        <v>178</v>
      </c>
      <c r="O2820" s="23"/>
    </row>
    <row r="2821" spans="12:15" x14ac:dyDescent="0.25">
      <c r="L2821" s="23">
        <v>112159</v>
      </c>
      <c r="M2821" s="23" t="s">
        <v>2602</v>
      </c>
      <c r="N2821" s="23" t="s">
        <v>178</v>
      </c>
      <c r="O2821" s="23"/>
    </row>
    <row r="2822" spans="12:15" x14ac:dyDescent="0.25">
      <c r="L2822" s="23">
        <v>112166</v>
      </c>
      <c r="M2822" s="23" t="s">
        <v>2603</v>
      </c>
      <c r="N2822" s="23" t="s">
        <v>178</v>
      </c>
      <c r="O2822" s="23"/>
    </row>
    <row r="2823" spans="12:15" x14ac:dyDescent="0.25">
      <c r="L2823" s="23">
        <v>112180</v>
      </c>
      <c r="M2823" s="23" t="s">
        <v>2604</v>
      </c>
      <c r="N2823" s="23" t="s">
        <v>178</v>
      </c>
      <c r="O2823" s="23"/>
    </row>
    <row r="2824" spans="12:15" x14ac:dyDescent="0.25">
      <c r="L2824" s="23">
        <v>112197</v>
      </c>
      <c r="M2824" s="23" t="s">
        <v>2605</v>
      </c>
      <c r="N2824" s="23" t="s">
        <v>178</v>
      </c>
      <c r="O2824" s="23"/>
    </row>
    <row r="2825" spans="12:15" x14ac:dyDescent="0.25">
      <c r="L2825" s="23">
        <v>112203</v>
      </c>
      <c r="M2825" s="23" t="s">
        <v>2606</v>
      </c>
      <c r="N2825" s="23" t="s">
        <v>178</v>
      </c>
      <c r="O2825" s="23"/>
    </row>
    <row r="2826" spans="12:15" x14ac:dyDescent="0.25">
      <c r="L2826" s="23">
        <v>112210</v>
      </c>
      <c r="M2826" s="23" t="s">
        <v>2607</v>
      </c>
      <c r="N2826" s="23" t="s">
        <v>178</v>
      </c>
      <c r="O2826" s="23"/>
    </row>
    <row r="2827" spans="12:15" x14ac:dyDescent="0.25">
      <c r="L2827" s="23">
        <v>112227</v>
      </c>
      <c r="M2827" s="23" t="s">
        <v>2608</v>
      </c>
      <c r="N2827" s="23" t="s">
        <v>178</v>
      </c>
      <c r="O2827" s="23"/>
    </row>
    <row r="2828" spans="12:15" x14ac:dyDescent="0.25">
      <c r="L2828" s="23">
        <v>112234</v>
      </c>
      <c r="M2828" s="23" t="s">
        <v>2609</v>
      </c>
      <c r="N2828" s="23" t="s">
        <v>178</v>
      </c>
      <c r="O2828" s="23"/>
    </row>
    <row r="2829" spans="12:15" x14ac:dyDescent="0.25">
      <c r="L2829" s="23">
        <v>112241</v>
      </c>
      <c r="M2829" s="23" t="s">
        <v>2610</v>
      </c>
      <c r="N2829" s="23" t="s">
        <v>178</v>
      </c>
      <c r="O2829" s="23"/>
    </row>
    <row r="2830" spans="12:15" x14ac:dyDescent="0.25">
      <c r="L2830" s="23">
        <v>112258</v>
      </c>
      <c r="M2830" s="23" t="s">
        <v>2611</v>
      </c>
      <c r="N2830" s="23" t="s">
        <v>178</v>
      </c>
      <c r="O2830" s="23"/>
    </row>
    <row r="2831" spans="12:15" x14ac:dyDescent="0.25">
      <c r="L2831" s="23">
        <v>112265</v>
      </c>
      <c r="M2831" s="23" t="s">
        <v>2612</v>
      </c>
      <c r="N2831" s="23" t="s">
        <v>178</v>
      </c>
      <c r="O2831" s="23"/>
    </row>
    <row r="2832" spans="12:15" x14ac:dyDescent="0.25">
      <c r="L2832" s="23">
        <v>112272</v>
      </c>
      <c r="M2832" s="23" t="s">
        <v>2613</v>
      </c>
      <c r="N2832" s="23" t="s">
        <v>178</v>
      </c>
      <c r="O2832" s="23"/>
    </row>
    <row r="2833" spans="12:15" x14ac:dyDescent="0.25">
      <c r="L2833" s="23">
        <v>112289</v>
      </c>
      <c r="M2833" s="23" t="s">
        <v>2614</v>
      </c>
      <c r="N2833" s="23" t="s">
        <v>178</v>
      </c>
      <c r="O2833" s="23"/>
    </row>
    <row r="2834" spans="12:15" x14ac:dyDescent="0.25">
      <c r="L2834" s="23">
        <v>112296</v>
      </c>
      <c r="M2834" s="23" t="s">
        <v>2615</v>
      </c>
      <c r="N2834" s="23" t="s">
        <v>178</v>
      </c>
      <c r="O2834" s="23"/>
    </row>
    <row r="2835" spans="12:15" x14ac:dyDescent="0.25">
      <c r="L2835" s="23">
        <v>112302</v>
      </c>
      <c r="M2835" s="23" t="s">
        <v>2616</v>
      </c>
      <c r="N2835" s="23" t="s">
        <v>178</v>
      </c>
      <c r="O2835" s="23"/>
    </row>
    <row r="2836" spans="12:15" x14ac:dyDescent="0.25">
      <c r="L2836" s="23">
        <v>112319</v>
      </c>
      <c r="M2836" s="23" t="s">
        <v>2617</v>
      </c>
      <c r="N2836" s="23" t="s">
        <v>178</v>
      </c>
      <c r="O2836" s="23"/>
    </row>
    <row r="2837" spans="12:15" x14ac:dyDescent="0.25">
      <c r="L2837" s="23">
        <v>112326</v>
      </c>
      <c r="M2837" s="23" t="s">
        <v>2618</v>
      </c>
      <c r="N2837" s="23" t="s">
        <v>178</v>
      </c>
      <c r="O2837" s="23"/>
    </row>
    <row r="2838" spans="12:15" x14ac:dyDescent="0.25">
      <c r="L2838" s="23">
        <v>112333</v>
      </c>
      <c r="M2838" s="23" t="s">
        <v>2619</v>
      </c>
      <c r="N2838" s="23" t="s">
        <v>178</v>
      </c>
      <c r="O2838" s="23"/>
    </row>
    <row r="2839" spans="12:15" x14ac:dyDescent="0.25">
      <c r="L2839" s="23">
        <v>112340</v>
      </c>
      <c r="M2839" s="23" t="s">
        <v>2620</v>
      </c>
      <c r="N2839" s="23" t="s">
        <v>178</v>
      </c>
      <c r="O2839" s="23"/>
    </row>
    <row r="2840" spans="12:15" x14ac:dyDescent="0.25">
      <c r="L2840" s="23">
        <v>112357</v>
      </c>
      <c r="M2840" s="23" t="s">
        <v>2621</v>
      </c>
      <c r="N2840" s="23" t="s">
        <v>178</v>
      </c>
      <c r="O2840" s="23"/>
    </row>
    <row r="2841" spans="12:15" x14ac:dyDescent="0.25">
      <c r="L2841" s="23">
        <v>112364</v>
      </c>
      <c r="M2841" s="23" t="s">
        <v>2622</v>
      </c>
      <c r="N2841" s="23" t="s">
        <v>178</v>
      </c>
      <c r="O2841" s="23"/>
    </row>
    <row r="2842" spans="12:15" x14ac:dyDescent="0.25">
      <c r="L2842" s="23">
        <v>112371</v>
      </c>
      <c r="M2842" s="23" t="s">
        <v>2623</v>
      </c>
      <c r="N2842" s="23" t="s">
        <v>178</v>
      </c>
      <c r="O2842" s="23"/>
    </row>
    <row r="2843" spans="12:15" x14ac:dyDescent="0.25">
      <c r="L2843" s="23">
        <v>112388</v>
      </c>
      <c r="M2843" s="23" t="s">
        <v>2624</v>
      </c>
      <c r="N2843" s="23" t="s">
        <v>178</v>
      </c>
      <c r="O2843" s="23"/>
    </row>
    <row r="2844" spans="12:15" x14ac:dyDescent="0.25">
      <c r="L2844" s="23">
        <v>112395</v>
      </c>
      <c r="M2844" s="23" t="s">
        <v>2625</v>
      </c>
      <c r="N2844" s="23" t="s">
        <v>178</v>
      </c>
      <c r="O2844" s="23"/>
    </row>
    <row r="2845" spans="12:15" x14ac:dyDescent="0.25">
      <c r="L2845" s="23">
        <v>112401</v>
      </c>
      <c r="M2845" s="23" t="s">
        <v>2626</v>
      </c>
      <c r="N2845" s="23" t="s">
        <v>178</v>
      </c>
      <c r="O2845" s="23"/>
    </row>
    <row r="2846" spans="12:15" x14ac:dyDescent="0.25">
      <c r="L2846" s="23">
        <v>112418</v>
      </c>
      <c r="M2846" s="23" t="s">
        <v>2627</v>
      </c>
      <c r="N2846" s="23" t="s">
        <v>178</v>
      </c>
      <c r="O2846" s="23"/>
    </row>
    <row r="2847" spans="12:15" x14ac:dyDescent="0.25">
      <c r="L2847" s="23">
        <v>112425</v>
      </c>
      <c r="M2847" s="23" t="s">
        <v>2628</v>
      </c>
      <c r="N2847" s="23" t="s">
        <v>178</v>
      </c>
      <c r="O2847" s="23"/>
    </row>
    <row r="2848" spans="12:15" x14ac:dyDescent="0.25">
      <c r="L2848" s="23">
        <v>112432</v>
      </c>
      <c r="M2848" s="23" t="s">
        <v>2629</v>
      </c>
      <c r="N2848" s="23" t="s">
        <v>178</v>
      </c>
      <c r="O2848" s="23"/>
    </row>
    <row r="2849" spans="12:15" x14ac:dyDescent="0.25">
      <c r="L2849" s="23">
        <v>112449</v>
      </c>
      <c r="M2849" s="23" t="s">
        <v>2629</v>
      </c>
      <c r="N2849" s="23" t="s">
        <v>178</v>
      </c>
      <c r="O2849" s="23"/>
    </row>
    <row r="2850" spans="12:15" x14ac:dyDescent="0.25">
      <c r="L2850" s="23">
        <v>112456</v>
      </c>
      <c r="M2850" s="23" t="s">
        <v>2630</v>
      </c>
      <c r="N2850" s="23" t="s">
        <v>178</v>
      </c>
      <c r="O2850" s="23"/>
    </row>
    <row r="2851" spans="12:15" x14ac:dyDescent="0.25">
      <c r="L2851" s="23">
        <v>112463</v>
      </c>
      <c r="M2851" s="23" t="s">
        <v>2631</v>
      </c>
      <c r="N2851" s="23" t="s">
        <v>178</v>
      </c>
      <c r="O2851" s="23"/>
    </row>
    <row r="2852" spans="12:15" x14ac:dyDescent="0.25">
      <c r="L2852" s="23">
        <v>112470</v>
      </c>
      <c r="M2852" s="23" t="s">
        <v>2632</v>
      </c>
      <c r="N2852" s="23" t="s">
        <v>178</v>
      </c>
      <c r="O2852" s="23"/>
    </row>
    <row r="2853" spans="12:15" x14ac:dyDescent="0.25">
      <c r="L2853" s="23">
        <v>112487</v>
      </c>
      <c r="M2853" s="23" t="s">
        <v>2610</v>
      </c>
      <c r="N2853" s="23" t="s">
        <v>178</v>
      </c>
      <c r="O2853" s="23"/>
    </row>
    <row r="2854" spans="12:15" x14ac:dyDescent="0.25">
      <c r="L2854" s="23">
        <v>112494</v>
      </c>
      <c r="M2854" s="23" t="s">
        <v>2633</v>
      </c>
      <c r="N2854" s="23" t="s">
        <v>178</v>
      </c>
      <c r="O2854" s="23"/>
    </row>
    <row r="2855" spans="12:15" x14ac:dyDescent="0.25">
      <c r="L2855" s="23">
        <v>112500</v>
      </c>
      <c r="M2855" s="23" t="s">
        <v>2634</v>
      </c>
      <c r="N2855" s="23" t="s">
        <v>178</v>
      </c>
      <c r="O2855" s="23"/>
    </row>
    <row r="2856" spans="12:15" x14ac:dyDescent="0.25">
      <c r="L2856" s="23">
        <v>112517</v>
      </c>
      <c r="M2856" s="23" t="s">
        <v>2635</v>
      </c>
      <c r="N2856" s="23" t="s">
        <v>178</v>
      </c>
      <c r="O2856" s="23"/>
    </row>
    <row r="2857" spans="12:15" x14ac:dyDescent="0.25">
      <c r="L2857" s="23">
        <v>112524</v>
      </c>
      <c r="M2857" s="23" t="s">
        <v>2636</v>
      </c>
      <c r="N2857" s="23" t="s">
        <v>178</v>
      </c>
      <c r="O2857" s="23"/>
    </row>
    <row r="2858" spans="12:15" x14ac:dyDescent="0.25">
      <c r="L2858" s="23">
        <v>112531</v>
      </c>
      <c r="M2858" s="23" t="s">
        <v>2637</v>
      </c>
      <c r="N2858" s="23" t="s">
        <v>178</v>
      </c>
      <c r="O2858" s="23"/>
    </row>
    <row r="2859" spans="12:15" x14ac:dyDescent="0.25">
      <c r="L2859" s="23">
        <v>112548</v>
      </c>
      <c r="M2859" s="23" t="s">
        <v>2637</v>
      </c>
      <c r="N2859" s="23" t="s">
        <v>178</v>
      </c>
      <c r="O2859" s="23"/>
    </row>
    <row r="2860" spans="12:15" x14ac:dyDescent="0.25">
      <c r="L2860" s="23">
        <v>112555</v>
      </c>
      <c r="M2860" s="23" t="s">
        <v>2638</v>
      </c>
      <c r="N2860" s="23" t="s">
        <v>178</v>
      </c>
      <c r="O2860" s="23"/>
    </row>
    <row r="2861" spans="12:15" x14ac:dyDescent="0.25">
      <c r="L2861" s="23">
        <v>112562</v>
      </c>
      <c r="M2861" s="23" t="s">
        <v>2639</v>
      </c>
      <c r="N2861" s="23" t="s">
        <v>178</v>
      </c>
      <c r="O2861" s="23"/>
    </row>
    <row r="2862" spans="12:15" x14ac:dyDescent="0.25">
      <c r="L2862" s="23">
        <v>112579</v>
      </c>
      <c r="M2862" s="23" t="s">
        <v>2640</v>
      </c>
      <c r="N2862" s="23" t="s">
        <v>178</v>
      </c>
      <c r="O2862" s="23"/>
    </row>
    <row r="2863" spans="12:15" x14ac:dyDescent="0.25">
      <c r="L2863" s="23">
        <v>112586</v>
      </c>
      <c r="M2863" s="23" t="s">
        <v>2641</v>
      </c>
      <c r="N2863" s="23" t="s">
        <v>178</v>
      </c>
      <c r="O2863" s="23"/>
    </row>
    <row r="2864" spans="12:15" x14ac:dyDescent="0.25">
      <c r="L2864" s="23">
        <v>112593</v>
      </c>
      <c r="M2864" s="23" t="s">
        <v>2642</v>
      </c>
      <c r="N2864" s="23" t="s">
        <v>178</v>
      </c>
      <c r="O2864" s="23"/>
    </row>
    <row r="2865" spans="12:15" x14ac:dyDescent="0.25">
      <c r="L2865" s="23">
        <v>112609</v>
      </c>
      <c r="M2865" s="23" t="s">
        <v>2643</v>
      </c>
      <c r="N2865" s="23" t="s">
        <v>178</v>
      </c>
      <c r="O2865" s="23"/>
    </row>
    <row r="2866" spans="12:15" x14ac:dyDescent="0.25">
      <c r="L2866" s="23">
        <v>112623</v>
      </c>
      <c r="M2866" s="23" t="s">
        <v>2644</v>
      </c>
      <c r="N2866" s="23" t="s">
        <v>178</v>
      </c>
      <c r="O2866" s="23"/>
    </row>
    <row r="2867" spans="12:15" x14ac:dyDescent="0.25">
      <c r="L2867" s="23">
        <v>112630</v>
      </c>
      <c r="M2867" s="23" t="s">
        <v>2645</v>
      </c>
      <c r="N2867" s="23" t="s">
        <v>178</v>
      </c>
      <c r="O2867" s="23"/>
    </row>
    <row r="2868" spans="12:15" x14ac:dyDescent="0.25">
      <c r="L2868" s="23">
        <v>112647</v>
      </c>
      <c r="M2868" s="23" t="s">
        <v>2646</v>
      </c>
      <c r="N2868" s="23" t="s">
        <v>178</v>
      </c>
      <c r="O2868" s="23"/>
    </row>
    <row r="2869" spans="12:15" x14ac:dyDescent="0.25">
      <c r="L2869" s="23">
        <v>112654</v>
      </c>
      <c r="M2869" s="23" t="s">
        <v>2647</v>
      </c>
      <c r="N2869" s="23" t="s">
        <v>178</v>
      </c>
      <c r="O2869" s="23"/>
    </row>
    <row r="2870" spans="12:15" x14ac:dyDescent="0.25">
      <c r="L2870" s="23">
        <v>112661</v>
      </c>
      <c r="M2870" s="23" t="s">
        <v>2648</v>
      </c>
      <c r="N2870" s="23" t="s">
        <v>178</v>
      </c>
      <c r="O2870" s="23"/>
    </row>
    <row r="2871" spans="12:15" x14ac:dyDescent="0.25">
      <c r="L2871" s="23">
        <v>112678</v>
      </c>
      <c r="M2871" s="23" t="s">
        <v>2649</v>
      </c>
      <c r="N2871" s="23" t="s">
        <v>178</v>
      </c>
      <c r="O2871" s="23"/>
    </row>
    <row r="2872" spans="12:15" x14ac:dyDescent="0.25">
      <c r="L2872" s="23">
        <v>112685</v>
      </c>
      <c r="M2872" s="23" t="s">
        <v>2650</v>
      </c>
      <c r="N2872" s="23" t="s">
        <v>178</v>
      </c>
      <c r="O2872" s="23"/>
    </row>
    <row r="2873" spans="12:15" x14ac:dyDescent="0.25">
      <c r="L2873" s="23">
        <v>112692</v>
      </c>
      <c r="M2873" s="23" t="s">
        <v>2651</v>
      </c>
      <c r="N2873" s="23" t="s">
        <v>178</v>
      </c>
      <c r="O2873" s="23"/>
    </row>
    <row r="2874" spans="12:15" x14ac:dyDescent="0.25">
      <c r="L2874" s="23">
        <v>112708</v>
      </c>
      <c r="M2874" s="23" t="s">
        <v>2652</v>
      </c>
      <c r="N2874" s="23" t="s">
        <v>178</v>
      </c>
      <c r="O2874" s="23"/>
    </row>
    <row r="2875" spans="12:15" x14ac:dyDescent="0.25">
      <c r="L2875" s="23">
        <v>112715</v>
      </c>
      <c r="M2875" s="23" t="s">
        <v>2653</v>
      </c>
      <c r="N2875" s="23" t="s">
        <v>178</v>
      </c>
      <c r="O2875" s="23"/>
    </row>
    <row r="2876" spans="12:15" x14ac:dyDescent="0.25">
      <c r="L2876" s="23">
        <v>112722</v>
      </c>
      <c r="M2876" s="23" t="s">
        <v>2654</v>
      </c>
      <c r="N2876" s="23" t="s">
        <v>178</v>
      </c>
      <c r="O2876" s="23"/>
    </row>
    <row r="2877" spans="12:15" x14ac:dyDescent="0.25">
      <c r="L2877" s="23">
        <v>112753</v>
      </c>
      <c r="M2877" s="23" t="s">
        <v>2655</v>
      </c>
      <c r="N2877" s="23" t="s">
        <v>178</v>
      </c>
      <c r="O2877" s="23"/>
    </row>
    <row r="2878" spans="12:15" x14ac:dyDescent="0.25">
      <c r="L2878" s="23">
        <v>112760</v>
      </c>
      <c r="M2878" s="23" t="s">
        <v>2656</v>
      </c>
      <c r="N2878" s="23" t="s">
        <v>178</v>
      </c>
      <c r="O2878" s="23"/>
    </row>
    <row r="2879" spans="12:15" x14ac:dyDescent="0.25">
      <c r="L2879" s="23">
        <v>112777</v>
      </c>
      <c r="M2879" s="23" t="s">
        <v>2657</v>
      </c>
      <c r="N2879" s="23" t="s">
        <v>178</v>
      </c>
      <c r="O2879" s="23"/>
    </row>
    <row r="2880" spans="12:15" x14ac:dyDescent="0.25">
      <c r="L2880" s="23">
        <v>112784</v>
      </c>
      <c r="M2880" s="23" t="s">
        <v>2658</v>
      </c>
      <c r="N2880" s="23" t="s">
        <v>178</v>
      </c>
      <c r="O2880" s="23"/>
    </row>
    <row r="2881" spans="12:15" x14ac:dyDescent="0.25">
      <c r="L2881" s="23">
        <v>112791</v>
      </c>
      <c r="M2881" s="23" t="s">
        <v>2659</v>
      </c>
      <c r="N2881" s="23" t="s">
        <v>178</v>
      </c>
      <c r="O2881" s="23"/>
    </row>
    <row r="2882" spans="12:15" x14ac:dyDescent="0.25">
      <c r="L2882" s="23">
        <v>112807</v>
      </c>
      <c r="M2882" s="23" t="s">
        <v>2660</v>
      </c>
      <c r="N2882" s="23" t="s">
        <v>178</v>
      </c>
      <c r="O2882" s="23"/>
    </row>
    <row r="2883" spans="12:15" x14ac:dyDescent="0.25">
      <c r="L2883" s="23">
        <v>112814</v>
      </c>
      <c r="M2883" s="23" t="s">
        <v>2661</v>
      </c>
      <c r="N2883" s="23" t="s">
        <v>178</v>
      </c>
      <c r="O2883" s="23"/>
    </row>
    <row r="2884" spans="12:15" x14ac:dyDescent="0.25">
      <c r="L2884" s="23">
        <v>112821</v>
      </c>
      <c r="M2884" s="23" t="s">
        <v>2662</v>
      </c>
      <c r="N2884" s="23" t="s">
        <v>178</v>
      </c>
      <c r="O2884" s="23"/>
    </row>
    <row r="2885" spans="12:15" x14ac:dyDescent="0.25">
      <c r="L2885" s="23">
        <v>112838</v>
      </c>
      <c r="M2885" s="23" t="s">
        <v>2663</v>
      </c>
      <c r="N2885" s="23" t="s">
        <v>178</v>
      </c>
      <c r="O2885" s="23"/>
    </row>
    <row r="2886" spans="12:15" x14ac:dyDescent="0.25">
      <c r="L2886" s="23">
        <v>112845</v>
      </c>
      <c r="M2886" s="23" t="s">
        <v>2664</v>
      </c>
      <c r="N2886" s="23" t="s">
        <v>178</v>
      </c>
      <c r="O2886" s="23"/>
    </row>
    <row r="2887" spans="12:15" x14ac:dyDescent="0.25">
      <c r="L2887" s="23">
        <v>112852</v>
      </c>
      <c r="M2887" s="23" t="s">
        <v>2665</v>
      </c>
      <c r="N2887" s="23" t="s">
        <v>178</v>
      </c>
      <c r="O2887" s="23"/>
    </row>
    <row r="2888" spans="12:15" x14ac:dyDescent="0.25">
      <c r="L2888" s="23">
        <v>112869</v>
      </c>
      <c r="M2888" s="23" t="s">
        <v>2666</v>
      </c>
      <c r="N2888" s="23" t="s">
        <v>178</v>
      </c>
      <c r="O2888" s="23"/>
    </row>
    <row r="2889" spans="12:15" x14ac:dyDescent="0.25">
      <c r="L2889" s="23">
        <v>112876</v>
      </c>
      <c r="M2889" s="23" t="s">
        <v>2667</v>
      </c>
      <c r="N2889" s="23" t="s">
        <v>178</v>
      </c>
      <c r="O2889" s="23"/>
    </row>
    <row r="2890" spans="12:15" x14ac:dyDescent="0.25">
      <c r="L2890" s="23">
        <v>112883</v>
      </c>
      <c r="M2890" s="23" t="s">
        <v>2668</v>
      </c>
      <c r="N2890" s="23" t="s">
        <v>178</v>
      </c>
      <c r="O2890" s="23"/>
    </row>
    <row r="2891" spans="12:15" x14ac:dyDescent="0.25">
      <c r="L2891" s="23">
        <v>112890</v>
      </c>
      <c r="M2891" s="23" t="s">
        <v>2669</v>
      </c>
      <c r="N2891" s="23" t="s">
        <v>178</v>
      </c>
      <c r="O2891" s="23"/>
    </row>
    <row r="2892" spans="12:15" x14ac:dyDescent="0.25">
      <c r="L2892" s="23">
        <v>112906</v>
      </c>
      <c r="M2892" s="23" t="s">
        <v>2670</v>
      </c>
      <c r="N2892" s="23" t="s">
        <v>178</v>
      </c>
      <c r="O2892" s="23"/>
    </row>
    <row r="2893" spans="12:15" x14ac:dyDescent="0.25">
      <c r="L2893" s="23">
        <v>112913</v>
      </c>
      <c r="M2893" s="23" t="s">
        <v>2671</v>
      </c>
      <c r="N2893" s="23" t="s">
        <v>178</v>
      </c>
      <c r="O2893" s="23"/>
    </row>
    <row r="2894" spans="12:15" x14ac:dyDescent="0.25">
      <c r="L2894" s="23">
        <v>112920</v>
      </c>
      <c r="M2894" s="23" t="s">
        <v>2672</v>
      </c>
      <c r="N2894" s="23" t="s">
        <v>178</v>
      </c>
      <c r="O2894" s="23"/>
    </row>
    <row r="2895" spans="12:15" x14ac:dyDescent="0.25">
      <c r="L2895" s="23">
        <v>112937</v>
      </c>
      <c r="M2895" s="23" t="s">
        <v>2673</v>
      </c>
      <c r="N2895" s="23" t="s">
        <v>178</v>
      </c>
      <c r="O2895" s="23"/>
    </row>
    <row r="2896" spans="12:15" x14ac:dyDescent="0.25">
      <c r="L2896" s="23">
        <v>112944</v>
      </c>
      <c r="M2896" s="23" t="s">
        <v>2674</v>
      </c>
      <c r="N2896" s="23" t="s">
        <v>178</v>
      </c>
      <c r="O2896" s="23"/>
    </row>
    <row r="2897" spans="12:15" x14ac:dyDescent="0.25">
      <c r="L2897" s="23">
        <v>112951</v>
      </c>
      <c r="M2897" s="23" t="s">
        <v>2675</v>
      </c>
      <c r="N2897" s="23" t="s">
        <v>178</v>
      </c>
      <c r="O2897" s="23"/>
    </row>
    <row r="2898" spans="12:15" x14ac:dyDescent="0.25">
      <c r="L2898" s="23">
        <v>112968</v>
      </c>
      <c r="M2898" s="23" t="s">
        <v>2676</v>
      </c>
      <c r="N2898" s="23" t="s">
        <v>178</v>
      </c>
      <c r="O2898" s="23"/>
    </row>
    <row r="2899" spans="12:15" x14ac:dyDescent="0.25">
      <c r="L2899" s="23">
        <v>112975</v>
      </c>
      <c r="M2899" s="23" t="s">
        <v>2677</v>
      </c>
      <c r="N2899" s="23" t="s">
        <v>178</v>
      </c>
      <c r="O2899" s="23"/>
    </row>
    <row r="2900" spans="12:15" x14ac:dyDescent="0.25">
      <c r="L2900" s="23">
        <v>112982</v>
      </c>
      <c r="M2900" s="23" t="s">
        <v>2678</v>
      </c>
      <c r="N2900" s="23" t="s">
        <v>178</v>
      </c>
      <c r="O2900" s="23"/>
    </row>
    <row r="2901" spans="12:15" x14ac:dyDescent="0.25">
      <c r="L2901" s="23">
        <v>112999</v>
      </c>
      <c r="M2901" s="23" t="s">
        <v>2679</v>
      </c>
      <c r="N2901" s="23" t="s">
        <v>178</v>
      </c>
      <c r="O2901" s="23"/>
    </row>
    <row r="2902" spans="12:15" x14ac:dyDescent="0.25">
      <c r="L2902" s="23">
        <v>113002</v>
      </c>
      <c r="M2902" s="23" t="s">
        <v>2680</v>
      </c>
      <c r="N2902" s="23" t="s">
        <v>178</v>
      </c>
      <c r="O2902" s="23"/>
    </row>
    <row r="2903" spans="12:15" x14ac:dyDescent="0.25">
      <c r="L2903" s="23">
        <v>113019</v>
      </c>
      <c r="M2903" s="23" t="s">
        <v>2681</v>
      </c>
      <c r="N2903" s="23" t="s">
        <v>178</v>
      </c>
      <c r="O2903" s="23"/>
    </row>
    <row r="2904" spans="12:15" x14ac:dyDescent="0.25">
      <c r="L2904" s="23">
        <v>113026</v>
      </c>
      <c r="M2904" s="23" t="s">
        <v>2682</v>
      </c>
      <c r="N2904" s="23" t="s">
        <v>178</v>
      </c>
      <c r="O2904" s="23"/>
    </row>
    <row r="2905" spans="12:15" x14ac:dyDescent="0.25">
      <c r="L2905" s="23">
        <v>113033</v>
      </c>
      <c r="M2905" s="23" t="s">
        <v>2683</v>
      </c>
      <c r="N2905" s="23" t="s">
        <v>178</v>
      </c>
      <c r="O2905" s="23"/>
    </row>
    <row r="2906" spans="12:15" x14ac:dyDescent="0.25">
      <c r="L2906" s="23">
        <v>113040</v>
      </c>
      <c r="M2906" s="23" t="s">
        <v>2683</v>
      </c>
      <c r="N2906" s="23" t="s">
        <v>178</v>
      </c>
      <c r="O2906" s="23"/>
    </row>
    <row r="2907" spans="12:15" x14ac:dyDescent="0.25">
      <c r="L2907" s="23">
        <v>113057</v>
      </c>
      <c r="M2907" s="23" t="s">
        <v>2684</v>
      </c>
      <c r="N2907" s="23" t="s">
        <v>178</v>
      </c>
      <c r="O2907" s="23"/>
    </row>
    <row r="2908" spans="12:15" x14ac:dyDescent="0.25">
      <c r="L2908" s="23">
        <v>113064</v>
      </c>
      <c r="M2908" s="23" t="s">
        <v>2685</v>
      </c>
      <c r="N2908" s="23" t="s">
        <v>178</v>
      </c>
      <c r="O2908" s="23"/>
    </row>
    <row r="2909" spans="12:15" x14ac:dyDescent="0.25">
      <c r="L2909" s="23">
        <v>113071</v>
      </c>
      <c r="M2909" s="23" t="s">
        <v>2686</v>
      </c>
      <c r="N2909" s="23" t="s">
        <v>178</v>
      </c>
      <c r="O2909" s="23"/>
    </row>
    <row r="2910" spans="12:15" x14ac:dyDescent="0.25">
      <c r="L2910" s="23">
        <v>113088</v>
      </c>
      <c r="M2910" s="23" t="s">
        <v>2687</v>
      </c>
      <c r="N2910" s="23" t="s">
        <v>178</v>
      </c>
      <c r="O2910" s="23"/>
    </row>
    <row r="2911" spans="12:15" x14ac:dyDescent="0.25">
      <c r="L2911" s="23">
        <v>113095</v>
      </c>
      <c r="M2911" s="23" t="s">
        <v>2688</v>
      </c>
      <c r="N2911" s="23" t="s">
        <v>178</v>
      </c>
      <c r="O2911" s="23"/>
    </row>
    <row r="2912" spans="12:15" x14ac:dyDescent="0.25">
      <c r="L2912" s="23">
        <v>113118</v>
      </c>
      <c r="M2912" s="23" t="s">
        <v>2689</v>
      </c>
      <c r="N2912" s="23" t="s">
        <v>178</v>
      </c>
      <c r="O2912" s="23"/>
    </row>
    <row r="2913" spans="12:15" x14ac:dyDescent="0.25">
      <c r="L2913" s="23">
        <v>113125</v>
      </c>
      <c r="M2913" s="23" t="s">
        <v>2690</v>
      </c>
      <c r="N2913" s="23" t="s">
        <v>178</v>
      </c>
      <c r="O2913" s="23"/>
    </row>
    <row r="2914" spans="12:15" x14ac:dyDescent="0.25">
      <c r="L2914" s="23">
        <v>113149</v>
      </c>
      <c r="M2914" s="23" t="s">
        <v>2691</v>
      </c>
      <c r="N2914" s="23" t="s">
        <v>178</v>
      </c>
      <c r="O2914" s="23"/>
    </row>
    <row r="2915" spans="12:15" x14ac:dyDescent="0.25">
      <c r="L2915" s="23">
        <v>113156</v>
      </c>
      <c r="M2915" s="23" t="s">
        <v>2692</v>
      </c>
      <c r="N2915" s="23" t="s">
        <v>178</v>
      </c>
      <c r="O2915" s="23"/>
    </row>
    <row r="2916" spans="12:15" x14ac:dyDescent="0.25">
      <c r="L2916" s="23">
        <v>113163</v>
      </c>
      <c r="M2916" s="23" t="s">
        <v>2693</v>
      </c>
      <c r="N2916" s="23" t="s">
        <v>178</v>
      </c>
      <c r="O2916" s="23"/>
    </row>
    <row r="2917" spans="12:15" x14ac:dyDescent="0.25">
      <c r="L2917" s="23">
        <v>113170</v>
      </c>
      <c r="M2917" s="23" t="s">
        <v>2693</v>
      </c>
      <c r="N2917" s="23" t="s">
        <v>178</v>
      </c>
      <c r="O2917" s="23"/>
    </row>
    <row r="2918" spans="12:15" x14ac:dyDescent="0.25">
      <c r="L2918" s="23">
        <v>113187</v>
      </c>
      <c r="M2918" s="23" t="s">
        <v>2694</v>
      </c>
      <c r="N2918" s="23" t="s">
        <v>178</v>
      </c>
      <c r="O2918" s="23"/>
    </row>
    <row r="2919" spans="12:15" x14ac:dyDescent="0.25">
      <c r="L2919" s="23">
        <v>113217</v>
      </c>
      <c r="M2919" s="23" t="s">
        <v>2695</v>
      </c>
      <c r="N2919" s="23" t="s">
        <v>178</v>
      </c>
      <c r="O2919" s="23"/>
    </row>
    <row r="2920" spans="12:15" x14ac:dyDescent="0.25">
      <c r="L2920" s="23">
        <v>113224</v>
      </c>
      <c r="M2920" s="23" t="s">
        <v>2696</v>
      </c>
      <c r="N2920" s="23" t="s">
        <v>178</v>
      </c>
      <c r="O2920" s="23"/>
    </row>
    <row r="2921" spans="12:15" x14ac:dyDescent="0.25">
      <c r="L2921" s="23">
        <v>113231</v>
      </c>
      <c r="M2921" s="23" t="s">
        <v>2697</v>
      </c>
      <c r="N2921" s="23" t="s">
        <v>178</v>
      </c>
      <c r="O2921" s="23"/>
    </row>
    <row r="2922" spans="12:15" x14ac:dyDescent="0.25">
      <c r="L2922" s="23">
        <v>113248</v>
      </c>
      <c r="M2922" s="23" t="s">
        <v>2698</v>
      </c>
      <c r="N2922" s="23" t="s">
        <v>178</v>
      </c>
      <c r="O2922" s="23"/>
    </row>
    <row r="2923" spans="12:15" x14ac:dyDescent="0.25">
      <c r="L2923" s="23">
        <v>113255</v>
      </c>
      <c r="M2923" s="23" t="s">
        <v>2699</v>
      </c>
      <c r="N2923" s="23" t="s">
        <v>178</v>
      </c>
      <c r="O2923" s="23"/>
    </row>
    <row r="2924" spans="12:15" x14ac:dyDescent="0.25">
      <c r="L2924" s="23">
        <v>113279</v>
      </c>
      <c r="M2924" s="23" t="s">
        <v>2700</v>
      </c>
      <c r="N2924" s="23" t="s">
        <v>178</v>
      </c>
      <c r="O2924" s="23"/>
    </row>
    <row r="2925" spans="12:15" x14ac:dyDescent="0.25">
      <c r="L2925" s="23">
        <v>113286</v>
      </c>
      <c r="M2925" s="23" t="s">
        <v>2701</v>
      </c>
      <c r="N2925" s="23" t="s">
        <v>178</v>
      </c>
      <c r="O2925" s="23"/>
    </row>
    <row r="2926" spans="12:15" x14ac:dyDescent="0.25">
      <c r="L2926" s="23">
        <v>113309</v>
      </c>
      <c r="M2926" s="23" t="s">
        <v>2702</v>
      </c>
      <c r="N2926" s="23" t="s">
        <v>178</v>
      </c>
      <c r="O2926" s="23"/>
    </row>
    <row r="2927" spans="12:15" x14ac:dyDescent="0.25">
      <c r="L2927" s="23">
        <v>113316</v>
      </c>
      <c r="M2927" s="23" t="s">
        <v>2703</v>
      </c>
      <c r="N2927" s="23" t="s">
        <v>178</v>
      </c>
      <c r="O2927" s="23"/>
    </row>
    <row r="2928" spans="12:15" x14ac:dyDescent="0.25">
      <c r="L2928" s="23">
        <v>113323</v>
      </c>
      <c r="M2928" s="23" t="s">
        <v>2704</v>
      </c>
      <c r="N2928" s="23" t="s">
        <v>178</v>
      </c>
      <c r="O2928" s="23"/>
    </row>
    <row r="2929" spans="12:15" x14ac:dyDescent="0.25">
      <c r="L2929" s="23">
        <v>113330</v>
      </c>
      <c r="M2929" s="23" t="s">
        <v>2705</v>
      </c>
      <c r="N2929" s="23" t="s">
        <v>178</v>
      </c>
      <c r="O2929" s="23"/>
    </row>
    <row r="2930" spans="12:15" x14ac:dyDescent="0.25">
      <c r="L2930" s="23">
        <v>113361</v>
      </c>
      <c r="M2930" s="23" t="s">
        <v>2706</v>
      </c>
      <c r="N2930" s="23" t="s">
        <v>178</v>
      </c>
      <c r="O2930" s="23"/>
    </row>
    <row r="2931" spans="12:15" x14ac:dyDescent="0.25">
      <c r="L2931" s="23">
        <v>113385</v>
      </c>
      <c r="M2931" s="23" t="s">
        <v>2707</v>
      </c>
      <c r="N2931" s="23" t="s">
        <v>178</v>
      </c>
      <c r="O2931" s="23"/>
    </row>
    <row r="2932" spans="12:15" x14ac:dyDescent="0.25">
      <c r="L2932" s="23">
        <v>113392</v>
      </c>
      <c r="M2932" s="23" t="s">
        <v>2708</v>
      </c>
      <c r="N2932" s="23" t="s">
        <v>178</v>
      </c>
      <c r="O2932" s="23"/>
    </row>
    <row r="2933" spans="12:15" x14ac:dyDescent="0.25">
      <c r="L2933" s="23">
        <v>113408</v>
      </c>
      <c r="M2933" s="23" t="s">
        <v>2709</v>
      </c>
      <c r="N2933" s="23" t="s">
        <v>178</v>
      </c>
      <c r="O2933" s="23"/>
    </row>
    <row r="2934" spans="12:15" x14ac:dyDescent="0.25">
      <c r="L2934" s="23">
        <v>113415</v>
      </c>
      <c r="M2934" s="23" t="s">
        <v>594</v>
      </c>
      <c r="N2934" s="23" t="s">
        <v>178</v>
      </c>
      <c r="O2934" s="23"/>
    </row>
    <row r="2935" spans="12:15" x14ac:dyDescent="0.25">
      <c r="L2935" s="23">
        <v>113422</v>
      </c>
      <c r="M2935" s="23" t="s">
        <v>2710</v>
      </c>
      <c r="N2935" s="23" t="s">
        <v>178</v>
      </c>
      <c r="O2935" s="23"/>
    </row>
    <row r="2936" spans="12:15" x14ac:dyDescent="0.25">
      <c r="L2936" s="23">
        <v>113439</v>
      </c>
      <c r="M2936" s="23" t="s">
        <v>2711</v>
      </c>
      <c r="N2936" s="23" t="s">
        <v>178</v>
      </c>
      <c r="O2936" s="23"/>
    </row>
    <row r="2937" spans="12:15" x14ac:dyDescent="0.25">
      <c r="L2937" s="23">
        <v>113446</v>
      </c>
      <c r="M2937" s="23" t="s">
        <v>2712</v>
      </c>
      <c r="N2937" s="23" t="s">
        <v>178</v>
      </c>
      <c r="O2937" s="23"/>
    </row>
    <row r="2938" spans="12:15" x14ac:dyDescent="0.25">
      <c r="L2938" s="23">
        <v>113453</v>
      </c>
      <c r="M2938" s="23" t="s">
        <v>2712</v>
      </c>
      <c r="N2938" s="23" t="s">
        <v>178</v>
      </c>
      <c r="O2938" s="23"/>
    </row>
    <row r="2939" spans="12:15" x14ac:dyDescent="0.25">
      <c r="L2939" s="23">
        <v>113460</v>
      </c>
      <c r="M2939" s="23" t="s">
        <v>2713</v>
      </c>
      <c r="N2939" s="23" t="s">
        <v>178</v>
      </c>
      <c r="O2939" s="23"/>
    </row>
    <row r="2940" spans="12:15" x14ac:dyDescent="0.25">
      <c r="L2940" s="23">
        <v>113484</v>
      </c>
      <c r="M2940" s="23" t="s">
        <v>2714</v>
      </c>
      <c r="N2940" s="23" t="s">
        <v>178</v>
      </c>
      <c r="O2940" s="23"/>
    </row>
    <row r="2941" spans="12:15" x14ac:dyDescent="0.25">
      <c r="L2941" s="23">
        <v>113514</v>
      </c>
      <c r="M2941" s="23" t="s">
        <v>2715</v>
      </c>
      <c r="N2941" s="23" t="s">
        <v>178</v>
      </c>
      <c r="O2941" s="23"/>
    </row>
    <row r="2942" spans="12:15" x14ac:dyDescent="0.25">
      <c r="L2942" s="23">
        <v>113538</v>
      </c>
      <c r="M2942" s="23" t="s">
        <v>2716</v>
      </c>
      <c r="N2942" s="23" t="s">
        <v>178</v>
      </c>
      <c r="O2942" s="23"/>
    </row>
    <row r="2943" spans="12:15" x14ac:dyDescent="0.25">
      <c r="L2943" s="23">
        <v>113774</v>
      </c>
      <c r="M2943" s="23" t="s">
        <v>2717</v>
      </c>
      <c r="N2943" s="23" t="s">
        <v>178</v>
      </c>
      <c r="O2943" s="23"/>
    </row>
    <row r="2944" spans="12:15" x14ac:dyDescent="0.25">
      <c r="L2944" s="23">
        <v>113811</v>
      </c>
      <c r="M2944" s="23" t="s">
        <v>2718</v>
      </c>
      <c r="N2944" s="23" t="s">
        <v>178</v>
      </c>
      <c r="O2944" s="23"/>
    </row>
    <row r="2945" spans="12:15" x14ac:dyDescent="0.25">
      <c r="L2945" s="23">
        <v>113903</v>
      </c>
      <c r="M2945" s="23" t="s">
        <v>2719</v>
      </c>
      <c r="N2945" s="23" t="s">
        <v>192</v>
      </c>
      <c r="O2945" s="23"/>
    </row>
    <row r="2946" spans="12:15" x14ac:dyDescent="0.25">
      <c r="L2946" s="23">
        <v>114023</v>
      </c>
      <c r="M2946" s="23" t="s">
        <v>2720</v>
      </c>
      <c r="N2946" s="23" t="s">
        <v>178</v>
      </c>
      <c r="O2946" s="23"/>
    </row>
    <row r="2947" spans="12:15" x14ac:dyDescent="0.25">
      <c r="L2947" s="23">
        <v>118380</v>
      </c>
      <c r="M2947" s="23" t="s">
        <v>2721</v>
      </c>
      <c r="N2947" s="23" t="s">
        <v>178</v>
      </c>
      <c r="O2947" s="23"/>
    </row>
    <row r="2948" spans="12:15" x14ac:dyDescent="0.25">
      <c r="L2948" s="23">
        <v>118632</v>
      </c>
      <c r="M2948" s="23" t="s">
        <v>2722</v>
      </c>
      <c r="N2948" s="23" t="s">
        <v>192</v>
      </c>
      <c r="O2948" s="23"/>
    </row>
    <row r="2949" spans="12:15" x14ac:dyDescent="0.25">
      <c r="L2949" s="23">
        <v>118748</v>
      </c>
      <c r="M2949" s="23" t="s">
        <v>2723</v>
      </c>
      <c r="N2949" s="23" t="s">
        <v>178</v>
      </c>
      <c r="O2949" s="23"/>
    </row>
    <row r="2950" spans="12:15" x14ac:dyDescent="0.25">
      <c r="L2950" s="23">
        <v>118779</v>
      </c>
      <c r="M2950" s="23" t="s">
        <v>2724</v>
      </c>
      <c r="N2950" s="23" t="s">
        <v>178</v>
      </c>
      <c r="O2950" s="23"/>
    </row>
    <row r="2951" spans="12:15" x14ac:dyDescent="0.25">
      <c r="L2951" s="23">
        <v>118830</v>
      </c>
      <c r="M2951" s="23" t="s">
        <v>2725</v>
      </c>
      <c r="N2951" s="23" t="s">
        <v>178</v>
      </c>
      <c r="O2951" s="23"/>
    </row>
    <row r="2952" spans="12:15" x14ac:dyDescent="0.25">
      <c r="L2952" s="23">
        <v>118847</v>
      </c>
      <c r="M2952" s="23" t="s">
        <v>2726</v>
      </c>
      <c r="N2952" s="23" t="s">
        <v>178</v>
      </c>
      <c r="O2952" s="23"/>
    </row>
    <row r="2953" spans="12:15" x14ac:dyDescent="0.25">
      <c r="L2953" s="23">
        <v>124282</v>
      </c>
      <c r="M2953" s="23" t="s">
        <v>2727</v>
      </c>
      <c r="N2953" s="23" t="s">
        <v>173</v>
      </c>
      <c r="O2953" s="23"/>
    </row>
    <row r="2954" spans="12:15" x14ac:dyDescent="0.25">
      <c r="L2954" s="23">
        <v>124312</v>
      </c>
      <c r="M2954" s="23" t="s">
        <v>2728</v>
      </c>
      <c r="N2954" s="23" t="s">
        <v>178</v>
      </c>
      <c r="O2954" s="23"/>
    </row>
    <row r="2955" spans="12:15" x14ac:dyDescent="0.25">
      <c r="L2955" s="23">
        <v>124343</v>
      </c>
      <c r="M2955" s="23" t="s">
        <v>2729</v>
      </c>
      <c r="N2955" s="23" t="s">
        <v>178</v>
      </c>
      <c r="O2955" s="23"/>
    </row>
    <row r="2956" spans="12:15" x14ac:dyDescent="0.25">
      <c r="L2956" s="23">
        <v>124350</v>
      </c>
      <c r="M2956" s="23" t="s">
        <v>2730</v>
      </c>
      <c r="N2956" s="23" t="s">
        <v>173</v>
      </c>
      <c r="O2956" s="23"/>
    </row>
    <row r="2957" spans="12:15" x14ac:dyDescent="0.25">
      <c r="L2957" s="23">
        <v>124367</v>
      </c>
      <c r="M2957" s="23" t="s">
        <v>2731</v>
      </c>
      <c r="N2957" s="23" t="s">
        <v>173</v>
      </c>
      <c r="O2957" s="23"/>
    </row>
    <row r="2958" spans="12:15" x14ac:dyDescent="0.25">
      <c r="L2958" s="23">
        <v>124381</v>
      </c>
      <c r="M2958" s="23" t="s">
        <v>2732</v>
      </c>
      <c r="N2958" s="23" t="s">
        <v>192</v>
      </c>
      <c r="O2958" s="23"/>
    </row>
    <row r="2959" spans="12:15" x14ac:dyDescent="0.25">
      <c r="L2959" s="23">
        <v>124718</v>
      </c>
      <c r="M2959" s="23" t="s">
        <v>2733</v>
      </c>
      <c r="N2959" s="23" t="s">
        <v>178</v>
      </c>
      <c r="O2959" s="23"/>
    </row>
    <row r="2960" spans="12:15" x14ac:dyDescent="0.25">
      <c r="L2960" s="23">
        <v>124749</v>
      </c>
      <c r="M2960" s="23" t="s">
        <v>2734</v>
      </c>
      <c r="N2960" s="23" t="s">
        <v>529</v>
      </c>
      <c r="O2960" s="23"/>
    </row>
    <row r="2961" spans="12:15" x14ac:dyDescent="0.25">
      <c r="L2961" s="23">
        <v>124770</v>
      </c>
      <c r="M2961" s="23" t="s">
        <v>2735</v>
      </c>
      <c r="N2961" s="23" t="s">
        <v>178</v>
      </c>
      <c r="O2961" s="23"/>
    </row>
    <row r="2962" spans="12:15" x14ac:dyDescent="0.25">
      <c r="L2962" s="23">
        <v>124800</v>
      </c>
      <c r="M2962" s="23" t="s">
        <v>492</v>
      </c>
      <c r="N2962" s="23" t="s">
        <v>178</v>
      </c>
      <c r="O2962" s="23"/>
    </row>
    <row r="2963" spans="12:15" x14ac:dyDescent="0.25">
      <c r="L2963" s="23">
        <v>125173</v>
      </c>
      <c r="M2963" s="23" t="s">
        <v>2736</v>
      </c>
      <c r="N2963" s="23" t="s">
        <v>178</v>
      </c>
      <c r="O2963" s="23"/>
    </row>
    <row r="2964" spans="12:15" x14ac:dyDescent="0.25">
      <c r="L2964" s="23">
        <v>125227</v>
      </c>
      <c r="M2964" s="23" t="s">
        <v>2737</v>
      </c>
      <c r="N2964" s="23" t="s">
        <v>178</v>
      </c>
      <c r="O2964" s="23"/>
    </row>
    <row r="2965" spans="12:15" x14ac:dyDescent="0.25">
      <c r="L2965" s="23">
        <v>125319</v>
      </c>
      <c r="M2965" s="23" t="s">
        <v>2738</v>
      </c>
      <c r="N2965" s="23" t="s">
        <v>2739</v>
      </c>
      <c r="O2965" s="23"/>
    </row>
    <row r="2966" spans="12:15" x14ac:dyDescent="0.25">
      <c r="L2966" s="23">
        <v>125487</v>
      </c>
      <c r="M2966" s="23" t="s">
        <v>2740</v>
      </c>
      <c r="N2966" s="23" t="s">
        <v>178</v>
      </c>
      <c r="O2966" s="23"/>
    </row>
    <row r="2967" spans="12:15" x14ac:dyDescent="0.25">
      <c r="L2967" s="23">
        <v>125500</v>
      </c>
      <c r="M2967" s="23" t="s">
        <v>2741</v>
      </c>
      <c r="N2967" s="23" t="s">
        <v>178</v>
      </c>
      <c r="O2967" s="23"/>
    </row>
    <row r="2968" spans="12:15" x14ac:dyDescent="0.25">
      <c r="L2968" s="23">
        <v>125524</v>
      </c>
      <c r="M2968" s="23" t="s">
        <v>2742</v>
      </c>
      <c r="N2968" s="23" t="s">
        <v>178</v>
      </c>
      <c r="O2968" s="23"/>
    </row>
    <row r="2969" spans="12:15" x14ac:dyDescent="0.25">
      <c r="L2969" s="23">
        <v>125548</v>
      </c>
      <c r="M2969" s="23" t="s">
        <v>2743</v>
      </c>
      <c r="N2969" s="23" t="s">
        <v>178</v>
      </c>
      <c r="O2969" s="23"/>
    </row>
    <row r="2970" spans="12:15" x14ac:dyDescent="0.25">
      <c r="L2970" s="23">
        <v>125579</v>
      </c>
      <c r="M2970" s="23" t="s">
        <v>2744</v>
      </c>
      <c r="N2970" s="23" t="s">
        <v>178</v>
      </c>
      <c r="O2970" s="23"/>
    </row>
    <row r="2971" spans="12:15" x14ac:dyDescent="0.25">
      <c r="L2971" s="23">
        <v>125586</v>
      </c>
      <c r="M2971" s="23" t="s">
        <v>2745</v>
      </c>
      <c r="N2971" s="23" t="s">
        <v>178</v>
      </c>
      <c r="O2971" s="23"/>
    </row>
    <row r="2972" spans="12:15" x14ac:dyDescent="0.25">
      <c r="L2972" s="23">
        <v>125593</v>
      </c>
      <c r="M2972" s="23" t="s">
        <v>2746</v>
      </c>
      <c r="N2972" s="23" t="s">
        <v>178</v>
      </c>
      <c r="O2972" s="23"/>
    </row>
    <row r="2973" spans="12:15" x14ac:dyDescent="0.25">
      <c r="L2973" s="23">
        <v>125609</v>
      </c>
      <c r="M2973" s="23" t="s">
        <v>2747</v>
      </c>
      <c r="N2973" s="23" t="s">
        <v>178</v>
      </c>
      <c r="O2973" s="23"/>
    </row>
    <row r="2974" spans="12:15" x14ac:dyDescent="0.25">
      <c r="L2974" s="23">
        <v>125616</v>
      </c>
      <c r="M2974" s="23" t="s">
        <v>2748</v>
      </c>
      <c r="N2974" s="23" t="s">
        <v>178</v>
      </c>
      <c r="O2974" s="23"/>
    </row>
    <row r="2975" spans="12:15" x14ac:dyDescent="0.25">
      <c r="L2975" s="23">
        <v>125722</v>
      </c>
      <c r="M2975" s="23" t="s">
        <v>2749</v>
      </c>
      <c r="N2975" s="23" t="s">
        <v>178</v>
      </c>
      <c r="O2975" s="23"/>
    </row>
    <row r="2976" spans="12:15" x14ac:dyDescent="0.25">
      <c r="L2976" s="23">
        <v>125746</v>
      </c>
      <c r="M2976" s="23" t="s">
        <v>2750</v>
      </c>
      <c r="N2976" s="23" t="s">
        <v>178</v>
      </c>
      <c r="O2976" s="23"/>
    </row>
    <row r="2977" spans="12:15" x14ac:dyDescent="0.25">
      <c r="L2977" s="23">
        <v>125760</v>
      </c>
      <c r="M2977" s="23" t="s">
        <v>2751</v>
      </c>
      <c r="N2977" s="23" t="s">
        <v>178</v>
      </c>
      <c r="O2977" s="23"/>
    </row>
    <row r="2978" spans="12:15" x14ac:dyDescent="0.25">
      <c r="L2978" s="23">
        <v>125784</v>
      </c>
      <c r="M2978" s="23" t="s">
        <v>2752</v>
      </c>
      <c r="N2978" s="23" t="s">
        <v>178</v>
      </c>
      <c r="O2978" s="23"/>
    </row>
    <row r="2979" spans="12:15" x14ac:dyDescent="0.25">
      <c r="L2979" s="23">
        <v>125807</v>
      </c>
      <c r="M2979" s="23" t="s">
        <v>2753</v>
      </c>
      <c r="N2979" s="23" t="s">
        <v>178</v>
      </c>
      <c r="O2979" s="23"/>
    </row>
    <row r="2980" spans="12:15" x14ac:dyDescent="0.25">
      <c r="L2980" s="23">
        <v>125821</v>
      </c>
      <c r="M2980" s="23" t="s">
        <v>2754</v>
      </c>
      <c r="N2980" s="23" t="s">
        <v>178</v>
      </c>
      <c r="O2980" s="23"/>
    </row>
    <row r="2981" spans="12:15" x14ac:dyDescent="0.25">
      <c r="L2981" s="23">
        <v>125845</v>
      </c>
      <c r="M2981" s="23" t="s">
        <v>2755</v>
      </c>
      <c r="N2981" s="23" t="s">
        <v>178</v>
      </c>
      <c r="O2981" s="23"/>
    </row>
    <row r="2982" spans="12:15" x14ac:dyDescent="0.25">
      <c r="L2982" s="23">
        <v>125869</v>
      </c>
      <c r="M2982" s="23" t="s">
        <v>2756</v>
      </c>
      <c r="N2982" s="23" t="s">
        <v>178</v>
      </c>
      <c r="O2982" s="23"/>
    </row>
    <row r="2983" spans="12:15" x14ac:dyDescent="0.25">
      <c r="L2983" s="23">
        <v>125883</v>
      </c>
      <c r="M2983" s="23" t="s">
        <v>2757</v>
      </c>
      <c r="N2983" s="23" t="s">
        <v>178</v>
      </c>
      <c r="O2983" s="23"/>
    </row>
    <row r="2984" spans="12:15" x14ac:dyDescent="0.25">
      <c r="L2984" s="23">
        <v>125906</v>
      </c>
      <c r="M2984" s="23" t="s">
        <v>2758</v>
      </c>
      <c r="N2984" s="23" t="s">
        <v>178</v>
      </c>
      <c r="O2984" s="23"/>
    </row>
    <row r="2985" spans="12:15" x14ac:dyDescent="0.25">
      <c r="L2985" s="23">
        <v>125920</v>
      </c>
      <c r="M2985" s="23" t="s">
        <v>2759</v>
      </c>
      <c r="N2985" s="23" t="s">
        <v>178</v>
      </c>
      <c r="O2985" s="23"/>
    </row>
    <row r="2986" spans="12:15" x14ac:dyDescent="0.25">
      <c r="L2986" s="23">
        <v>125944</v>
      </c>
      <c r="M2986" s="23" t="s">
        <v>2760</v>
      </c>
      <c r="N2986" s="23" t="s">
        <v>178</v>
      </c>
      <c r="O2986" s="23"/>
    </row>
    <row r="2987" spans="12:15" x14ac:dyDescent="0.25">
      <c r="L2987" s="23">
        <v>125968</v>
      </c>
      <c r="M2987" s="23" t="s">
        <v>2761</v>
      </c>
      <c r="N2987" s="23" t="s">
        <v>178</v>
      </c>
      <c r="O2987" s="23"/>
    </row>
    <row r="2988" spans="12:15" x14ac:dyDescent="0.25">
      <c r="L2988" s="23">
        <v>125982</v>
      </c>
      <c r="M2988" s="23" t="s">
        <v>2762</v>
      </c>
      <c r="N2988" s="23" t="s">
        <v>178</v>
      </c>
      <c r="O2988" s="23"/>
    </row>
    <row r="2989" spans="12:15" x14ac:dyDescent="0.25">
      <c r="L2989" s="23">
        <v>126002</v>
      </c>
      <c r="M2989" s="23" t="s">
        <v>2763</v>
      </c>
      <c r="N2989" s="23" t="s">
        <v>178</v>
      </c>
      <c r="O2989" s="23"/>
    </row>
    <row r="2990" spans="12:15" x14ac:dyDescent="0.25">
      <c r="L2990" s="23">
        <v>126026</v>
      </c>
      <c r="M2990" s="23" t="s">
        <v>2764</v>
      </c>
      <c r="N2990" s="23" t="s">
        <v>178</v>
      </c>
      <c r="O2990" s="23"/>
    </row>
    <row r="2991" spans="12:15" x14ac:dyDescent="0.25">
      <c r="L2991" s="23">
        <v>126040</v>
      </c>
      <c r="M2991" s="23" t="s">
        <v>2765</v>
      </c>
      <c r="N2991" s="23" t="s">
        <v>178</v>
      </c>
      <c r="O2991" s="23"/>
    </row>
    <row r="2992" spans="12:15" x14ac:dyDescent="0.25">
      <c r="L2992" s="23">
        <v>126064</v>
      </c>
      <c r="M2992" s="23" t="s">
        <v>2766</v>
      </c>
      <c r="N2992" s="23" t="s">
        <v>178</v>
      </c>
      <c r="O2992" s="23"/>
    </row>
    <row r="2993" spans="12:15" x14ac:dyDescent="0.25">
      <c r="L2993" s="23">
        <v>126088</v>
      </c>
      <c r="M2993" s="23" t="s">
        <v>2767</v>
      </c>
      <c r="N2993" s="23" t="s">
        <v>178</v>
      </c>
      <c r="O2993" s="23"/>
    </row>
    <row r="2994" spans="12:15" x14ac:dyDescent="0.25">
      <c r="L2994" s="23">
        <v>126101</v>
      </c>
      <c r="M2994" s="23" t="s">
        <v>2768</v>
      </c>
      <c r="N2994" s="23" t="s">
        <v>178</v>
      </c>
      <c r="O2994" s="23"/>
    </row>
    <row r="2995" spans="12:15" x14ac:dyDescent="0.25">
      <c r="L2995" s="23">
        <v>126125</v>
      </c>
      <c r="M2995" s="23" t="s">
        <v>2769</v>
      </c>
      <c r="N2995" s="23" t="s">
        <v>178</v>
      </c>
      <c r="O2995" s="23"/>
    </row>
    <row r="2996" spans="12:15" x14ac:dyDescent="0.25">
      <c r="L2996" s="23">
        <v>126149</v>
      </c>
      <c r="M2996" s="23" t="s">
        <v>2770</v>
      </c>
      <c r="N2996" s="23" t="s">
        <v>178</v>
      </c>
      <c r="O2996" s="23"/>
    </row>
    <row r="2997" spans="12:15" x14ac:dyDescent="0.25">
      <c r="L2997" s="23">
        <v>126163</v>
      </c>
      <c r="M2997" s="23" t="s">
        <v>2771</v>
      </c>
      <c r="N2997" s="23" t="s">
        <v>178</v>
      </c>
      <c r="O2997" s="23"/>
    </row>
    <row r="2998" spans="12:15" x14ac:dyDescent="0.25">
      <c r="L2998" s="23">
        <v>126187</v>
      </c>
      <c r="M2998" s="23" t="s">
        <v>2772</v>
      </c>
      <c r="N2998" s="23" t="s">
        <v>178</v>
      </c>
      <c r="O2998" s="23"/>
    </row>
    <row r="2999" spans="12:15" x14ac:dyDescent="0.25">
      <c r="L2999" s="23">
        <v>126200</v>
      </c>
      <c r="M2999" s="23" t="s">
        <v>2773</v>
      </c>
      <c r="N2999" s="23" t="s">
        <v>178</v>
      </c>
      <c r="O2999" s="23"/>
    </row>
    <row r="3000" spans="12:15" x14ac:dyDescent="0.25">
      <c r="L3000" s="23">
        <v>126224</v>
      </c>
      <c r="M3000" s="23" t="s">
        <v>2774</v>
      </c>
      <c r="N3000" s="23" t="s">
        <v>178</v>
      </c>
      <c r="O3000" s="23"/>
    </row>
    <row r="3001" spans="12:15" x14ac:dyDescent="0.25">
      <c r="L3001" s="23">
        <v>126248</v>
      </c>
      <c r="M3001" s="23" t="s">
        <v>2775</v>
      </c>
      <c r="N3001" s="23" t="s">
        <v>178</v>
      </c>
      <c r="O3001" s="23"/>
    </row>
    <row r="3002" spans="12:15" x14ac:dyDescent="0.25">
      <c r="L3002" s="23">
        <v>126262</v>
      </c>
      <c r="M3002" s="23" t="s">
        <v>2776</v>
      </c>
      <c r="N3002" s="23" t="s">
        <v>178</v>
      </c>
      <c r="O3002" s="23"/>
    </row>
    <row r="3003" spans="12:15" x14ac:dyDescent="0.25">
      <c r="L3003" s="23">
        <v>126286</v>
      </c>
      <c r="M3003" s="23" t="s">
        <v>2777</v>
      </c>
      <c r="N3003" s="23" t="s">
        <v>178</v>
      </c>
      <c r="O3003" s="23"/>
    </row>
    <row r="3004" spans="12:15" x14ac:dyDescent="0.25">
      <c r="L3004" s="23">
        <v>126309</v>
      </c>
      <c r="M3004" s="23" t="s">
        <v>2778</v>
      </c>
      <c r="N3004" s="23" t="s">
        <v>178</v>
      </c>
      <c r="O3004" s="23"/>
    </row>
    <row r="3005" spans="12:15" x14ac:dyDescent="0.25">
      <c r="L3005" s="23">
        <v>126323</v>
      </c>
      <c r="M3005" s="23" t="s">
        <v>2779</v>
      </c>
      <c r="N3005" s="23" t="s">
        <v>178</v>
      </c>
      <c r="O3005" s="23"/>
    </row>
    <row r="3006" spans="12:15" x14ac:dyDescent="0.25">
      <c r="L3006" s="23">
        <v>126347</v>
      </c>
      <c r="M3006" s="23" t="s">
        <v>2780</v>
      </c>
      <c r="N3006" s="23" t="s">
        <v>178</v>
      </c>
      <c r="O3006" s="23"/>
    </row>
    <row r="3007" spans="12:15" x14ac:dyDescent="0.25">
      <c r="L3007" s="23">
        <v>126361</v>
      </c>
      <c r="M3007" s="23" t="s">
        <v>2781</v>
      </c>
      <c r="N3007" s="23" t="s">
        <v>178</v>
      </c>
      <c r="O3007" s="23"/>
    </row>
    <row r="3008" spans="12:15" x14ac:dyDescent="0.25">
      <c r="L3008" s="23">
        <v>126385</v>
      </c>
      <c r="M3008" s="23" t="s">
        <v>2782</v>
      </c>
      <c r="N3008" s="23" t="s">
        <v>178</v>
      </c>
      <c r="O3008" s="23"/>
    </row>
    <row r="3009" spans="12:15" x14ac:dyDescent="0.25">
      <c r="L3009" s="23">
        <v>126408</v>
      </c>
      <c r="M3009" s="23" t="s">
        <v>2783</v>
      </c>
      <c r="N3009" s="23" t="s">
        <v>178</v>
      </c>
      <c r="O3009" s="23"/>
    </row>
    <row r="3010" spans="12:15" x14ac:dyDescent="0.25">
      <c r="L3010" s="23">
        <v>126422</v>
      </c>
      <c r="M3010" s="23" t="s">
        <v>2784</v>
      </c>
      <c r="N3010" s="23" t="s">
        <v>178</v>
      </c>
      <c r="O3010" s="23"/>
    </row>
    <row r="3011" spans="12:15" x14ac:dyDescent="0.25">
      <c r="L3011" s="23">
        <v>126446</v>
      </c>
      <c r="M3011" s="23" t="s">
        <v>2785</v>
      </c>
      <c r="N3011" s="23" t="s">
        <v>178</v>
      </c>
      <c r="O3011" s="23"/>
    </row>
    <row r="3012" spans="12:15" x14ac:dyDescent="0.25">
      <c r="L3012" s="23">
        <v>126460</v>
      </c>
      <c r="M3012" s="23" t="s">
        <v>2786</v>
      </c>
      <c r="N3012" s="23" t="s">
        <v>178</v>
      </c>
      <c r="O3012" s="23"/>
    </row>
    <row r="3013" spans="12:15" x14ac:dyDescent="0.25">
      <c r="L3013" s="23">
        <v>126484</v>
      </c>
      <c r="M3013" s="23" t="s">
        <v>2787</v>
      </c>
      <c r="N3013" s="23" t="s">
        <v>178</v>
      </c>
      <c r="O3013" s="23"/>
    </row>
    <row r="3014" spans="12:15" x14ac:dyDescent="0.25">
      <c r="L3014" s="23">
        <v>126507</v>
      </c>
      <c r="M3014" s="23" t="s">
        <v>2788</v>
      </c>
      <c r="N3014" s="23" t="s">
        <v>178</v>
      </c>
      <c r="O3014" s="23"/>
    </row>
    <row r="3015" spans="12:15" x14ac:dyDescent="0.25">
      <c r="L3015" s="23">
        <v>126521</v>
      </c>
      <c r="M3015" s="23" t="s">
        <v>2789</v>
      </c>
      <c r="N3015" s="23" t="s">
        <v>178</v>
      </c>
      <c r="O3015" s="23"/>
    </row>
    <row r="3016" spans="12:15" x14ac:dyDescent="0.25">
      <c r="L3016" s="23">
        <v>126545</v>
      </c>
      <c r="M3016" s="23" t="s">
        <v>2790</v>
      </c>
      <c r="N3016" s="23" t="s">
        <v>178</v>
      </c>
      <c r="O3016" s="23"/>
    </row>
    <row r="3017" spans="12:15" x14ac:dyDescent="0.25">
      <c r="L3017" s="23">
        <v>126569</v>
      </c>
      <c r="M3017" s="23" t="s">
        <v>2791</v>
      </c>
      <c r="N3017" s="23" t="s">
        <v>178</v>
      </c>
      <c r="O3017" s="23"/>
    </row>
    <row r="3018" spans="12:15" x14ac:dyDescent="0.25">
      <c r="L3018" s="23">
        <v>126583</v>
      </c>
      <c r="M3018" s="23" t="s">
        <v>2792</v>
      </c>
      <c r="N3018" s="23" t="s">
        <v>178</v>
      </c>
      <c r="O3018" s="23"/>
    </row>
    <row r="3019" spans="12:15" x14ac:dyDescent="0.25">
      <c r="L3019" s="23">
        <v>126606</v>
      </c>
      <c r="M3019" s="23" t="s">
        <v>2793</v>
      </c>
      <c r="N3019" s="23" t="s">
        <v>178</v>
      </c>
      <c r="O3019" s="23"/>
    </row>
    <row r="3020" spans="12:15" x14ac:dyDescent="0.25">
      <c r="L3020" s="23">
        <v>126620</v>
      </c>
      <c r="M3020" s="23" t="s">
        <v>2794</v>
      </c>
      <c r="N3020" s="23" t="s">
        <v>178</v>
      </c>
      <c r="O3020" s="23"/>
    </row>
    <row r="3021" spans="12:15" x14ac:dyDescent="0.25">
      <c r="L3021" s="23">
        <v>126644</v>
      </c>
      <c r="M3021" s="23" t="s">
        <v>2795</v>
      </c>
      <c r="N3021" s="23" t="s">
        <v>178</v>
      </c>
      <c r="O3021" s="23"/>
    </row>
    <row r="3022" spans="12:15" x14ac:dyDescent="0.25">
      <c r="L3022" s="23">
        <v>126668</v>
      </c>
      <c r="M3022" s="23" t="s">
        <v>2796</v>
      </c>
      <c r="N3022" s="23" t="s">
        <v>178</v>
      </c>
      <c r="O3022" s="23"/>
    </row>
    <row r="3023" spans="12:15" x14ac:dyDescent="0.25">
      <c r="L3023" s="23">
        <v>126682</v>
      </c>
      <c r="M3023" s="23" t="s">
        <v>2797</v>
      </c>
      <c r="N3023" s="23" t="s">
        <v>178</v>
      </c>
      <c r="O3023" s="23"/>
    </row>
    <row r="3024" spans="12:15" x14ac:dyDescent="0.25">
      <c r="L3024" s="23">
        <v>126705</v>
      </c>
      <c r="M3024" s="23" t="s">
        <v>2798</v>
      </c>
      <c r="N3024" s="23" t="s">
        <v>178</v>
      </c>
      <c r="O3024" s="23"/>
    </row>
    <row r="3025" spans="12:15" x14ac:dyDescent="0.25">
      <c r="L3025" s="23">
        <v>126729</v>
      </c>
      <c r="M3025" s="23" t="s">
        <v>2799</v>
      </c>
      <c r="N3025" s="23" t="s">
        <v>178</v>
      </c>
      <c r="O3025" s="23"/>
    </row>
    <row r="3026" spans="12:15" x14ac:dyDescent="0.25">
      <c r="L3026" s="23">
        <v>126743</v>
      </c>
      <c r="M3026" s="23" t="s">
        <v>2800</v>
      </c>
      <c r="N3026" s="23" t="s">
        <v>178</v>
      </c>
      <c r="O3026" s="23"/>
    </row>
    <row r="3027" spans="12:15" x14ac:dyDescent="0.25">
      <c r="L3027" s="23">
        <v>126767</v>
      </c>
      <c r="M3027" s="23" t="s">
        <v>2801</v>
      </c>
      <c r="N3027" s="23" t="s">
        <v>178</v>
      </c>
      <c r="O3027" s="23"/>
    </row>
    <row r="3028" spans="12:15" x14ac:dyDescent="0.25">
      <c r="L3028" s="23">
        <v>126781</v>
      </c>
      <c r="M3028" s="23" t="s">
        <v>2802</v>
      </c>
      <c r="N3028" s="23" t="s">
        <v>178</v>
      </c>
      <c r="O3028" s="23"/>
    </row>
    <row r="3029" spans="12:15" x14ac:dyDescent="0.25">
      <c r="L3029" s="23">
        <v>126804</v>
      </c>
      <c r="M3029" s="23" t="s">
        <v>2803</v>
      </c>
      <c r="N3029" s="23" t="s">
        <v>178</v>
      </c>
      <c r="O3029" s="23"/>
    </row>
    <row r="3030" spans="12:15" x14ac:dyDescent="0.25">
      <c r="L3030" s="23">
        <v>126828</v>
      </c>
      <c r="M3030" s="23" t="s">
        <v>2804</v>
      </c>
      <c r="N3030" s="23" t="s">
        <v>178</v>
      </c>
      <c r="O3030" s="23"/>
    </row>
    <row r="3031" spans="12:15" x14ac:dyDescent="0.25">
      <c r="L3031" s="23">
        <v>126842</v>
      </c>
      <c r="M3031" s="23" t="s">
        <v>2805</v>
      </c>
      <c r="N3031" s="23" t="s">
        <v>178</v>
      </c>
      <c r="O3031" s="23"/>
    </row>
    <row r="3032" spans="12:15" x14ac:dyDescent="0.25">
      <c r="L3032" s="23">
        <v>126866</v>
      </c>
      <c r="M3032" s="23" t="s">
        <v>2806</v>
      </c>
      <c r="N3032" s="23" t="s">
        <v>178</v>
      </c>
      <c r="O3032" s="23"/>
    </row>
    <row r="3033" spans="12:15" x14ac:dyDescent="0.25">
      <c r="L3033" s="23">
        <v>126880</v>
      </c>
      <c r="M3033" s="23" t="s">
        <v>2807</v>
      </c>
      <c r="N3033" s="23" t="s">
        <v>178</v>
      </c>
      <c r="O3033" s="23"/>
    </row>
    <row r="3034" spans="12:15" x14ac:dyDescent="0.25">
      <c r="L3034" s="23">
        <v>126903</v>
      </c>
      <c r="M3034" s="23" t="s">
        <v>2808</v>
      </c>
      <c r="N3034" s="23" t="s">
        <v>178</v>
      </c>
      <c r="O3034" s="23"/>
    </row>
    <row r="3035" spans="12:15" x14ac:dyDescent="0.25">
      <c r="L3035" s="23">
        <v>126927</v>
      </c>
      <c r="M3035" s="23" t="s">
        <v>2809</v>
      </c>
      <c r="N3035" s="23" t="s">
        <v>178</v>
      </c>
      <c r="O3035" s="23"/>
    </row>
    <row r="3036" spans="12:15" x14ac:dyDescent="0.25">
      <c r="L3036" s="23">
        <v>126941</v>
      </c>
      <c r="M3036" s="23" t="s">
        <v>2805</v>
      </c>
      <c r="N3036" s="23" t="s">
        <v>178</v>
      </c>
      <c r="O3036" s="23"/>
    </row>
    <row r="3037" spans="12:15" x14ac:dyDescent="0.25">
      <c r="L3037" s="23">
        <v>126965</v>
      </c>
      <c r="M3037" s="23" t="s">
        <v>2806</v>
      </c>
      <c r="N3037" s="23" t="s">
        <v>178</v>
      </c>
      <c r="O3037" s="23"/>
    </row>
    <row r="3038" spans="12:15" x14ac:dyDescent="0.25">
      <c r="L3038" s="23">
        <v>126989</v>
      </c>
      <c r="M3038" s="23" t="s">
        <v>2807</v>
      </c>
      <c r="N3038" s="23" t="s">
        <v>178</v>
      </c>
      <c r="O3038" s="23"/>
    </row>
    <row r="3039" spans="12:15" x14ac:dyDescent="0.25">
      <c r="L3039" s="23">
        <v>127009</v>
      </c>
      <c r="M3039" s="23" t="s">
        <v>2808</v>
      </c>
      <c r="N3039" s="23" t="s">
        <v>178</v>
      </c>
      <c r="O3039" s="23"/>
    </row>
    <row r="3040" spans="12:15" x14ac:dyDescent="0.25">
      <c r="L3040" s="23">
        <v>127023</v>
      </c>
      <c r="M3040" s="23" t="s">
        <v>2809</v>
      </c>
      <c r="N3040" s="23" t="s">
        <v>178</v>
      </c>
      <c r="O3040" s="23"/>
    </row>
    <row r="3041" spans="12:15" x14ac:dyDescent="0.25">
      <c r="L3041" s="23">
        <v>127047</v>
      </c>
      <c r="M3041" s="23" t="s">
        <v>2810</v>
      </c>
      <c r="N3041" s="23" t="s">
        <v>178</v>
      </c>
      <c r="O3041" s="23"/>
    </row>
    <row r="3042" spans="12:15" x14ac:dyDescent="0.25">
      <c r="L3042" s="23">
        <v>127061</v>
      </c>
      <c r="M3042" s="23" t="s">
        <v>2811</v>
      </c>
      <c r="N3042" s="23" t="s">
        <v>178</v>
      </c>
      <c r="O3042" s="23"/>
    </row>
    <row r="3043" spans="12:15" x14ac:dyDescent="0.25">
      <c r="L3043" s="23">
        <v>127085</v>
      </c>
      <c r="M3043" s="23" t="s">
        <v>2812</v>
      </c>
      <c r="N3043" s="23" t="s">
        <v>178</v>
      </c>
      <c r="O3043" s="23"/>
    </row>
    <row r="3044" spans="12:15" x14ac:dyDescent="0.25">
      <c r="L3044" s="23">
        <v>127108</v>
      </c>
      <c r="M3044" s="23" t="s">
        <v>2813</v>
      </c>
      <c r="N3044" s="23" t="s">
        <v>178</v>
      </c>
      <c r="O3044" s="23"/>
    </row>
    <row r="3045" spans="12:15" x14ac:dyDescent="0.25">
      <c r="L3045" s="23">
        <v>127122</v>
      </c>
      <c r="M3045" s="23" t="s">
        <v>2814</v>
      </c>
      <c r="N3045" s="23" t="s">
        <v>178</v>
      </c>
      <c r="O3045" s="23"/>
    </row>
    <row r="3046" spans="12:15" x14ac:dyDescent="0.25">
      <c r="L3046" s="23">
        <v>127146</v>
      </c>
      <c r="M3046" s="23" t="s">
        <v>2815</v>
      </c>
      <c r="N3046" s="23" t="s">
        <v>178</v>
      </c>
      <c r="O3046" s="23"/>
    </row>
    <row r="3047" spans="12:15" x14ac:dyDescent="0.25">
      <c r="L3047" s="23">
        <v>127160</v>
      </c>
      <c r="M3047" s="23" t="s">
        <v>2816</v>
      </c>
      <c r="N3047" s="23" t="s">
        <v>178</v>
      </c>
      <c r="O3047" s="23"/>
    </row>
    <row r="3048" spans="12:15" x14ac:dyDescent="0.25">
      <c r="L3048" s="23">
        <v>127184</v>
      </c>
      <c r="M3048" s="23" t="s">
        <v>2817</v>
      </c>
      <c r="N3048" s="23" t="s">
        <v>178</v>
      </c>
      <c r="O3048" s="23"/>
    </row>
    <row r="3049" spans="12:15" x14ac:dyDescent="0.25">
      <c r="L3049" s="23">
        <v>127207</v>
      </c>
      <c r="M3049" s="23" t="s">
        <v>2818</v>
      </c>
      <c r="N3049" s="23" t="s">
        <v>178</v>
      </c>
      <c r="O3049" s="23"/>
    </row>
    <row r="3050" spans="12:15" x14ac:dyDescent="0.25">
      <c r="L3050" s="23">
        <v>127221</v>
      </c>
      <c r="M3050" s="23" t="s">
        <v>2819</v>
      </c>
      <c r="N3050" s="23" t="s">
        <v>178</v>
      </c>
      <c r="O3050" s="23"/>
    </row>
    <row r="3051" spans="12:15" x14ac:dyDescent="0.25">
      <c r="L3051" s="23">
        <v>127245</v>
      </c>
      <c r="M3051" s="23" t="s">
        <v>2820</v>
      </c>
      <c r="N3051" s="23" t="s">
        <v>178</v>
      </c>
      <c r="O3051" s="23"/>
    </row>
    <row r="3052" spans="12:15" x14ac:dyDescent="0.25">
      <c r="L3052" s="23">
        <v>127269</v>
      </c>
      <c r="M3052" s="23" t="s">
        <v>2821</v>
      </c>
      <c r="N3052" s="23" t="s">
        <v>178</v>
      </c>
      <c r="O3052" s="23"/>
    </row>
    <row r="3053" spans="12:15" x14ac:dyDescent="0.25">
      <c r="L3053" s="23">
        <v>127283</v>
      </c>
      <c r="M3053" s="23" t="s">
        <v>2822</v>
      </c>
      <c r="N3053" s="23" t="s">
        <v>178</v>
      </c>
      <c r="O3053" s="23"/>
    </row>
    <row r="3054" spans="12:15" x14ac:dyDescent="0.25">
      <c r="L3054" s="23">
        <v>127306</v>
      </c>
      <c r="M3054" s="23" t="s">
        <v>2823</v>
      </c>
      <c r="N3054" s="23" t="s">
        <v>178</v>
      </c>
      <c r="O3054" s="23"/>
    </row>
    <row r="3055" spans="12:15" x14ac:dyDescent="0.25">
      <c r="L3055" s="23">
        <v>127320</v>
      </c>
      <c r="M3055" s="23" t="s">
        <v>2824</v>
      </c>
      <c r="N3055" s="23" t="s">
        <v>178</v>
      </c>
      <c r="O3055" s="23"/>
    </row>
    <row r="3056" spans="12:15" x14ac:dyDescent="0.25">
      <c r="L3056" s="23">
        <v>127344</v>
      </c>
      <c r="M3056" s="23" t="s">
        <v>2825</v>
      </c>
      <c r="N3056" s="23" t="s">
        <v>178</v>
      </c>
      <c r="O3056" s="23"/>
    </row>
    <row r="3057" spans="12:15" x14ac:dyDescent="0.25">
      <c r="L3057" s="23">
        <v>127368</v>
      </c>
      <c r="M3057" s="23" t="s">
        <v>2826</v>
      </c>
      <c r="N3057" s="23" t="s">
        <v>178</v>
      </c>
      <c r="O3057" s="23"/>
    </row>
    <row r="3058" spans="12:15" x14ac:dyDescent="0.25">
      <c r="L3058" s="23">
        <v>127382</v>
      </c>
      <c r="M3058" s="23" t="s">
        <v>2827</v>
      </c>
      <c r="N3058" s="23" t="s">
        <v>178</v>
      </c>
      <c r="O3058" s="23"/>
    </row>
    <row r="3059" spans="12:15" x14ac:dyDescent="0.25">
      <c r="L3059" s="23">
        <v>127405</v>
      </c>
      <c r="M3059" s="23" t="s">
        <v>2828</v>
      </c>
      <c r="N3059" s="23" t="s">
        <v>178</v>
      </c>
      <c r="O3059" s="23"/>
    </row>
    <row r="3060" spans="12:15" x14ac:dyDescent="0.25">
      <c r="L3060" s="23">
        <v>127429</v>
      </c>
      <c r="M3060" s="23" t="s">
        <v>2829</v>
      </c>
      <c r="N3060" s="23" t="s">
        <v>178</v>
      </c>
      <c r="O3060" s="23"/>
    </row>
    <row r="3061" spans="12:15" x14ac:dyDescent="0.25">
      <c r="L3061" s="23">
        <v>127443</v>
      </c>
      <c r="M3061" s="23" t="s">
        <v>2830</v>
      </c>
      <c r="N3061" s="23" t="s">
        <v>178</v>
      </c>
      <c r="O3061" s="23"/>
    </row>
    <row r="3062" spans="12:15" x14ac:dyDescent="0.25">
      <c r="L3062" s="23">
        <v>127467</v>
      </c>
      <c r="M3062" s="23" t="s">
        <v>2831</v>
      </c>
      <c r="N3062" s="23" t="s">
        <v>178</v>
      </c>
      <c r="O3062" s="23"/>
    </row>
    <row r="3063" spans="12:15" x14ac:dyDescent="0.25">
      <c r="L3063" s="23">
        <v>127481</v>
      </c>
      <c r="M3063" s="23" t="s">
        <v>2832</v>
      </c>
      <c r="N3063" s="23" t="s">
        <v>178</v>
      </c>
      <c r="O3063" s="23"/>
    </row>
    <row r="3064" spans="12:15" x14ac:dyDescent="0.25">
      <c r="L3064" s="23">
        <v>127504</v>
      </c>
      <c r="M3064" s="23" t="s">
        <v>2833</v>
      </c>
      <c r="N3064" s="23" t="s">
        <v>178</v>
      </c>
      <c r="O3064" s="23"/>
    </row>
    <row r="3065" spans="12:15" x14ac:dyDescent="0.25">
      <c r="L3065" s="23">
        <v>127528</v>
      </c>
      <c r="M3065" s="23" t="s">
        <v>2834</v>
      </c>
      <c r="N3065" s="23" t="s">
        <v>178</v>
      </c>
      <c r="O3065" s="23"/>
    </row>
    <row r="3066" spans="12:15" x14ac:dyDescent="0.25">
      <c r="L3066" s="23">
        <v>127542</v>
      </c>
      <c r="M3066" s="23" t="s">
        <v>2835</v>
      </c>
      <c r="N3066" s="23" t="s">
        <v>178</v>
      </c>
      <c r="O3066" s="23"/>
    </row>
    <row r="3067" spans="12:15" x14ac:dyDescent="0.25">
      <c r="L3067" s="23">
        <v>127566</v>
      </c>
      <c r="M3067" s="23" t="s">
        <v>2836</v>
      </c>
      <c r="N3067" s="23" t="s">
        <v>178</v>
      </c>
      <c r="O3067" s="23"/>
    </row>
    <row r="3068" spans="12:15" x14ac:dyDescent="0.25">
      <c r="L3068" s="23">
        <v>127580</v>
      </c>
      <c r="M3068" s="23" t="s">
        <v>2837</v>
      </c>
      <c r="N3068" s="23" t="s">
        <v>178</v>
      </c>
      <c r="O3068" s="23"/>
    </row>
    <row r="3069" spans="12:15" x14ac:dyDescent="0.25">
      <c r="L3069" s="23">
        <v>127603</v>
      </c>
      <c r="M3069" s="23" t="s">
        <v>2838</v>
      </c>
      <c r="N3069" s="23" t="s">
        <v>178</v>
      </c>
      <c r="O3069" s="23"/>
    </row>
    <row r="3070" spans="12:15" x14ac:dyDescent="0.25">
      <c r="L3070" s="23">
        <v>127627</v>
      </c>
      <c r="M3070" s="23" t="s">
        <v>2839</v>
      </c>
      <c r="N3070" s="23" t="s">
        <v>178</v>
      </c>
      <c r="O3070" s="23"/>
    </row>
    <row r="3071" spans="12:15" x14ac:dyDescent="0.25">
      <c r="L3071" s="23">
        <v>127641</v>
      </c>
      <c r="M3071" s="23" t="s">
        <v>2840</v>
      </c>
      <c r="N3071" s="23" t="s">
        <v>178</v>
      </c>
      <c r="O3071" s="23"/>
    </row>
    <row r="3072" spans="12:15" x14ac:dyDescent="0.25">
      <c r="L3072" s="23">
        <v>127665</v>
      </c>
      <c r="M3072" s="23" t="s">
        <v>2841</v>
      </c>
      <c r="N3072" s="23" t="s">
        <v>178</v>
      </c>
      <c r="O3072" s="23"/>
    </row>
    <row r="3073" spans="12:15" x14ac:dyDescent="0.25">
      <c r="L3073" s="23">
        <v>127689</v>
      </c>
      <c r="M3073" s="23" t="s">
        <v>2842</v>
      </c>
      <c r="N3073" s="23" t="s">
        <v>178</v>
      </c>
      <c r="O3073" s="23"/>
    </row>
    <row r="3074" spans="12:15" x14ac:dyDescent="0.25">
      <c r="L3074" s="23">
        <v>127702</v>
      </c>
      <c r="M3074" s="23" t="s">
        <v>2843</v>
      </c>
      <c r="N3074" s="23" t="s">
        <v>178</v>
      </c>
      <c r="O3074" s="23"/>
    </row>
    <row r="3075" spans="12:15" x14ac:dyDescent="0.25">
      <c r="L3075" s="23">
        <v>127726</v>
      </c>
      <c r="M3075" s="23" t="s">
        <v>2844</v>
      </c>
      <c r="N3075" s="23" t="s">
        <v>178</v>
      </c>
      <c r="O3075" s="23"/>
    </row>
    <row r="3076" spans="12:15" x14ac:dyDescent="0.25">
      <c r="L3076" s="23">
        <v>127740</v>
      </c>
      <c r="M3076" s="23" t="s">
        <v>2845</v>
      </c>
      <c r="N3076" s="23" t="s">
        <v>178</v>
      </c>
      <c r="O3076" s="23"/>
    </row>
    <row r="3077" spans="12:15" x14ac:dyDescent="0.25">
      <c r="L3077" s="23">
        <v>127764</v>
      </c>
      <c r="M3077" s="23" t="s">
        <v>2846</v>
      </c>
      <c r="N3077" s="23" t="s">
        <v>178</v>
      </c>
      <c r="O3077" s="23"/>
    </row>
    <row r="3078" spans="12:15" x14ac:dyDescent="0.25">
      <c r="L3078" s="23">
        <v>127788</v>
      </c>
      <c r="M3078" s="23" t="s">
        <v>2847</v>
      </c>
      <c r="N3078" s="23" t="s">
        <v>178</v>
      </c>
      <c r="O3078" s="23"/>
    </row>
    <row r="3079" spans="12:15" x14ac:dyDescent="0.25">
      <c r="L3079" s="23">
        <v>127801</v>
      </c>
      <c r="M3079" s="23" t="s">
        <v>2848</v>
      </c>
      <c r="N3079" s="23" t="s">
        <v>178</v>
      </c>
      <c r="O3079" s="23"/>
    </row>
    <row r="3080" spans="12:15" x14ac:dyDescent="0.25">
      <c r="L3080" s="23">
        <v>127825</v>
      </c>
      <c r="M3080" s="23" t="s">
        <v>2849</v>
      </c>
      <c r="N3080" s="23" t="s">
        <v>178</v>
      </c>
      <c r="O3080" s="23"/>
    </row>
    <row r="3081" spans="12:15" x14ac:dyDescent="0.25">
      <c r="L3081" s="23">
        <v>127849</v>
      </c>
      <c r="M3081" s="23" t="s">
        <v>2850</v>
      </c>
      <c r="N3081" s="23" t="s">
        <v>178</v>
      </c>
      <c r="O3081" s="23"/>
    </row>
    <row r="3082" spans="12:15" x14ac:dyDescent="0.25">
      <c r="L3082" s="23">
        <v>127863</v>
      </c>
      <c r="M3082" s="23" t="s">
        <v>2851</v>
      </c>
      <c r="N3082" s="23" t="s">
        <v>178</v>
      </c>
      <c r="O3082" s="23"/>
    </row>
    <row r="3083" spans="12:15" x14ac:dyDescent="0.25">
      <c r="L3083" s="23">
        <v>127887</v>
      </c>
      <c r="M3083" s="23" t="s">
        <v>2852</v>
      </c>
      <c r="N3083" s="23" t="s">
        <v>178</v>
      </c>
      <c r="O3083" s="23"/>
    </row>
    <row r="3084" spans="12:15" x14ac:dyDescent="0.25">
      <c r="L3084" s="23">
        <v>127900</v>
      </c>
      <c r="M3084" s="23" t="s">
        <v>2853</v>
      </c>
      <c r="N3084" s="23" t="s">
        <v>178</v>
      </c>
      <c r="O3084" s="23"/>
    </row>
    <row r="3085" spans="12:15" x14ac:dyDescent="0.25">
      <c r="L3085" s="23">
        <v>127924</v>
      </c>
      <c r="M3085" s="23" t="s">
        <v>2854</v>
      </c>
      <c r="N3085" s="23" t="s">
        <v>178</v>
      </c>
      <c r="O3085" s="23"/>
    </row>
    <row r="3086" spans="12:15" x14ac:dyDescent="0.25">
      <c r="L3086" s="23">
        <v>127948</v>
      </c>
      <c r="M3086" s="23" t="s">
        <v>2855</v>
      </c>
      <c r="N3086" s="23" t="s">
        <v>178</v>
      </c>
      <c r="O3086" s="23"/>
    </row>
    <row r="3087" spans="12:15" x14ac:dyDescent="0.25">
      <c r="L3087" s="23">
        <v>127962</v>
      </c>
      <c r="M3087" s="23" t="s">
        <v>2856</v>
      </c>
      <c r="N3087" s="23" t="s">
        <v>178</v>
      </c>
      <c r="O3087" s="23"/>
    </row>
    <row r="3088" spans="12:15" x14ac:dyDescent="0.25">
      <c r="L3088" s="23">
        <v>127986</v>
      </c>
      <c r="M3088" s="23" t="s">
        <v>2857</v>
      </c>
      <c r="N3088" s="23" t="s">
        <v>178</v>
      </c>
      <c r="O3088" s="23"/>
    </row>
    <row r="3089" spans="12:15" x14ac:dyDescent="0.25">
      <c r="L3089" s="23">
        <v>128006</v>
      </c>
      <c r="M3089" s="23" t="s">
        <v>2858</v>
      </c>
      <c r="N3089" s="23" t="s">
        <v>178</v>
      </c>
      <c r="O3089" s="23"/>
    </row>
    <row r="3090" spans="12:15" x14ac:dyDescent="0.25">
      <c r="L3090" s="23">
        <v>128020</v>
      </c>
      <c r="M3090" s="23" t="s">
        <v>2859</v>
      </c>
      <c r="N3090" s="23" t="s">
        <v>178</v>
      </c>
      <c r="O3090" s="23"/>
    </row>
    <row r="3091" spans="12:15" x14ac:dyDescent="0.25">
      <c r="L3091" s="23">
        <v>128044</v>
      </c>
      <c r="M3091" s="23" t="s">
        <v>2860</v>
      </c>
      <c r="N3091" s="23" t="s">
        <v>178</v>
      </c>
      <c r="O3091" s="23"/>
    </row>
    <row r="3092" spans="12:15" x14ac:dyDescent="0.25">
      <c r="L3092" s="23">
        <v>128068</v>
      </c>
      <c r="M3092" s="23" t="s">
        <v>2861</v>
      </c>
      <c r="N3092" s="23" t="s">
        <v>178</v>
      </c>
      <c r="O3092" s="23"/>
    </row>
    <row r="3093" spans="12:15" x14ac:dyDescent="0.25">
      <c r="L3093" s="23">
        <v>128082</v>
      </c>
      <c r="M3093" s="23" t="s">
        <v>2862</v>
      </c>
      <c r="N3093" s="23" t="s">
        <v>178</v>
      </c>
      <c r="O3093" s="23"/>
    </row>
    <row r="3094" spans="12:15" x14ac:dyDescent="0.25">
      <c r="L3094" s="23">
        <v>128105</v>
      </c>
      <c r="M3094" s="23" t="s">
        <v>2863</v>
      </c>
      <c r="N3094" s="23" t="s">
        <v>178</v>
      </c>
      <c r="O3094" s="23"/>
    </row>
    <row r="3095" spans="12:15" x14ac:dyDescent="0.25">
      <c r="L3095" s="23">
        <v>128129</v>
      </c>
      <c r="M3095" s="23" t="s">
        <v>2864</v>
      </c>
      <c r="N3095" s="23" t="s">
        <v>178</v>
      </c>
      <c r="O3095" s="23"/>
    </row>
    <row r="3096" spans="12:15" x14ac:dyDescent="0.25">
      <c r="L3096" s="23">
        <v>128143</v>
      </c>
      <c r="M3096" s="23" t="s">
        <v>2865</v>
      </c>
      <c r="N3096" s="23" t="s">
        <v>178</v>
      </c>
      <c r="O3096" s="23"/>
    </row>
    <row r="3097" spans="12:15" x14ac:dyDescent="0.25">
      <c r="L3097" s="23">
        <v>128167</v>
      </c>
      <c r="M3097" s="23" t="s">
        <v>2866</v>
      </c>
      <c r="N3097" s="23" t="s">
        <v>178</v>
      </c>
      <c r="O3097" s="23"/>
    </row>
    <row r="3098" spans="12:15" x14ac:dyDescent="0.25">
      <c r="L3098" s="23">
        <v>128181</v>
      </c>
      <c r="M3098" s="23" t="s">
        <v>2867</v>
      </c>
      <c r="N3098" s="23" t="s">
        <v>178</v>
      </c>
      <c r="O3098" s="23"/>
    </row>
    <row r="3099" spans="12:15" x14ac:dyDescent="0.25">
      <c r="L3099" s="23">
        <v>128204</v>
      </c>
      <c r="M3099" s="23" t="s">
        <v>2868</v>
      </c>
      <c r="N3099" s="23" t="s">
        <v>178</v>
      </c>
      <c r="O3099" s="23"/>
    </row>
    <row r="3100" spans="12:15" x14ac:dyDescent="0.25">
      <c r="L3100" s="23">
        <v>128228</v>
      </c>
      <c r="M3100" s="23" t="s">
        <v>2869</v>
      </c>
      <c r="N3100" s="23" t="s">
        <v>178</v>
      </c>
      <c r="O3100" s="23"/>
    </row>
    <row r="3101" spans="12:15" x14ac:dyDescent="0.25">
      <c r="L3101" s="23">
        <v>128242</v>
      </c>
      <c r="M3101" s="23" t="s">
        <v>2870</v>
      </c>
      <c r="N3101" s="23" t="s">
        <v>178</v>
      </c>
      <c r="O3101" s="23"/>
    </row>
    <row r="3102" spans="12:15" x14ac:dyDescent="0.25">
      <c r="L3102" s="23">
        <v>128266</v>
      </c>
      <c r="M3102" s="23" t="s">
        <v>2871</v>
      </c>
      <c r="N3102" s="23" t="s">
        <v>178</v>
      </c>
      <c r="O3102" s="23"/>
    </row>
    <row r="3103" spans="12:15" x14ac:dyDescent="0.25">
      <c r="L3103" s="23">
        <v>128280</v>
      </c>
      <c r="M3103" s="23" t="s">
        <v>2872</v>
      </c>
      <c r="N3103" s="23" t="s">
        <v>178</v>
      </c>
      <c r="O3103" s="23"/>
    </row>
    <row r="3104" spans="12:15" x14ac:dyDescent="0.25">
      <c r="L3104" s="23">
        <v>128303</v>
      </c>
      <c r="M3104" s="23" t="s">
        <v>2873</v>
      </c>
      <c r="N3104" s="23" t="s">
        <v>178</v>
      </c>
      <c r="O3104" s="23"/>
    </row>
    <row r="3105" spans="12:15" x14ac:dyDescent="0.25">
      <c r="L3105" s="23">
        <v>128327</v>
      </c>
      <c r="M3105" s="23" t="s">
        <v>2874</v>
      </c>
      <c r="N3105" s="23" t="s">
        <v>178</v>
      </c>
      <c r="O3105" s="23"/>
    </row>
    <row r="3106" spans="12:15" x14ac:dyDescent="0.25">
      <c r="L3106" s="23">
        <v>128341</v>
      </c>
      <c r="M3106" s="23" t="s">
        <v>2875</v>
      </c>
      <c r="N3106" s="23" t="s">
        <v>178</v>
      </c>
      <c r="O3106" s="23"/>
    </row>
    <row r="3107" spans="12:15" x14ac:dyDescent="0.25">
      <c r="L3107" s="23">
        <v>128365</v>
      </c>
      <c r="M3107" s="23" t="s">
        <v>2876</v>
      </c>
      <c r="N3107" s="23" t="s">
        <v>178</v>
      </c>
      <c r="O3107" s="23"/>
    </row>
    <row r="3108" spans="12:15" x14ac:dyDescent="0.25">
      <c r="L3108" s="23">
        <v>128389</v>
      </c>
      <c r="M3108" s="23" t="s">
        <v>2877</v>
      </c>
      <c r="N3108" s="23" t="s">
        <v>178</v>
      </c>
      <c r="O3108" s="23"/>
    </row>
    <row r="3109" spans="12:15" x14ac:dyDescent="0.25">
      <c r="L3109" s="23">
        <v>128402</v>
      </c>
      <c r="M3109" s="23" t="s">
        <v>2878</v>
      </c>
      <c r="N3109" s="23" t="s">
        <v>178</v>
      </c>
      <c r="O3109" s="23"/>
    </row>
    <row r="3110" spans="12:15" x14ac:dyDescent="0.25">
      <c r="L3110" s="23">
        <v>128426</v>
      </c>
      <c r="M3110" s="23" t="s">
        <v>2879</v>
      </c>
      <c r="N3110" s="23" t="s">
        <v>178</v>
      </c>
      <c r="O3110" s="23"/>
    </row>
    <row r="3111" spans="12:15" x14ac:dyDescent="0.25">
      <c r="L3111" s="23">
        <v>128440</v>
      </c>
      <c r="M3111" s="23" t="s">
        <v>2880</v>
      </c>
      <c r="N3111" s="23" t="s">
        <v>178</v>
      </c>
      <c r="O3111" s="23"/>
    </row>
    <row r="3112" spans="12:15" x14ac:dyDescent="0.25">
      <c r="L3112" s="23">
        <v>128464</v>
      </c>
      <c r="M3112" s="23" t="s">
        <v>2881</v>
      </c>
      <c r="N3112" s="23" t="s">
        <v>178</v>
      </c>
      <c r="O3112" s="23"/>
    </row>
    <row r="3113" spans="12:15" x14ac:dyDescent="0.25">
      <c r="L3113" s="23">
        <v>128471</v>
      </c>
      <c r="M3113" s="23" t="s">
        <v>2882</v>
      </c>
      <c r="N3113" s="23" t="s">
        <v>178</v>
      </c>
      <c r="O3113" s="23"/>
    </row>
    <row r="3114" spans="12:15" x14ac:dyDescent="0.25">
      <c r="L3114" s="23">
        <v>128488</v>
      </c>
      <c r="M3114" s="23" t="s">
        <v>2883</v>
      </c>
      <c r="N3114" s="23" t="s">
        <v>178</v>
      </c>
      <c r="O3114" s="23"/>
    </row>
    <row r="3115" spans="12:15" x14ac:dyDescent="0.25">
      <c r="L3115" s="23">
        <v>128501</v>
      </c>
      <c r="M3115" s="23" t="s">
        <v>2884</v>
      </c>
      <c r="N3115" s="23" t="s">
        <v>178</v>
      </c>
      <c r="O3115" s="23"/>
    </row>
    <row r="3116" spans="12:15" x14ac:dyDescent="0.25">
      <c r="L3116" s="23">
        <v>128525</v>
      </c>
      <c r="M3116" s="23" t="s">
        <v>2885</v>
      </c>
      <c r="N3116" s="23" t="s">
        <v>178</v>
      </c>
      <c r="O3116" s="23"/>
    </row>
    <row r="3117" spans="12:15" x14ac:dyDescent="0.25">
      <c r="L3117" s="23">
        <v>128549</v>
      </c>
      <c r="M3117" s="23" t="s">
        <v>2886</v>
      </c>
      <c r="N3117" s="23" t="s">
        <v>178</v>
      </c>
      <c r="O3117" s="23"/>
    </row>
    <row r="3118" spans="12:15" x14ac:dyDescent="0.25">
      <c r="L3118" s="23">
        <v>128563</v>
      </c>
      <c r="M3118" s="23" t="s">
        <v>2887</v>
      </c>
      <c r="N3118" s="23" t="s">
        <v>178</v>
      </c>
      <c r="O3118" s="23"/>
    </row>
    <row r="3119" spans="12:15" x14ac:dyDescent="0.25">
      <c r="L3119" s="23">
        <v>128570</v>
      </c>
      <c r="M3119" s="23" t="s">
        <v>2888</v>
      </c>
      <c r="N3119" s="23" t="s">
        <v>178</v>
      </c>
      <c r="O3119" s="23"/>
    </row>
    <row r="3120" spans="12:15" x14ac:dyDescent="0.25">
      <c r="L3120" s="23">
        <v>128594</v>
      </c>
      <c r="M3120" s="23" t="s">
        <v>2889</v>
      </c>
      <c r="N3120" s="23" t="s">
        <v>178</v>
      </c>
      <c r="O3120" s="23"/>
    </row>
    <row r="3121" spans="12:15" x14ac:dyDescent="0.25">
      <c r="L3121" s="23">
        <v>128617</v>
      </c>
      <c r="M3121" s="23" t="s">
        <v>2890</v>
      </c>
      <c r="N3121" s="23" t="s">
        <v>178</v>
      </c>
      <c r="O3121" s="23"/>
    </row>
    <row r="3122" spans="12:15" x14ac:dyDescent="0.25">
      <c r="L3122" s="23">
        <v>128631</v>
      </c>
      <c r="M3122" s="23" t="s">
        <v>2891</v>
      </c>
      <c r="N3122" s="23" t="s">
        <v>178</v>
      </c>
      <c r="O3122" s="23"/>
    </row>
    <row r="3123" spans="12:15" x14ac:dyDescent="0.25">
      <c r="L3123" s="23">
        <v>128655</v>
      </c>
      <c r="M3123" s="23" t="s">
        <v>2892</v>
      </c>
      <c r="N3123" s="23" t="s">
        <v>178</v>
      </c>
      <c r="O3123" s="23"/>
    </row>
    <row r="3124" spans="12:15" x14ac:dyDescent="0.25">
      <c r="L3124" s="23">
        <v>128679</v>
      </c>
      <c r="M3124" s="23" t="s">
        <v>2893</v>
      </c>
      <c r="N3124" s="23" t="s">
        <v>178</v>
      </c>
      <c r="O3124" s="23"/>
    </row>
    <row r="3125" spans="12:15" x14ac:dyDescent="0.25">
      <c r="L3125" s="23">
        <v>128693</v>
      </c>
      <c r="M3125" s="23" t="s">
        <v>2894</v>
      </c>
      <c r="N3125" s="23" t="s">
        <v>178</v>
      </c>
      <c r="O3125" s="23"/>
    </row>
    <row r="3126" spans="12:15" x14ac:dyDescent="0.25">
      <c r="L3126" s="23">
        <v>128716</v>
      </c>
      <c r="M3126" s="23" t="s">
        <v>2895</v>
      </c>
      <c r="N3126" s="23" t="s">
        <v>178</v>
      </c>
      <c r="O3126" s="23"/>
    </row>
    <row r="3127" spans="12:15" x14ac:dyDescent="0.25">
      <c r="L3127" s="23">
        <v>128723</v>
      </c>
      <c r="M3127" s="23" t="s">
        <v>2896</v>
      </c>
      <c r="N3127" s="23" t="s">
        <v>178</v>
      </c>
      <c r="O3127" s="23"/>
    </row>
    <row r="3128" spans="12:15" x14ac:dyDescent="0.25">
      <c r="L3128" s="23">
        <v>128747</v>
      </c>
      <c r="M3128" s="23" t="s">
        <v>2897</v>
      </c>
      <c r="N3128" s="23" t="s">
        <v>178</v>
      </c>
      <c r="O3128" s="23"/>
    </row>
    <row r="3129" spans="12:15" x14ac:dyDescent="0.25">
      <c r="L3129" s="23">
        <v>128761</v>
      </c>
      <c r="M3129" s="23" t="s">
        <v>2898</v>
      </c>
      <c r="N3129" s="23" t="s">
        <v>178</v>
      </c>
      <c r="O3129" s="23"/>
    </row>
    <row r="3130" spans="12:15" x14ac:dyDescent="0.25">
      <c r="L3130" s="23">
        <v>128785</v>
      </c>
      <c r="M3130" s="23" t="s">
        <v>2899</v>
      </c>
      <c r="N3130" s="23" t="s">
        <v>178</v>
      </c>
      <c r="O3130" s="23"/>
    </row>
    <row r="3131" spans="12:15" x14ac:dyDescent="0.25">
      <c r="L3131" s="23">
        <v>128808</v>
      </c>
      <c r="M3131" s="23" t="s">
        <v>2900</v>
      </c>
      <c r="N3131" s="23" t="s">
        <v>178</v>
      </c>
      <c r="O3131" s="23"/>
    </row>
    <row r="3132" spans="12:15" x14ac:dyDescent="0.25">
      <c r="L3132" s="23">
        <v>128822</v>
      </c>
      <c r="M3132" s="23" t="s">
        <v>2901</v>
      </c>
      <c r="N3132" s="23" t="s">
        <v>178</v>
      </c>
      <c r="O3132" s="23"/>
    </row>
    <row r="3133" spans="12:15" x14ac:dyDescent="0.25">
      <c r="L3133" s="23">
        <v>128846</v>
      </c>
      <c r="M3133" s="23" t="s">
        <v>2902</v>
      </c>
      <c r="N3133" s="23" t="s">
        <v>178</v>
      </c>
      <c r="O3133" s="23"/>
    </row>
    <row r="3134" spans="12:15" x14ac:dyDescent="0.25">
      <c r="L3134" s="23">
        <v>128853</v>
      </c>
      <c r="M3134" s="23" t="s">
        <v>2903</v>
      </c>
      <c r="N3134" s="23" t="s">
        <v>178</v>
      </c>
      <c r="O3134" s="23"/>
    </row>
    <row r="3135" spans="12:15" x14ac:dyDescent="0.25">
      <c r="L3135" s="23">
        <v>128877</v>
      </c>
      <c r="M3135" s="23" t="s">
        <v>2904</v>
      </c>
      <c r="N3135" s="23" t="s">
        <v>178</v>
      </c>
      <c r="O3135" s="23"/>
    </row>
    <row r="3136" spans="12:15" x14ac:dyDescent="0.25">
      <c r="L3136" s="23">
        <v>128884</v>
      </c>
      <c r="M3136" s="23" t="s">
        <v>2905</v>
      </c>
      <c r="N3136" s="23" t="s">
        <v>178</v>
      </c>
      <c r="O3136" s="23"/>
    </row>
    <row r="3137" spans="12:15" x14ac:dyDescent="0.25">
      <c r="L3137" s="23">
        <v>128891</v>
      </c>
      <c r="M3137" s="23" t="s">
        <v>2906</v>
      </c>
      <c r="N3137" s="23" t="s">
        <v>178</v>
      </c>
      <c r="O3137" s="23"/>
    </row>
    <row r="3138" spans="12:15" x14ac:dyDescent="0.25">
      <c r="L3138" s="23">
        <v>128914</v>
      </c>
      <c r="M3138" s="23" t="s">
        <v>2907</v>
      </c>
      <c r="N3138" s="23" t="s">
        <v>178</v>
      </c>
      <c r="O3138" s="23"/>
    </row>
    <row r="3139" spans="12:15" x14ac:dyDescent="0.25">
      <c r="L3139" s="23">
        <v>128938</v>
      </c>
      <c r="M3139" s="23" t="s">
        <v>2908</v>
      </c>
      <c r="N3139" s="23" t="s">
        <v>178</v>
      </c>
      <c r="O3139" s="23"/>
    </row>
    <row r="3140" spans="12:15" x14ac:dyDescent="0.25">
      <c r="L3140" s="23">
        <v>128945</v>
      </c>
      <c r="M3140" s="23" t="s">
        <v>2909</v>
      </c>
      <c r="N3140" s="23" t="s">
        <v>178</v>
      </c>
      <c r="O3140" s="23"/>
    </row>
    <row r="3141" spans="12:15" x14ac:dyDescent="0.25">
      <c r="L3141" s="23">
        <v>128969</v>
      </c>
      <c r="M3141" s="23" t="s">
        <v>2910</v>
      </c>
      <c r="N3141" s="23" t="s">
        <v>178</v>
      </c>
      <c r="O3141" s="23"/>
    </row>
    <row r="3142" spans="12:15" x14ac:dyDescent="0.25">
      <c r="L3142" s="23">
        <v>128983</v>
      </c>
      <c r="M3142" s="23" t="s">
        <v>2911</v>
      </c>
      <c r="N3142" s="23" t="s">
        <v>178</v>
      </c>
      <c r="O3142" s="23"/>
    </row>
    <row r="3143" spans="12:15" x14ac:dyDescent="0.25">
      <c r="L3143" s="23">
        <v>129003</v>
      </c>
      <c r="M3143" s="23" t="s">
        <v>2912</v>
      </c>
      <c r="N3143" s="23" t="s">
        <v>178</v>
      </c>
      <c r="O3143" s="23"/>
    </row>
    <row r="3144" spans="12:15" x14ac:dyDescent="0.25">
      <c r="L3144" s="23">
        <v>129027</v>
      </c>
      <c r="M3144" s="23" t="s">
        <v>2913</v>
      </c>
      <c r="N3144" s="23" t="s">
        <v>178</v>
      </c>
      <c r="O3144" s="23"/>
    </row>
    <row r="3145" spans="12:15" x14ac:dyDescent="0.25">
      <c r="L3145" s="23">
        <v>129041</v>
      </c>
      <c r="M3145" s="23" t="s">
        <v>2914</v>
      </c>
      <c r="N3145" s="23" t="s">
        <v>178</v>
      </c>
      <c r="O3145" s="23"/>
    </row>
    <row r="3146" spans="12:15" x14ac:dyDescent="0.25">
      <c r="L3146" s="23">
        <v>129065</v>
      </c>
      <c r="M3146" s="23" t="s">
        <v>2915</v>
      </c>
      <c r="N3146" s="23" t="s">
        <v>178</v>
      </c>
      <c r="O3146" s="23"/>
    </row>
    <row r="3147" spans="12:15" x14ac:dyDescent="0.25">
      <c r="L3147" s="23">
        <v>129089</v>
      </c>
      <c r="M3147" s="23" t="s">
        <v>2916</v>
      </c>
      <c r="N3147" s="23" t="s">
        <v>178</v>
      </c>
      <c r="O3147" s="23"/>
    </row>
    <row r="3148" spans="12:15" x14ac:dyDescent="0.25">
      <c r="L3148" s="23">
        <v>129102</v>
      </c>
      <c r="M3148" s="23" t="s">
        <v>2917</v>
      </c>
      <c r="N3148" s="23" t="s">
        <v>178</v>
      </c>
      <c r="O3148" s="23"/>
    </row>
    <row r="3149" spans="12:15" x14ac:dyDescent="0.25">
      <c r="L3149" s="23">
        <v>129126</v>
      </c>
      <c r="M3149" s="23" t="s">
        <v>2918</v>
      </c>
      <c r="N3149" s="23" t="s">
        <v>178</v>
      </c>
      <c r="O3149" s="23"/>
    </row>
    <row r="3150" spans="12:15" x14ac:dyDescent="0.25">
      <c r="L3150" s="23">
        <v>129140</v>
      </c>
      <c r="M3150" s="23" t="s">
        <v>2919</v>
      </c>
      <c r="N3150" s="23" t="s">
        <v>178</v>
      </c>
      <c r="O3150" s="23"/>
    </row>
    <row r="3151" spans="12:15" x14ac:dyDescent="0.25">
      <c r="L3151" s="23">
        <v>129164</v>
      </c>
      <c r="M3151" s="23" t="s">
        <v>2920</v>
      </c>
      <c r="N3151" s="23" t="s">
        <v>178</v>
      </c>
      <c r="O3151" s="23"/>
    </row>
    <row r="3152" spans="12:15" x14ac:dyDescent="0.25">
      <c r="L3152" s="23">
        <v>129171</v>
      </c>
      <c r="M3152" s="23" t="s">
        <v>2921</v>
      </c>
      <c r="N3152" s="23" t="s">
        <v>178</v>
      </c>
      <c r="O3152" s="23"/>
    </row>
    <row r="3153" spans="12:15" x14ac:dyDescent="0.25">
      <c r="L3153" s="23">
        <v>129188</v>
      </c>
      <c r="M3153" s="23" t="s">
        <v>2922</v>
      </c>
      <c r="N3153" s="23" t="s">
        <v>178</v>
      </c>
      <c r="O3153" s="23"/>
    </row>
    <row r="3154" spans="12:15" x14ac:dyDescent="0.25">
      <c r="L3154" s="23">
        <v>129201</v>
      </c>
      <c r="M3154" s="23" t="s">
        <v>2923</v>
      </c>
      <c r="N3154" s="23" t="s">
        <v>178</v>
      </c>
      <c r="O3154" s="23"/>
    </row>
    <row r="3155" spans="12:15" x14ac:dyDescent="0.25">
      <c r="L3155" s="23">
        <v>129225</v>
      </c>
      <c r="M3155" s="23" t="s">
        <v>2924</v>
      </c>
      <c r="N3155" s="23" t="s">
        <v>178</v>
      </c>
      <c r="O3155" s="23"/>
    </row>
    <row r="3156" spans="12:15" x14ac:dyDescent="0.25">
      <c r="L3156" s="23">
        <v>129249</v>
      </c>
      <c r="M3156" s="23" t="s">
        <v>2925</v>
      </c>
      <c r="N3156" s="23" t="s">
        <v>178</v>
      </c>
      <c r="O3156" s="23"/>
    </row>
    <row r="3157" spans="12:15" x14ac:dyDescent="0.25">
      <c r="L3157" s="23">
        <v>129294</v>
      </c>
      <c r="M3157" s="23" t="s">
        <v>2926</v>
      </c>
      <c r="N3157" s="23" t="s">
        <v>178</v>
      </c>
      <c r="O3157" s="23"/>
    </row>
    <row r="3158" spans="12:15" x14ac:dyDescent="0.25">
      <c r="L3158" s="23">
        <v>129362</v>
      </c>
      <c r="M3158" s="23" t="s">
        <v>2927</v>
      </c>
      <c r="N3158" s="23" t="s">
        <v>178</v>
      </c>
      <c r="O3158" s="23"/>
    </row>
    <row r="3159" spans="12:15" x14ac:dyDescent="0.25">
      <c r="L3159" s="23">
        <v>129386</v>
      </c>
      <c r="M3159" s="23" t="s">
        <v>2928</v>
      </c>
      <c r="N3159" s="23" t="s">
        <v>178</v>
      </c>
      <c r="O3159" s="23"/>
    </row>
    <row r="3160" spans="12:15" x14ac:dyDescent="0.25">
      <c r="L3160" s="23">
        <v>129409</v>
      </c>
      <c r="M3160" s="23" t="s">
        <v>2929</v>
      </c>
      <c r="N3160" s="23" t="s">
        <v>178</v>
      </c>
      <c r="O3160" s="23"/>
    </row>
    <row r="3161" spans="12:15" x14ac:dyDescent="0.25">
      <c r="L3161" s="23">
        <v>129423</v>
      </c>
      <c r="M3161" s="23" t="s">
        <v>2930</v>
      </c>
      <c r="N3161" s="23" t="s">
        <v>178</v>
      </c>
      <c r="O3161" s="23"/>
    </row>
    <row r="3162" spans="12:15" x14ac:dyDescent="0.25">
      <c r="L3162" s="23">
        <v>129492</v>
      </c>
      <c r="M3162" s="23" t="s">
        <v>2931</v>
      </c>
      <c r="N3162" s="23" t="s">
        <v>178</v>
      </c>
      <c r="O3162" s="23"/>
    </row>
    <row r="3163" spans="12:15" x14ac:dyDescent="0.25">
      <c r="L3163" s="23">
        <v>129515</v>
      </c>
      <c r="M3163" s="23" t="s">
        <v>2932</v>
      </c>
      <c r="N3163" s="23" t="s">
        <v>178</v>
      </c>
      <c r="O3163" s="23"/>
    </row>
    <row r="3164" spans="12:15" x14ac:dyDescent="0.25">
      <c r="L3164" s="23">
        <v>129539</v>
      </c>
      <c r="M3164" s="23" t="s">
        <v>2933</v>
      </c>
      <c r="N3164" s="23" t="s">
        <v>178</v>
      </c>
      <c r="O3164" s="23"/>
    </row>
    <row r="3165" spans="12:15" x14ac:dyDescent="0.25">
      <c r="L3165" s="23">
        <v>129553</v>
      </c>
      <c r="M3165" s="23" t="s">
        <v>2934</v>
      </c>
      <c r="N3165" s="23" t="s">
        <v>178</v>
      </c>
      <c r="O3165" s="23"/>
    </row>
    <row r="3166" spans="12:15" x14ac:dyDescent="0.25">
      <c r="L3166" s="23">
        <v>129577</v>
      </c>
      <c r="M3166" s="23" t="s">
        <v>2935</v>
      </c>
      <c r="N3166" s="23" t="s">
        <v>178</v>
      </c>
      <c r="O3166" s="23"/>
    </row>
    <row r="3167" spans="12:15" x14ac:dyDescent="0.25">
      <c r="L3167" s="23">
        <v>129591</v>
      </c>
      <c r="M3167" s="23" t="s">
        <v>2936</v>
      </c>
      <c r="N3167" s="23" t="s">
        <v>178</v>
      </c>
      <c r="O3167" s="23"/>
    </row>
    <row r="3168" spans="12:15" x14ac:dyDescent="0.25">
      <c r="L3168" s="23">
        <v>129607</v>
      </c>
      <c r="M3168" s="23" t="s">
        <v>2937</v>
      </c>
      <c r="N3168" s="23" t="s">
        <v>178</v>
      </c>
      <c r="O3168" s="23"/>
    </row>
    <row r="3169" spans="12:15" x14ac:dyDescent="0.25">
      <c r="L3169" s="23">
        <v>129621</v>
      </c>
      <c r="M3169" s="23" t="s">
        <v>2938</v>
      </c>
      <c r="N3169" s="23" t="s">
        <v>178</v>
      </c>
      <c r="O3169" s="23"/>
    </row>
    <row r="3170" spans="12:15" x14ac:dyDescent="0.25">
      <c r="L3170" s="23">
        <v>129638</v>
      </c>
      <c r="M3170" s="23" t="s">
        <v>2939</v>
      </c>
      <c r="N3170" s="23" t="s">
        <v>178</v>
      </c>
      <c r="O3170" s="23"/>
    </row>
    <row r="3171" spans="12:15" x14ac:dyDescent="0.25">
      <c r="L3171" s="23">
        <v>129652</v>
      </c>
      <c r="M3171" s="23" t="s">
        <v>2940</v>
      </c>
      <c r="N3171" s="23" t="s">
        <v>178</v>
      </c>
      <c r="O3171" s="23"/>
    </row>
    <row r="3172" spans="12:15" x14ac:dyDescent="0.25">
      <c r="L3172" s="23">
        <v>129690</v>
      </c>
      <c r="M3172" s="23" t="s">
        <v>2941</v>
      </c>
      <c r="N3172" s="23" t="s">
        <v>178</v>
      </c>
      <c r="O3172" s="23"/>
    </row>
    <row r="3173" spans="12:15" x14ac:dyDescent="0.25">
      <c r="L3173" s="23">
        <v>129713</v>
      </c>
      <c r="M3173" s="23" t="s">
        <v>2942</v>
      </c>
      <c r="N3173" s="23" t="s">
        <v>178</v>
      </c>
      <c r="O3173" s="23"/>
    </row>
    <row r="3174" spans="12:15" x14ac:dyDescent="0.25">
      <c r="L3174" s="23">
        <v>129737</v>
      </c>
      <c r="M3174" s="23" t="s">
        <v>2943</v>
      </c>
      <c r="N3174" s="23" t="s">
        <v>178</v>
      </c>
      <c r="O3174" s="23"/>
    </row>
    <row r="3175" spans="12:15" x14ac:dyDescent="0.25">
      <c r="L3175" s="23">
        <v>129751</v>
      </c>
      <c r="M3175" s="23" t="s">
        <v>2944</v>
      </c>
      <c r="N3175" s="23" t="s">
        <v>178</v>
      </c>
      <c r="O3175" s="23"/>
    </row>
    <row r="3176" spans="12:15" x14ac:dyDescent="0.25">
      <c r="L3176" s="23">
        <v>129775</v>
      </c>
      <c r="M3176" s="23" t="s">
        <v>2945</v>
      </c>
      <c r="N3176" s="23" t="s">
        <v>178</v>
      </c>
      <c r="O3176" s="23"/>
    </row>
    <row r="3177" spans="12:15" x14ac:dyDescent="0.25">
      <c r="L3177" s="23">
        <v>129799</v>
      </c>
      <c r="M3177" s="23" t="s">
        <v>2946</v>
      </c>
      <c r="N3177" s="23" t="s">
        <v>178</v>
      </c>
      <c r="O3177" s="23"/>
    </row>
    <row r="3178" spans="12:15" x14ac:dyDescent="0.25">
      <c r="L3178" s="23">
        <v>129812</v>
      </c>
      <c r="M3178" s="23" t="s">
        <v>2947</v>
      </c>
      <c r="N3178" s="23" t="s">
        <v>2948</v>
      </c>
      <c r="O3178" s="23"/>
    </row>
    <row r="3179" spans="12:15" x14ac:dyDescent="0.25">
      <c r="L3179" s="23">
        <v>129829</v>
      </c>
      <c r="M3179" s="23" t="s">
        <v>2949</v>
      </c>
      <c r="N3179" s="23" t="s">
        <v>178</v>
      </c>
      <c r="O3179" s="23"/>
    </row>
    <row r="3180" spans="12:15" x14ac:dyDescent="0.25">
      <c r="L3180" s="23">
        <v>129843</v>
      </c>
      <c r="M3180" s="23" t="s">
        <v>2950</v>
      </c>
      <c r="N3180" s="23" t="s">
        <v>178</v>
      </c>
      <c r="O3180" s="23"/>
    </row>
    <row r="3181" spans="12:15" x14ac:dyDescent="0.25">
      <c r="L3181" s="23">
        <v>129867</v>
      </c>
      <c r="M3181" s="23" t="s">
        <v>2951</v>
      </c>
      <c r="N3181" s="23" t="s">
        <v>2948</v>
      </c>
      <c r="O3181" s="23"/>
    </row>
    <row r="3182" spans="12:15" x14ac:dyDescent="0.25">
      <c r="L3182" s="23">
        <v>129874</v>
      </c>
      <c r="M3182" s="23" t="s">
        <v>2952</v>
      </c>
      <c r="N3182" s="23" t="s">
        <v>178</v>
      </c>
      <c r="O3182" s="23"/>
    </row>
    <row r="3183" spans="12:15" x14ac:dyDescent="0.25">
      <c r="L3183" s="23">
        <v>129898</v>
      </c>
      <c r="M3183" s="23" t="s">
        <v>2953</v>
      </c>
      <c r="N3183" s="23" t="s">
        <v>178</v>
      </c>
      <c r="O3183" s="23"/>
    </row>
    <row r="3184" spans="12:15" x14ac:dyDescent="0.25">
      <c r="L3184" s="23">
        <v>129911</v>
      </c>
      <c r="M3184" s="23" t="s">
        <v>2954</v>
      </c>
      <c r="N3184" s="23" t="s">
        <v>178</v>
      </c>
      <c r="O3184" s="23"/>
    </row>
    <row r="3185" spans="12:15" x14ac:dyDescent="0.25">
      <c r="L3185" s="23">
        <v>129935</v>
      </c>
      <c r="M3185" s="23" t="s">
        <v>2955</v>
      </c>
      <c r="N3185" s="23" t="s">
        <v>178</v>
      </c>
      <c r="O3185" s="23"/>
    </row>
    <row r="3186" spans="12:15" x14ac:dyDescent="0.25">
      <c r="L3186" s="23">
        <v>129959</v>
      </c>
      <c r="M3186" s="23" t="s">
        <v>2955</v>
      </c>
      <c r="N3186" s="23" t="s">
        <v>178</v>
      </c>
      <c r="O3186" s="23"/>
    </row>
    <row r="3187" spans="12:15" x14ac:dyDescent="0.25">
      <c r="L3187" s="23">
        <v>129973</v>
      </c>
      <c r="M3187" s="23" t="s">
        <v>2956</v>
      </c>
      <c r="N3187" s="23" t="s">
        <v>178</v>
      </c>
      <c r="O3187" s="23"/>
    </row>
    <row r="3188" spans="12:15" x14ac:dyDescent="0.25">
      <c r="L3188" s="23">
        <v>129980</v>
      </c>
      <c r="M3188" s="23" t="s">
        <v>2957</v>
      </c>
      <c r="N3188" s="23" t="s">
        <v>178</v>
      </c>
      <c r="O3188" s="23"/>
    </row>
    <row r="3189" spans="12:15" x14ac:dyDescent="0.25">
      <c r="L3189" s="23">
        <v>129997</v>
      </c>
      <c r="M3189" s="23" t="s">
        <v>2958</v>
      </c>
      <c r="N3189" s="23" t="s">
        <v>178</v>
      </c>
      <c r="O3189" s="23"/>
    </row>
    <row r="3190" spans="12:15" x14ac:dyDescent="0.25">
      <c r="L3190" s="23">
        <v>130016</v>
      </c>
      <c r="M3190" s="23" t="s">
        <v>492</v>
      </c>
      <c r="N3190" s="23" t="s">
        <v>178</v>
      </c>
      <c r="O3190" s="23"/>
    </row>
    <row r="3191" spans="12:15" x14ac:dyDescent="0.25">
      <c r="L3191" s="23">
        <v>130030</v>
      </c>
      <c r="M3191" s="23" t="s">
        <v>2959</v>
      </c>
      <c r="N3191" s="23" t="s">
        <v>178</v>
      </c>
      <c r="O3191" s="23"/>
    </row>
    <row r="3192" spans="12:15" x14ac:dyDescent="0.25">
      <c r="L3192" s="23">
        <v>130054</v>
      </c>
      <c r="M3192" s="23" t="s">
        <v>2960</v>
      </c>
      <c r="N3192" s="23" t="s">
        <v>178</v>
      </c>
      <c r="O3192" s="23"/>
    </row>
    <row r="3193" spans="12:15" x14ac:dyDescent="0.25">
      <c r="L3193" s="23">
        <v>130078</v>
      </c>
      <c r="M3193" s="23" t="s">
        <v>2961</v>
      </c>
      <c r="N3193" s="23" t="s">
        <v>178</v>
      </c>
      <c r="O3193" s="23"/>
    </row>
    <row r="3194" spans="12:15" x14ac:dyDescent="0.25">
      <c r="L3194" s="23">
        <v>130092</v>
      </c>
      <c r="M3194" s="23" t="s">
        <v>2962</v>
      </c>
      <c r="N3194" s="23" t="s">
        <v>178</v>
      </c>
      <c r="O3194" s="23"/>
    </row>
    <row r="3195" spans="12:15" x14ac:dyDescent="0.25">
      <c r="L3195" s="23">
        <v>130115</v>
      </c>
      <c r="M3195" s="23" t="s">
        <v>2963</v>
      </c>
      <c r="N3195" s="23" t="s">
        <v>178</v>
      </c>
      <c r="O3195" s="23"/>
    </row>
    <row r="3196" spans="12:15" x14ac:dyDescent="0.25">
      <c r="L3196" s="23">
        <v>130139</v>
      </c>
      <c r="M3196" s="23" t="s">
        <v>2964</v>
      </c>
      <c r="N3196" s="23" t="s">
        <v>178</v>
      </c>
      <c r="O3196" s="23"/>
    </row>
    <row r="3197" spans="12:15" x14ac:dyDescent="0.25">
      <c r="L3197" s="23">
        <v>130153</v>
      </c>
      <c r="M3197" s="23" t="s">
        <v>2965</v>
      </c>
      <c r="N3197" s="23" t="s">
        <v>178</v>
      </c>
      <c r="O3197" s="23"/>
    </row>
    <row r="3198" spans="12:15" x14ac:dyDescent="0.25">
      <c r="L3198" s="23">
        <v>130177</v>
      </c>
      <c r="M3198" s="23" t="s">
        <v>2966</v>
      </c>
      <c r="N3198" s="23" t="s">
        <v>178</v>
      </c>
      <c r="O3198" s="23"/>
    </row>
    <row r="3199" spans="12:15" x14ac:dyDescent="0.25">
      <c r="L3199" s="23">
        <v>130191</v>
      </c>
      <c r="M3199" s="23" t="s">
        <v>2967</v>
      </c>
      <c r="N3199" s="23" t="s">
        <v>178</v>
      </c>
      <c r="O3199" s="23"/>
    </row>
    <row r="3200" spans="12:15" x14ac:dyDescent="0.25">
      <c r="L3200" s="23">
        <v>130214</v>
      </c>
      <c r="M3200" s="23" t="s">
        <v>2968</v>
      </c>
      <c r="N3200" s="23" t="s">
        <v>178</v>
      </c>
      <c r="O3200" s="23"/>
    </row>
    <row r="3201" spans="12:15" x14ac:dyDescent="0.25">
      <c r="L3201" s="23">
        <v>130221</v>
      </c>
      <c r="M3201" s="23" t="s">
        <v>2969</v>
      </c>
      <c r="N3201" s="23" t="s">
        <v>178</v>
      </c>
      <c r="O3201" s="23"/>
    </row>
    <row r="3202" spans="12:15" x14ac:dyDescent="0.25">
      <c r="L3202" s="23">
        <v>130245</v>
      </c>
      <c r="M3202" s="23" t="s">
        <v>2970</v>
      </c>
      <c r="N3202" s="23" t="s">
        <v>178</v>
      </c>
      <c r="O3202" s="23"/>
    </row>
    <row r="3203" spans="12:15" x14ac:dyDescent="0.25">
      <c r="L3203" s="23">
        <v>130269</v>
      </c>
      <c r="M3203" s="23" t="s">
        <v>2971</v>
      </c>
      <c r="N3203" s="23" t="s">
        <v>178</v>
      </c>
      <c r="O3203" s="23"/>
    </row>
    <row r="3204" spans="12:15" x14ac:dyDescent="0.25">
      <c r="L3204" s="23">
        <v>130283</v>
      </c>
      <c r="M3204" s="23" t="s">
        <v>2972</v>
      </c>
      <c r="N3204" s="23" t="s">
        <v>178</v>
      </c>
      <c r="O3204" s="23"/>
    </row>
    <row r="3205" spans="12:15" x14ac:dyDescent="0.25">
      <c r="L3205" s="23">
        <v>130290</v>
      </c>
      <c r="M3205" s="23" t="s">
        <v>2973</v>
      </c>
      <c r="N3205" s="23" t="s">
        <v>178</v>
      </c>
      <c r="O3205" s="23"/>
    </row>
    <row r="3206" spans="12:15" x14ac:dyDescent="0.25">
      <c r="L3206" s="23">
        <v>130313</v>
      </c>
      <c r="M3206" s="23" t="s">
        <v>2974</v>
      </c>
      <c r="N3206" s="23" t="s">
        <v>178</v>
      </c>
      <c r="O3206" s="23"/>
    </row>
    <row r="3207" spans="12:15" x14ac:dyDescent="0.25">
      <c r="L3207" s="23">
        <v>130337</v>
      </c>
      <c r="M3207" s="23" t="s">
        <v>2975</v>
      </c>
      <c r="N3207" s="23" t="s">
        <v>178</v>
      </c>
      <c r="O3207" s="23"/>
    </row>
    <row r="3208" spans="12:15" x14ac:dyDescent="0.25">
      <c r="L3208" s="23">
        <v>130351</v>
      </c>
      <c r="M3208" s="23" t="s">
        <v>2976</v>
      </c>
      <c r="N3208" s="23" t="s">
        <v>178</v>
      </c>
      <c r="O3208" s="23"/>
    </row>
    <row r="3209" spans="12:15" x14ac:dyDescent="0.25">
      <c r="L3209" s="23">
        <v>130375</v>
      </c>
      <c r="M3209" s="23" t="s">
        <v>2977</v>
      </c>
      <c r="N3209" s="23" t="s">
        <v>178</v>
      </c>
      <c r="O3209" s="23"/>
    </row>
    <row r="3210" spans="12:15" x14ac:dyDescent="0.25">
      <c r="L3210" s="23">
        <v>130399</v>
      </c>
      <c r="M3210" s="23" t="s">
        <v>2978</v>
      </c>
      <c r="N3210" s="23" t="s">
        <v>178</v>
      </c>
      <c r="O3210" s="23"/>
    </row>
    <row r="3211" spans="12:15" x14ac:dyDescent="0.25">
      <c r="L3211" s="23">
        <v>130412</v>
      </c>
      <c r="M3211" s="23" t="s">
        <v>2979</v>
      </c>
      <c r="N3211" s="23" t="s">
        <v>178</v>
      </c>
      <c r="O3211" s="23"/>
    </row>
    <row r="3212" spans="12:15" x14ac:dyDescent="0.25">
      <c r="L3212" s="23">
        <v>130436</v>
      </c>
      <c r="M3212" s="23" t="s">
        <v>2980</v>
      </c>
      <c r="N3212" s="23" t="s">
        <v>178</v>
      </c>
      <c r="O3212" s="23"/>
    </row>
    <row r="3213" spans="12:15" x14ac:dyDescent="0.25">
      <c r="L3213" s="23">
        <v>130450</v>
      </c>
      <c r="M3213" s="23" t="s">
        <v>2981</v>
      </c>
      <c r="N3213" s="23" t="s">
        <v>178</v>
      </c>
      <c r="O3213" s="23"/>
    </row>
    <row r="3214" spans="12:15" x14ac:dyDescent="0.25">
      <c r="L3214" s="23">
        <v>130467</v>
      </c>
      <c r="M3214" s="23" t="s">
        <v>2982</v>
      </c>
      <c r="N3214" s="23" t="s">
        <v>178</v>
      </c>
      <c r="O3214" s="23"/>
    </row>
    <row r="3215" spans="12:15" x14ac:dyDescent="0.25">
      <c r="L3215" s="23">
        <v>130481</v>
      </c>
      <c r="M3215" s="23" t="s">
        <v>2983</v>
      </c>
      <c r="N3215" s="23" t="s">
        <v>178</v>
      </c>
      <c r="O3215" s="23"/>
    </row>
    <row r="3216" spans="12:15" x14ac:dyDescent="0.25">
      <c r="L3216" s="23">
        <v>130504</v>
      </c>
      <c r="M3216" s="23" t="s">
        <v>2984</v>
      </c>
      <c r="N3216" s="23" t="s">
        <v>178</v>
      </c>
      <c r="O3216" s="23"/>
    </row>
    <row r="3217" spans="12:15" x14ac:dyDescent="0.25">
      <c r="L3217" s="23">
        <v>130528</v>
      </c>
      <c r="M3217" s="23" t="s">
        <v>2985</v>
      </c>
      <c r="N3217" s="23" t="s">
        <v>178</v>
      </c>
      <c r="O3217" s="23"/>
    </row>
    <row r="3218" spans="12:15" x14ac:dyDescent="0.25">
      <c r="L3218" s="23">
        <v>130566</v>
      </c>
      <c r="M3218" s="23" t="s">
        <v>2986</v>
      </c>
      <c r="N3218" s="23" t="s">
        <v>178</v>
      </c>
      <c r="O3218" s="23"/>
    </row>
    <row r="3219" spans="12:15" x14ac:dyDescent="0.25">
      <c r="L3219" s="23">
        <v>130580</v>
      </c>
      <c r="M3219" s="23" t="s">
        <v>2987</v>
      </c>
      <c r="N3219" s="23" t="s">
        <v>178</v>
      </c>
      <c r="O3219" s="23"/>
    </row>
    <row r="3220" spans="12:15" x14ac:dyDescent="0.25">
      <c r="L3220" s="23">
        <v>130603</v>
      </c>
      <c r="M3220" s="23" t="s">
        <v>2988</v>
      </c>
      <c r="N3220" s="23" t="s">
        <v>178</v>
      </c>
      <c r="O3220" s="23"/>
    </row>
    <row r="3221" spans="12:15" x14ac:dyDescent="0.25">
      <c r="L3221" s="23">
        <v>130627</v>
      </c>
      <c r="M3221" s="23" t="s">
        <v>2989</v>
      </c>
      <c r="N3221" s="23" t="s">
        <v>178</v>
      </c>
      <c r="O3221" s="23"/>
    </row>
    <row r="3222" spans="12:15" x14ac:dyDescent="0.25">
      <c r="L3222" s="23">
        <v>130641</v>
      </c>
      <c r="M3222" s="23" t="s">
        <v>2990</v>
      </c>
      <c r="N3222" s="23" t="s">
        <v>178</v>
      </c>
      <c r="O3222" s="23"/>
    </row>
    <row r="3223" spans="12:15" x14ac:dyDescent="0.25">
      <c r="L3223" s="23">
        <v>130665</v>
      </c>
      <c r="M3223" s="23" t="s">
        <v>2991</v>
      </c>
      <c r="N3223" s="23" t="s">
        <v>178</v>
      </c>
      <c r="O3223" s="23"/>
    </row>
    <row r="3224" spans="12:15" x14ac:dyDescent="0.25">
      <c r="L3224" s="23">
        <v>130689</v>
      </c>
      <c r="M3224" s="23" t="s">
        <v>2992</v>
      </c>
      <c r="N3224" s="23" t="s">
        <v>178</v>
      </c>
      <c r="O3224" s="23"/>
    </row>
    <row r="3225" spans="12:15" x14ac:dyDescent="0.25">
      <c r="L3225" s="23">
        <v>130702</v>
      </c>
      <c r="M3225" s="23" t="s">
        <v>2993</v>
      </c>
      <c r="N3225" s="23" t="s">
        <v>178</v>
      </c>
      <c r="O3225" s="23"/>
    </row>
    <row r="3226" spans="12:15" x14ac:dyDescent="0.25">
      <c r="L3226" s="23">
        <v>130726</v>
      </c>
      <c r="M3226" s="23" t="s">
        <v>2994</v>
      </c>
      <c r="N3226" s="23" t="s">
        <v>178</v>
      </c>
      <c r="O3226" s="23"/>
    </row>
    <row r="3227" spans="12:15" x14ac:dyDescent="0.25">
      <c r="L3227" s="23">
        <v>130740</v>
      </c>
      <c r="M3227" s="23" t="s">
        <v>2995</v>
      </c>
      <c r="N3227" s="23" t="s">
        <v>178</v>
      </c>
      <c r="O3227" s="23"/>
    </row>
    <row r="3228" spans="12:15" x14ac:dyDescent="0.25">
      <c r="L3228" s="23">
        <v>130764</v>
      </c>
      <c r="M3228" s="23" t="s">
        <v>2996</v>
      </c>
      <c r="N3228" s="23" t="s">
        <v>178</v>
      </c>
      <c r="O3228" s="23"/>
    </row>
    <row r="3229" spans="12:15" x14ac:dyDescent="0.25">
      <c r="L3229" s="23">
        <v>130788</v>
      </c>
      <c r="M3229" s="23" t="s">
        <v>2997</v>
      </c>
      <c r="N3229" s="23" t="s">
        <v>178</v>
      </c>
      <c r="O3229" s="23"/>
    </row>
    <row r="3230" spans="12:15" x14ac:dyDescent="0.25">
      <c r="L3230" s="23">
        <v>130801</v>
      </c>
      <c r="M3230" s="23" t="s">
        <v>2998</v>
      </c>
      <c r="N3230" s="23" t="s">
        <v>178</v>
      </c>
      <c r="O3230" s="23"/>
    </row>
    <row r="3231" spans="12:15" x14ac:dyDescent="0.25">
      <c r="L3231" s="23">
        <v>130825</v>
      </c>
      <c r="M3231" s="23" t="s">
        <v>2999</v>
      </c>
      <c r="N3231" s="23" t="s">
        <v>178</v>
      </c>
      <c r="O3231" s="23"/>
    </row>
    <row r="3232" spans="12:15" x14ac:dyDescent="0.25">
      <c r="L3232" s="23">
        <v>130849</v>
      </c>
      <c r="M3232" s="23" t="s">
        <v>3000</v>
      </c>
      <c r="N3232" s="23" t="s">
        <v>178</v>
      </c>
      <c r="O3232" s="23"/>
    </row>
    <row r="3233" spans="12:15" x14ac:dyDescent="0.25">
      <c r="L3233" s="23">
        <v>130863</v>
      </c>
      <c r="M3233" s="23" t="s">
        <v>3001</v>
      </c>
      <c r="N3233" s="23" t="s">
        <v>178</v>
      </c>
      <c r="O3233" s="23"/>
    </row>
    <row r="3234" spans="12:15" x14ac:dyDescent="0.25">
      <c r="L3234" s="23">
        <v>130887</v>
      </c>
      <c r="M3234" s="23" t="s">
        <v>3002</v>
      </c>
      <c r="N3234" s="23" t="s">
        <v>178</v>
      </c>
      <c r="O3234" s="23"/>
    </row>
    <row r="3235" spans="12:15" x14ac:dyDescent="0.25">
      <c r="L3235" s="23">
        <v>130900</v>
      </c>
      <c r="M3235" s="23" t="s">
        <v>3003</v>
      </c>
      <c r="N3235" s="23" t="s">
        <v>178</v>
      </c>
      <c r="O3235" s="23"/>
    </row>
    <row r="3236" spans="12:15" x14ac:dyDescent="0.25">
      <c r="L3236" s="23">
        <v>130924</v>
      </c>
      <c r="M3236" s="23" t="s">
        <v>3004</v>
      </c>
      <c r="N3236" s="23" t="s">
        <v>178</v>
      </c>
      <c r="O3236" s="23"/>
    </row>
    <row r="3237" spans="12:15" x14ac:dyDescent="0.25">
      <c r="L3237" s="23">
        <v>130948</v>
      </c>
      <c r="M3237" s="23" t="s">
        <v>3005</v>
      </c>
      <c r="N3237" s="23" t="s">
        <v>178</v>
      </c>
      <c r="O3237" s="23"/>
    </row>
    <row r="3238" spans="12:15" x14ac:dyDescent="0.25">
      <c r="L3238" s="23">
        <v>130962</v>
      </c>
      <c r="M3238" s="23" t="s">
        <v>3006</v>
      </c>
      <c r="N3238" s="23" t="s">
        <v>178</v>
      </c>
      <c r="O3238" s="23"/>
    </row>
    <row r="3239" spans="12:15" x14ac:dyDescent="0.25">
      <c r="L3239" s="23">
        <v>130986</v>
      </c>
      <c r="M3239" s="23" t="s">
        <v>3007</v>
      </c>
      <c r="N3239" s="23" t="s">
        <v>178</v>
      </c>
      <c r="O3239" s="23"/>
    </row>
    <row r="3240" spans="12:15" x14ac:dyDescent="0.25">
      <c r="L3240" s="23">
        <v>131488</v>
      </c>
      <c r="M3240" s="23" t="s">
        <v>3008</v>
      </c>
      <c r="N3240" s="23" t="s">
        <v>178</v>
      </c>
      <c r="O3240" s="23"/>
    </row>
    <row r="3241" spans="12:15" x14ac:dyDescent="0.25">
      <c r="L3241" s="23">
        <v>131501</v>
      </c>
      <c r="M3241" s="23" t="s">
        <v>3009</v>
      </c>
      <c r="N3241" s="23" t="s">
        <v>178</v>
      </c>
      <c r="O3241" s="23"/>
    </row>
    <row r="3242" spans="12:15" x14ac:dyDescent="0.25">
      <c r="L3242" s="23">
        <v>131563</v>
      </c>
      <c r="M3242" s="23" t="s">
        <v>3010</v>
      </c>
      <c r="N3242" s="23" t="s">
        <v>178</v>
      </c>
      <c r="O3242" s="23"/>
    </row>
    <row r="3243" spans="12:15" x14ac:dyDescent="0.25">
      <c r="L3243" s="23">
        <v>131921</v>
      </c>
      <c r="M3243" s="23" t="s">
        <v>3011</v>
      </c>
      <c r="N3243" s="23" t="s">
        <v>3012</v>
      </c>
      <c r="O3243" s="23"/>
    </row>
    <row r="3244" spans="12:15" x14ac:dyDescent="0.25">
      <c r="L3244" s="23">
        <v>131945</v>
      </c>
      <c r="M3244" s="23" t="s">
        <v>3013</v>
      </c>
      <c r="N3244" s="23" t="s">
        <v>178</v>
      </c>
      <c r="O3244" s="23"/>
    </row>
    <row r="3245" spans="12:15" x14ac:dyDescent="0.25">
      <c r="L3245" s="23">
        <v>131990</v>
      </c>
      <c r="M3245" s="23" t="s">
        <v>3014</v>
      </c>
      <c r="N3245" s="23" t="s">
        <v>178</v>
      </c>
      <c r="O3245" s="23"/>
    </row>
    <row r="3246" spans="12:15" x14ac:dyDescent="0.25">
      <c r="L3246" s="23">
        <v>132010</v>
      </c>
      <c r="M3246" s="23" t="s">
        <v>3015</v>
      </c>
      <c r="N3246" s="23" t="s">
        <v>192</v>
      </c>
      <c r="O3246" s="23"/>
    </row>
    <row r="3247" spans="12:15" x14ac:dyDescent="0.25">
      <c r="L3247" s="23">
        <v>132034</v>
      </c>
      <c r="M3247" s="23" t="s">
        <v>3016</v>
      </c>
      <c r="N3247" s="23" t="s">
        <v>192</v>
      </c>
      <c r="O3247" s="23"/>
    </row>
    <row r="3248" spans="12:15" x14ac:dyDescent="0.25">
      <c r="L3248" s="23">
        <v>132058</v>
      </c>
      <c r="M3248" s="23" t="s">
        <v>3017</v>
      </c>
      <c r="N3248" s="23" t="s">
        <v>192</v>
      </c>
      <c r="O3248" s="23"/>
    </row>
    <row r="3249" spans="12:15" x14ac:dyDescent="0.25">
      <c r="L3249" s="23">
        <v>132072</v>
      </c>
      <c r="M3249" s="23" t="s">
        <v>3018</v>
      </c>
      <c r="N3249" s="23" t="s">
        <v>192</v>
      </c>
      <c r="O3249" s="23"/>
    </row>
    <row r="3250" spans="12:15" x14ac:dyDescent="0.25">
      <c r="L3250" s="23">
        <v>132119</v>
      </c>
      <c r="M3250" s="23" t="s">
        <v>3019</v>
      </c>
      <c r="N3250" s="23" t="s">
        <v>192</v>
      </c>
      <c r="O3250" s="23"/>
    </row>
    <row r="3251" spans="12:15" x14ac:dyDescent="0.25">
      <c r="L3251" s="23">
        <v>132157</v>
      </c>
      <c r="M3251" s="23" t="s">
        <v>3020</v>
      </c>
      <c r="N3251" s="23" t="s">
        <v>192</v>
      </c>
      <c r="O3251" s="23"/>
    </row>
    <row r="3252" spans="12:15" x14ac:dyDescent="0.25">
      <c r="L3252" s="23">
        <v>132218</v>
      </c>
      <c r="M3252" s="23" t="s">
        <v>3021</v>
      </c>
      <c r="N3252" s="23" t="s">
        <v>192</v>
      </c>
      <c r="O3252" s="23"/>
    </row>
    <row r="3253" spans="12:15" x14ac:dyDescent="0.25">
      <c r="L3253" s="23">
        <v>132294</v>
      </c>
      <c r="M3253" s="23" t="s">
        <v>3022</v>
      </c>
      <c r="N3253" s="23" t="s">
        <v>192</v>
      </c>
      <c r="O3253" s="23"/>
    </row>
    <row r="3254" spans="12:15" x14ac:dyDescent="0.25">
      <c r="L3254" s="23">
        <v>132317</v>
      </c>
      <c r="M3254" s="23" t="s">
        <v>3021</v>
      </c>
      <c r="N3254" s="23" t="s">
        <v>192</v>
      </c>
      <c r="O3254" s="23"/>
    </row>
    <row r="3255" spans="12:15" x14ac:dyDescent="0.25">
      <c r="L3255" s="23">
        <v>132331</v>
      </c>
      <c r="M3255" s="23" t="s">
        <v>3023</v>
      </c>
      <c r="N3255" s="23" t="s">
        <v>192</v>
      </c>
      <c r="O3255" s="23"/>
    </row>
    <row r="3256" spans="12:15" x14ac:dyDescent="0.25">
      <c r="L3256" s="23">
        <v>132355</v>
      </c>
      <c r="M3256" s="23" t="s">
        <v>3024</v>
      </c>
      <c r="N3256" s="23" t="s">
        <v>192</v>
      </c>
      <c r="O3256" s="23"/>
    </row>
    <row r="3257" spans="12:15" x14ac:dyDescent="0.25">
      <c r="L3257" s="23">
        <v>132379</v>
      </c>
      <c r="M3257" s="23" t="s">
        <v>3021</v>
      </c>
      <c r="N3257" s="23" t="s">
        <v>192</v>
      </c>
      <c r="O3257" s="23"/>
    </row>
    <row r="3258" spans="12:15" x14ac:dyDescent="0.25">
      <c r="L3258" s="23">
        <v>132515</v>
      </c>
      <c r="M3258" s="23" t="s">
        <v>3025</v>
      </c>
      <c r="N3258" s="23" t="s">
        <v>178</v>
      </c>
      <c r="O3258" s="23"/>
    </row>
    <row r="3259" spans="12:15" x14ac:dyDescent="0.25">
      <c r="L3259" s="23">
        <v>132546</v>
      </c>
      <c r="M3259" s="23" t="s">
        <v>3026</v>
      </c>
      <c r="N3259" s="23" t="s">
        <v>178</v>
      </c>
      <c r="O3259" s="23"/>
    </row>
    <row r="3260" spans="12:15" x14ac:dyDescent="0.25">
      <c r="L3260" s="23">
        <v>132553</v>
      </c>
      <c r="M3260" s="23" t="s">
        <v>3027</v>
      </c>
      <c r="N3260" s="23" t="s">
        <v>178</v>
      </c>
      <c r="O3260" s="23"/>
    </row>
    <row r="3261" spans="12:15" x14ac:dyDescent="0.25">
      <c r="L3261" s="23">
        <v>132652</v>
      </c>
      <c r="M3261" s="23" t="s">
        <v>3028</v>
      </c>
      <c r="N3261" s="23" t="s">
        <v>178</v>
      </c>
      <c r="O3261" s="23"/>
    </row>
    <row r="3262" spans="12:15" x14ac:dyDescent="0.25">
      <c r="L3262" s="23">
        <v>132676</v>
      </c>
      <c r="M3262" s="23" t="s">
        <v>3029</v>
      </c>
      <c r="N3262" s="23" t="s">
        <v>178</v>
      </c>
      <c r="O3262" s="23"/>
    </row>
    <row r="3263" spans="12:15" x14ac:dyDescent="0.25">
      <c r="L3263" s="23">
        <v>132690</v>
      </c>
      <c r="M3263" s="23" t="s">
        <v>3030</v>
      </c>
      <c r="N3263" s="23" t="s">
        <v>178</v>
      </c>
      <c r="O3263" s="23"/>
    </row>
    <row r="3264" spans="12:15" x14ac:dyDescent="0.25">
      <c r="L3264" s="23">
        <v>132713</v>
      </c>
      <c r="M3264" s="23" t="s">
        <v>3031</v>
      </c>
      <c r="N3264" s="23" t="s">
        <v>178</v>
      </c>
      <c r="O3264" s="23"/>
    </row>
    <row r="3265" spans="12:15" x14ac:dyDescent="0.25">
      <c r="L3265" s="23">
        <v>132737</v>
      </c>
      <c r="M3265" s="23" t="s">
        <v>3032</v>
      </c>
      <c r="N3265" s="23" t="s">
        <v>178</v>
      </c>
      <c r="O3265" s="23"/>
    </row>
    <row r="3266" spans="12:15" x14ac:dyDescent="0.25">
      <c r="L3266" s="23">
        <v>132751</v>
      </c>
      <c r="M3266" s="23" t="s">
        <v>3033</v>
      </c>
      <c r="N3266" s="23" t="s">
        <v>178</v>
      </c>
      <c r="O3266" s="23"/>
    </row>
    <row r="3267" spans="12:15" x14ac:dyDescent="0.25">
      <c r="L3267" s="23">
        <v>132775</v>
      </c>
      <c r="M3267" s="23" t="s">
        <v>3034</v>
      </c>
      <c r="N3267" s="23" t="s">
        <v>178</v>
      </c>
      <c r="O3267" s="23"/>
    </row>
    <row r="3268" spans="12:15" x14ac:dyDescent="0.25">
      <c r="L3268" s="23">
        <v>132799</v>
      </c>
      <c r="M3268" s="23" t="s">
        <v>3035</v>
      </c>
      <c r="N3268" s="23" t="s">
        <v>178</v>
      </c>
      <c r="O3268" s="23"/>
    </row>
    <row r="3269" spans="12:15" x14ac:dyDescent="0.25">
      <c r="L3269" s="23">
        <v>132812</v>
      </c>
      <c r="M3269" s="23" t="s">
        <v>3036</v>
      </c>
      <c r="N3269" s="23" t="s">
        <v>178</v>
      </c>
      <c r="O3269" s="23"/>
    </row>
    <row r="3270" spans="12:15" x14ac:dyDescent="0.25">
      <c r="L3270" s="23">
        <v>132836</v>
      </c>
      <c r="M3270" s="23" t="s">
        <v>3037</v>
      </c>
      <c r="N3270" s="23" t="s">
        <v>178</v>
      </c>
      <c r="O3270" s="23"/>
    </row>
    <row r="3271" spans="12:15" x14ac:dyDescent="0.25">
      <c r="L3271" s="23">
        <v>132850</v>
      </c>
      <c r="M3271" s="23" t="s">
        <v>3038</v>
      </c>
      <c r="N3271" s="23" t="s">
        <v>178</v>
      </c>
      <c r="O3271" s="23"/>
    </row>
    <row r="3272" spans="12:15" x14ac:dyDescent="0.25">
      <c r="L3272" s="23">
        <v>132874</v>
      </c>
      <c r="M3272" s="23" t="s">
        <v>3039</v>
      </c>
      <c r="N3272" s="23" t="s">
        <v>178</v>
      </c>
      <c r="O3272" s="23"/>
    </row>
    <row r="3273" spans="12:15" x14ac:dyDescent="0.25">
      <c r="L3273" s="23">
        <v>132898</v>
      </c>
      <c r="M3273" s="23" t="s">
        <v>3040</v>
      </c>
      <c r="N3273" s="23" t="s">
        <v>178</v>
      </c>
      <c r="O3273" s="23"/>
    </row>
    <row r="3274" spans="12:15" x14ac:dyDescent="0.25">
      <c r="L3274" s="23">
        <v>132911</v>
      </c>
      <c r="M3274" s="23" t="s">
        <v>3041</v>
      </c>
      <c r="N3274" s="23" t="s">
        <v>178</v>
      </c>
      <c r="O3274" s="23"/>
    </row>
    <row r="3275" spans="12:15" x14ac:dyDescent="0.25">
      <c r="L3275" s="23">
        <v>132935</v>
      </c>
      <c r="M3275" s="23" t="s">
        <v>3042</v>
      </c>
      <c r="N3275" s="23" t="s">
        <v>178</v>
      </c>
      <c r="O3275" s="23"/>
    </row>
    <row r="3276" spans="12:15" x14ac:dyDescent="0.25">
      <c r="L3276" s="23">
        <v>132959</v>
      </c>
      <c r="M3276" s="23" t="s">
        <v>3043</v>
      </c>
      <c r="N3276" s="23" t="s">
        <v>178</v>
      </c>
      <c r="O3276" s="23"/>
    </row>
    <row r="3277" spans="12:15" x14ac:dyDescent="0.25">
      <c r="L3277" s="23">
        <v>132973</v>
      </c>
      <c r="M3277" s="23" t="s">
        <v>3044</v>
      </c>
      <c r="N3277" s="23" t="s">
        <v>178</v>
      </c>
      <c r="O3277" s="23"/>
    </row>
    <row r="3278" spans="12:15" x14ac:dyDescent="0.25">
      <c r="L3278" s="23">
        <v>132997</v>
      </c>
      <c r="M3278" s="23" t="s">
        <v>3045</v>
      </c>
      <c r="N3278" s="23" t="s">
        <v>178</v>
      </c>
      <c r="O3278" s="23"/>
    </row>
    <row r="3279" spans="12:15" x14ac:dyDescent="0.25">
      <c r="L3279" s="23">
        <v>133017</v>
      </c>
      <c r="M3279" s="23" t="s">
        <v>3046</v>
      </c>
      <c r="N3279" s="23" t="s">
        <v>178</v>
      </c>
      <c r="O3279" s="23"/>
    </row>
    <row r="3280" spans="12:15" x14ac:dyDescent="0.25">
      <c r="L3280" s="23">
        <v>133031</v>
      </c>
      <c r="M3280" s="23" t="s">
        <v>3047</v>
      </c>
      <c r="N3280" s="23" t="s">
        <v>178</v>
      </c>
      <c r="O3280" s="23"/>
    </row>
    <row r="3281" spans="12:15" x14ac:dyDescent="0.25">
      <c r="L3281" s="23">
        <v>133055</v>
      </c>
      <c r="M3281" s="23" t="s">
        <v>3048</v>
      </c>
      <c r="N3281" s="23" t="s">
        <v>178</v>
      </c>
      <c r="O3281" s="23"/>
    </row>
    <row r="3282" spans="12:15" x14ac:dyDescent="0.25">
      <c r="L3282" s="23">
        <v>133079</v>
      </c>
      <c r="M3282" s="23" t="s">
        <v>3049</v>
      </c>
      <c r="N3282" s="23" t="s">
        <v>178</v>
      </c>
      <c r="O3282" s="23"/>
    </row>
    <row r="3283" spans="12:15" x14ac:dyDescent="0.25">
      <c r="L3283" s="23">
        <v>133093</v>
      </c>
      <c r="M3283" s="23" t="s">
        <v>3050</v>
      </c>
      <c r="N3283" s="23" t="s">
        <v>178</v>
      </c>
      <c r="O3283" s="23"/>
    </row>
    <row r="3284" spans="12:15" x14ac:dyDescent="0.25">
      <c r="L3284" s="23">
        <v>133116</v>
      </c>
      <c r="M3284" s="23" t="s">
        <v>3051</v>
      </c>
      <c r="N3284" s="23" t="s">
        <v>178</v>
      </c>
      <c r="O3284" s="23"/>
    </row>
    <row r="3285" spans="12:15" x14ac:dyDescent="0.25">
      <c r="L3285" s="23">
        <v>133130</v>
      </c>
      <c r="M3285" s="23" t="s">
        <v>3052</v>
      </c>
      <c r="N3285" s="23" t="s">
        <v>178</v>
      </c>
      <c r="O3285" s="23"/>
    </row>
    <row r="3286" spans="12:15" x14ac:dyDescent="0.25">
      <c r="L3286" s="23">
        <v>133154</v>
      </c>
      <c r="M3286" s="23" t="s">
        <v>3053</v>
      </c>
      <c r="N3286" s="23" t="s">
        <v>178</v>
      </c>
      <c r="O3286" s="23"/>
    </row>
    <row r="3287" spans="12:15" x14ac:dyDescent="0.25">
      <c r="L3287" s="23">
        <v>133178</v>
      </c>
      <c r="M3287" s="23" t="s">
        <v>3054</v>
      </c>
      <c r="N3287" s="23" t="s">
        <v>178</v>
      </c>
      <c r="O3287" s="23"/>
    </row>
    <row r="3288" spans="12:15" x14ac:dyDescent="0.25">
      <c r="L3288" s="23">
        <v>133390</v>
      </c>
      <c r="M3288" s="23" t="s">
        <v>3055</v>
      </c>
      <c r="N3288" s="23" t="s">
        <v>178</v>
      </c>
      <c r="O3288" s="23"/>
    </row>
    <row r="3289" spans="12:15" x14ac:dyDescent="0.25">
      <c r="L3289" s="23">
        <v>133413</v>
      </c>
      <c r="M3289" s="23" t="s">
        <v>3056</v>
      </c>
      <c r="N3289" s="23" t="s">
        <v>178</v>
      </c>
      <c r="O3289" s="23"/>
    </row>
    <row r="3290" spans="12:15" x14ac:dyDescent="0.25">
      <c r="L3290" s="23">
        <v>133437</v>
      </c>
      <c r="M3290" s="23" t="s">
        <v>3057</v>
      </c>
      <c r="N3290" s="23" t="s">
        <v>178</v>
      </c>
      <c r="O3290" s="23"/>
    </row>
    <row r="3291" spans="12:15" x14ac:dyDescent="0.25">
      <c r="L3291" s="23">
        <v>133451</v>
      </c>
      <c r="M3291" s="23" t="s">
        <v>3058</v>
      </c>
      <c r="N3291" s="23" t="s">
        <v>178</v>
      </c>
      <c r="O3291" s="23"/>
    </row>
    <row r="3292" spans="12:15" x14ac:dyDescent="0.25">
      <c r="L3292" s="23">
        <v>133475</v>
      </c>
      <c r="M3292" s="23" t="s">
        <v>3059</v>
      </c>
      <c r="N3292" s="23" t="s">
        <v>178</v>
      </c>
      <c r="O3292" s="23"/>
    </row>
    <row r="3293" spans="12:15" x14ac:dyDescent="0.25">
      <c r="L3293" s="23">
        <v>133499</v>
      </c>
      <c r="M3293" s="23" t="s">
        <v>3060</v>
      </c>
      <c r="N3293" s="23" t="s">
        <v>178</v>
      </c>
      <c r="O3293" s="23"/>
    </row>
    <row r="3294" spans="12:15" x14ac:dyDescent="0.25">
      <c r="L3294" s="23">
        <v>133512</v>
      </c>
      <c r="M3294" s="23" t="s">
        <v>3061</v>
      </c>
      <c r="N3294" s="23" t="s">
        <v>178</v>
      </c>
      <c r="O3294" s="23"/>
    </row>
    <row r="3295" spans="12:15" x14ac:dyDescent="0.25">
      <c r="L3295" s="23">
        <v>133536</v>
      </c>
      <c r="M3295" s="23" t="s">
        <v>3062</v>
      </c>
      <c r="N3295" s="23" t="s">
        <v>178</v>
      </c>
      <c r="O3295" s="23"/>
    </row>
    <row r="3296" spans="12:15" x14ac:dyDescent="0.25">
      <c r="L3296" s="23">
        <v>133550</v>
      </c>
      <c r="M3296" s="23" t="s">
        <v>3063</v>
      </c>
      <c r="N3296" s="23" t="s">
        <v>178</v>
      </c>
      <c r="O3296" s="23"/>
    </row>
    <row r="3297" spans="12:15" x14ac:dyDescent="0.25">
      <c r="L3297" s="23">
        <v>133574</v>
      </c>
      <c r="M3297" s="23" t="s">
        <v>3064</v>
      </c>
      <c r="N3297" s="23" t="s">
        <v>178</v>
      </c>
      <c r="O3297" s="23"/>
    </row>
    <row r="3298" spans="12:15" x14ac:dyDescent="0.25">
      <c r="L3298" s="23">
        <v>133598</v>
      </c>
      <c r="M3298" s="23" t="s">
        <v>3065</v>
      </c>
      <c r="N3298" s="23" t="s">
        <v>178</v>
      </c>
      <c r="O3298" s="23"/>
    </row>
    <row r="3299" spans="12:15" x14ac:dyDescent="0.25">
      <c r="L3299" s="23">
        <v>133611</v>
      </c>
      <c r="M3299" s="23" t="s">
        <v>3066</v>
      </c>
      <c r="N3299" s="23" t="s">
        <v>178</v>
      </c>
      <c r="O3299" s="23"/>
    </row>
    <row r="3300" spans="12:15" x14ac:dyDescent="0.25">
      <c r="L3300" s="23">
        <v>133765</v>
      </c>
      <c r="M3300" s="23" t="s">
        <v>3067</v>
      </c>
      <c r="N3300" s="23" t="s">
        <v>178</v>
      </c>
      <c r="O3300" s="23"/>
    </row>
    <row r="3301" spans="12:15" x14ac:dyDescent="0.25">
      <c r="L3301" s="23">
        <v>133789</v>
      </c>
      <c r="M3301" s="23" t="s">
        <v>3068</v>
      </c>
      <c r="N3301" s="23" t="s">
        <v>178</v>
      </c>
      <c r="O3301" s="23"/>
    </row>
    <row r="3302" spans="12:15" x14ac:dyDescent="0.25">
      <c r="L3302" s="23">
        <v>133802</v>
      </c>
      <c r="M3302" s="23" t="s">
        <v>3069</v>
      </c>
      <c r="N3302" s="23" t="s">
        <v>178</v>
      </c>
      <c r="O3302" s="23"/>
    </row>
    <row r="3303" spans="12:15" x14ac:dyDescent="0.25">
      <c r="L3303" s="23">
        <v>133826</v>
      </c>
      <c r="M3303" s="23" t="s">
        <v>3070</v>
      </c>
      <c r="N3303" s="23" t="s">
        <v>178</v>
      </c>
      <c r="O3303" s="23"/>
    </row>
    <row r="3304" spans="12:15" x14ac:dyDescent="0.25">
      <c r="L3304" s="23">
        <v>133840</v>
      </c>
      <c r="M3304" s="23" t="s">
        <v>3071</v>
      </c>
      <c r="N3304" s="23" t="s">
        <v>178</v>
      </c>
      <c r="O3304" s="23"/>
    </row>
    <row r="3305" spans="12:15" x14ac:dyDescent="0.25">
      <c r="L3305" s="23">
        <v>133864</v>
      </c>
      <c r="M3305" s="23" t="s">
        <v>3072</v>
      </c>
      <c r="N3305" s="23" t="s">
        <v>178</v>
      </c>
      <c r="O3305" s="23"/>
    </row>
    <row r="3306" spans="12:15" x14ac:dyDescent="0.25">
      <c r="L3306" s="23">
        <v>133888</v>
      </c>
      <c r="M3306" s="23" t="s">
        <v>3073</v>
      </c>
      <c r="N3306" s="23" t="s">
        <v>178</v>
      </c>
      <c r="O3306" s="23"/>
    </row>
    <row r="3307" spans="12:15" x14ac:dyDescent="0.25">
      <c r="L3307" s="23">
        <v>133901</v>
      </c>
      <c r="M3307" s="23" t="s">
        <v>3074</v>
      </c>
      <c r="N3307" s="23" t="s">
        <v>178</v>
      </c>
      <c r="O3307" s="23"/>
    </row>
    <row r="3308" spans="12:15" x14ac:dyDescent="0.25">
      <c r="L3308" s="23">
        <v>133925</v>
      </c>
      <c r="M3308" s="23" t="s">
        <v>3075</v>
      </c>
      <c r="N3308" s="23" t="s">
        <v>178</v>
      </c>
      <c r="O3308" s="23"/>
    </row>
    <row r="3309" spans="12:15" x14ac:dyDescent="0.25">
      <c r="L3309" s="23">
        <v>133949</v>
      </c>
      <c r="M3309" s="23" t="s">
        <v>3076</v>
      </c>
      <c r="N3309" s="23" t="s">
        <v>178</v>
      </c>
      <c r="O3309" s="23"/>
    </row>
    <row r="3310" spans="12:15" x14ac:dyDescent="0.25">
      <c r="L3310" s="23">
        <v>133963</v>
      </c>
      <c r="M3310" s="23" t="s">
        <v>3077</v>
      </c>
      <c r="N3310" s="23" t="s">
        <v>178</v>
      </c>
      <c r="O3310" s="23"/>
    </row>
    <row r="3311" spans="12:15" x14ac:dyDescent="0.25">
      <c r="L3311" s="23">
        <v>133987</v>
      </c>
      <c r="M3311" s="23" t="s">
        <v>3078</v>
      </c>
      <c r="N3311" s="23" t="s">
        <v>178</v>
      </c>
      <c r="O3311" s="23"/>
    </row>
    <row r="3312" spans="12:15" x14ac:dyDescent="0.25">
      <c r="L3312" s="23">
        <v>134007</v>
      </c>
      <c r="M3312" s="23" t="s">
        <v>3079</v>
      </c>
      <c r="N3312" s="23" t="s">
        <v>178</v>
      </c>
      <c r="O3312" s="23"/>
    </row>
    <row r="3313" spans="12:15" x14ac:dyDescent="0.25">
      <c r="L3313" s="23">
        <v>134021</v>
      </c>
      <c r="M3313" s="23" t="s">
        <v>3080</v>
      </c>
      <c r="N3313" s="23" t="s">
        <v>178</v>
      </c>
      <c r="O3313" s="23"/>
    </row>
    <row r="3314" spans="12:15" x14ac:dyDescent="0.25">
      <c r="L3314" s="23">
        <v>134045</v>
      </c>
      <c r="M3314" s="23" t="s">
        <v>3081</v>
      </c>
      <c r="N3314" s="23" t="s">
        <v>178</v>
      </c>
      <c r="O3314" s="23"/>
    </row>
    <row r="3315" spans="12:15" x14ac:dyDescent="0.25">
      <c r="L3315" s="23">
        <v>134069</v>
      </c>
      <c r="M3315" s="23" t="s">
        <v>3082</v>
      </c>
      <c r="N3315" s="23" t="s">
        <v>178</v>
      </c>
      <c r="O3315" s="23"/>
    </row>
    <row r="3316" spans="12:15" x14ac:dyDescent="0.25">
      <c r="L3316" s="23">
        <v>134083</v>
      </c>
      <c r="M3316" s="23" t="s">
        <v>3083</v>
      </c>
      <c r="N3316" s="23" t="s">
        <v>178</v>
      </c>
      <c r="O3316" s="23"/>
    </row>
    <row r="3317" spans="12:15" x14ac:dyDescent="0.25">
      <c r="L3317" s="23">
        <v>134106</v>
      </c>
      <c r="M3317" s="23" t="s">
        <v>3084</v>
      </c>
      <c r="N3317" s="23" t="s">
        <v>178</v>
      </c>
      <c r="O3317" s="23"/>
    </row>
    <row r="3318" spans="12:15" x14ac:dyDescent="0.25">
      <c r="L3318" s="23">
        <v>134120</v>
      </c>
      <c r="M3318" s="23" t="s">
        <v>3085</v>
      </c>
      <c r="N3318" s="23" t="s">
        <v>178</v>
      </c>
      <c r="O3318" s="23"/>
    </row>
    <row r="3319" spans="12:15" x14ac:dyDescent="0.25">
      <c r="L3319" s="23">
        <v>134144</v>
      </c>
      <c r="M3319" s="23" t="s">
        <v>3086</v>
      </c>
      <c r="N3319" s="23" t="s">
        <v>178</v>
      </c>
      <c r="O3319" s="23"/>
    </row>
    <row r="3320" spans="12:15" x14ac:dyDescent="0.25">
      <c r="L3320" s="23">
        <v>134168</v>
      </c>
      <c r="M3320" s="23" t="s">
        <v>3087</v>
      </c>
      <c r="N3320" s="23" t="s">
        <v>178</v>
      </c>
      <c r="O3320" s="23"/>
    </row>
    <row r="3321" spans="12:15" x14ac:dyDescent="0.25">
      <c r="L3321" s="23">
        <v>134182</v>
      </c>
      <c r="M3321" s="23" t="s">
        <v>3088</v>
      </c>
      <c r="N3321" s="23" t="s">
        <v>178</v>
      </c>
      <c r="O3321" s="23"/>
    </row>
    <row r="3322" spans="12:15" x14ac:dyDescent="0.25">
      <c r="L3322" s="23">
        <v>134205</v>
      </c>
      <c r="M3322" s="23" t="s">
        <v>3089</v>
      </c>
      <c r="N3322" s="23" t="s">
        <v>178</v>
      </c>
      <c r="O3322" s="23"/>
    </row>
    <row r="3323" spans="12:15" x14ac:dyDescent="0.25">
      <c r="L3323" s="23">
        <v>134229</v>
      </c>
      <c r="M3323" s="23" t="s">
        <v>3090</v>
      </c>
      <c r="N3323" s="23" t="s">
        <v>178</v>
      </c>
      <c r="O3323" s="23"/>
    </row>
    <row r="3324" spans="12:15" x14ac:dyDescent="0.25">
      <c r="L3324" s="23">
        <v>134243</v>
      </c>
      <c r="M3324" s="23" t="s">
        <v>3091</v>
      </c>
      <c r="N3324" s="23" t="s">
        <v>178</v>
      </c>
      <c r="O3324" s="23"/>
    </row>
    <row r="3325" spans="12:15" x14ac:dyDescent="0.25">
      <c r="L3325" s="23">
        <v>134267</v>
      </c>
      <c r="M3325" s="23" t="s">
        <v>3092</v>
      </c>
      <c r="N3325" s="23" t="s">
        <v>178</v>
      </c>
      <c r="O3325" s="23"/>
    </row>
    <row r="3326" spans="12:15" x14ac:dyDescent="0.25">
      <c r="L3326" s="23">
        <v>134281</v>
      </c>
      <c r="M3326" s="23" t="s">
        <v>3093</v>
      </c>
      <c r="N3326" s="23" t="s">
        <v>178</v>
      </c>
      <c r="O3326" s="23"/>
    </row>
    <row r="3327" spans="12:15" x14ac:dyDescent="0.25">
      <c r="L3327" s="23">
        <v>134304</v>
      </c>
      <c r="M3327" s="23" t="s">
        <v>3094</v>
      </c>
      <c r="N3327" s="23" t="s">
        <v>178</v>
      </c>
      <c r="O3327" s="23"/>
    </row>
    <row r="3328" spans="12:15" x14ac:dyDescent="0.25">
      <c r="L3328" s="23">
        <v>134328</v>
      </c>
      <c r="M3328" s="23" t="s">
        <v>3095</v>
      </c>
      <c r="N3328" s="23" t="s">
        <v>178</v>
      </c>
      <c r="O3328" s="23"/>
    </row>
    <row r="3329" spans="12:15" x14ac:dyDescent="0.25">
      <c r="L3329" s="23">
        <v>134342</v>
      </c>
      <c r="M3329" s="23" t="s">
        <v>3096</v>
      </c>
      <c r="N3329" s="23" t="s">
        <v>178</v>
      </c>
      <c r="O3329" s="23"/>
    </row>
    <row r="3330" spans="12:15" x14ac:dyDescent="0.25">
      <c r="L3330" s="23">
        <v>134366</v>
      </c>
      <c r="M3330" s="23" t="s">
        <v>3097</v>
      </c>
      <c r="N3330" s="23" t="s">
        <v>178</v>
      </c>
      <c r="O3330" s="23"/>
    </row>
    <row r="3331" spans="12:15" x14ac:dyDescent="0.25">
      <c r="L3331" s="23">
        <v>134380</v>
      </c>
      <c r="M3331" s="23" t="s">
        <v>3098</v>
      </c>
      <c r="N3331" s="23" t="s">
        <v>178</v>
      </c>
      <c r="O3331" s="23"/>
    </row>
    <row r="3332" spans="12:15" x14ac:dyDescent="0.25">
      <c r="L3332" s="23">
        <v>134403</v>
      </c>
      <c r="M3332" s="23" t="s">
        <v>3099</v>
      </c>
      <c r="N3332" s="23" t="s">
        <v>178</v>
      </c>
      <c r="O3332" s="23"/>
    </row>
    <row r="3333" spans="12:15" x14ac:dyDescent="0.25">
      <c r="L3333" s="23">
        <v>134427</v>
      </c>
      <c r="M3333" s="23" t="s">
        <v>3100</v>
      </c>
      <c r="N3333" s="23" t="s">
        <v>178</v>
      </c>
      <c r="O3333" s="23"/>
    </row>
    <row r="3334" spans="12:15" x14ac:dyDescent="0.25">
      <c r="L3334" s="23">
        <v>134441</v>
      </c>
      <c r="M3334" s="23" t="s">
        <v>3101</v>
      </c>
      <c r="N3334" s="23" t="s">
        <v>178</v>
      </c>
      <c r="O3334" s="23"/>
    </row>
    <row r="3335" spans="12:15" x14ac:dyDescent="0.25">
      <c r="L3335" s="23">
        <v>134465</v>
      </c>
      <c r="M3335" s="23" t="s">
        <v>3102</v>
      </c>
      <c r="N3335" s="23" t="s">
        <v>178</v>
      </c>
      <c r="O3335" s="23"/>
    </row>
    <row r="3336" spans="12:15" x14ac:dyDescent="0.25">
      <c r="L3336" s="23">
        <v>134489</v>
      </c>
      <c r="M3336" s="23" t="s">
        <v>3103</v>
      </c>
      <c r="N3336" s="23" t="s">
        <v>178</v>
      </c>
      <c r="O3336" s="23"/>
    </row>
    <row r="3337" spans="12:15" x14ac:dyDescent="0.25">
      <c r="L3337" s="23">
        <v>134502</v>
      </c>
      <c r="M3337" s="23" t="s">
        <v>3104</v>
      </c>
      <c r="N3337" s="23" t="s">
        <v>178</v>
      </c>
      <c r="O3337" s="23"/>
    </row>
    <row r="3338" spans="12:15" x14ac:dyDescent="0.25">
      <c r="L3338" s="23">
        <v>134526</v>
      </c>
      <c r="M3338" s="23" t="s">
        <v>3105</v>
      </c>
      <c r="N3338" s="23" t="s">
        <v>178</v>
      </c>
      <c r="O3338" s="23"/>
    </row>
    <row r="3339" spans="12:15" x14ac:dyDescent="0.25">
      <c r="L3339" s="23">
        <v>134540</v>
      </c>
      <c r="M3339" s="23" t="s">
        <v>3106</v>
      </c>
      <c r="N3339" s="23" t="s">
        <v>178</v>
      </c>
      <c r="O3339" s="23"/>
    </row>
    <row r="3340" spans="12:15" x14ac:dyDescent="0.25">
      <c r="L3340" s="23">
        <v>134564</v>
      </c>
      <c r="M3340" s="23" t="s">
        <v>3107</v>
      </c>
      <c r="N3340" s="23" t="s">
        <v>178</v>
      </c>
      <c r="O3340" s="23"/>
    </row>
    <row r="3341" spans="12:15" x14ac:dyDescent="0.25">
      <c r="L3341" s="23">
        <v>134588</v>
      </c>
      <c r="M3341" s="23" t="s">
        <v>3108</v>
      </c>
      <c r="N3341" s="23" t="s">
        <v>178</v>
      </c>
      <c r="O3341" s="23"/>
    </row>
    <row r="3342" spans="12:15" x14ac:dyDescent="0.25">
      <c r="L3342" s="23">
        <v>134601</v>
      </c>
      <c r="M3342" s="23" t="s">
        <v>3109</v>
      </c>
      <c r="N3342" s="23" t="s">
        <v>178</v>
      </c>
      <c r="O3342" s="23"/>
    </row>
    <row r="3343" spans="12:15" x14ac:dyDescent="0.25">
      <c r="L3343" s="23">
        <v>134625</v>
      </c>
      <c r="M3343" s="23" t="s">
        <v>3110</v>
      </c>
      <c r="N3343" s="23" t="s">
        <v>178</v>
      </c>
      <c r="O3343" s="23"/>
    </row>
    <row r="3344" spans="12:15" x14ac:dyDescent="0.25">
      <c r="L3344" s="23">
        <v>134649</v>
      </c>
      <c r="M3344" s="23" t="s">
        <v>3111</v>
      </c>
      <c r="N3344" s="23" t="s">
        <v>178</v>
      </c>
      <c r="O3344" s="23"/>
    </row>
    <row r="3345" spans="12:15" x14ac:dyDescent="0.25">
      <c r="L3345" s="23">
        <v>134663</v>
      </c>
      <c r="M3345" s="23" t="s">
        <v>3112</v>
      </c>
      <c r="N3345" s="23" t="s">
        <v>178</v>
      </c>
      <c r="O3345" s="23"/>
    </row>
    <row r="3346" spans="12:15" x14ac:dyDescent="0.25">
      <c r="L3346" s="23">
        <v>134687</v>
      </c>
      <c r="M3346" s="23" t="s">
        <v>3113</v>
      </c>
      <c r="N3346" s="23" t="s">
        <v>178</v>
      </c>
      <c r="O3346" s="23"/>
    </row>
    <row r="3347" spans="12:15" x14ac:dyDescent="0.25">
      <c r="L3347" s="23">
        <v>134700</v>
      </c>
      <c r="M3347" s="23" t="s">
        <v>3114</v>
      </c>
      <c r="N3347" s="23" t="s">
        <v>178</v>
      </c>
      <c r="O3347" s="23"/>
    </row>
    <row r="3348" spans="12:15" x14ac:dyDescent="0.25">
      <c r="L3348" s="23">
        <v>134724</v>
      </c>
      <c r="M3348" s="23" t="s">
        <v>3115</v>
      </c>
      <c r="N3348" s="23" t="s">
        <v>178</v>
      </c>
      <c r="O3348" s="23"/>
    </row>
    <row r="3349" spans="12:15" x14ac:dyDescent="0.25">
      <c r="L3349" s="23">
        <v>134748</v>
      </c>
      <c r="M3349" s="23" t="s">
        <v>3116</v>
      </c>
      <c r="N3349" s="23" t="s">
        <v>178</v>
      </c>
      <c r="O3349" s="23"/>
    </row>
    <row r="3350" spans="12:15" x14ac:dyDescent="0.25">
      <c r="L3350" s="23">
        <v>134762</v>
      </c>
      <c r="M3350" s="23" t="s">
        <v>3117</v>
      </c>
      <c r="N3350" s="23" t="s">
        <v>178</v>
      </c>
      <c r="O3350" s="23"/>
    </row>
    <row r="3351" spans="12:15" x14ac:dyDescent="0.25">
      <c r="L3351" s="23">
        <v>134786</v>
      </c>
      <c r="M3351" s="23" t="s">
        <v>3118</v>
      </c>
      <c r="N3351" s="23" t="s">
        <v>178</v>
      </c>
      <c r="O3351" s="23"/>
    </row>
    <row r="3352" spans="12:15" x14ac:dyDescent="0.25">
      <c r="L3352" s="23">
        <v>134809</v>
      </c>
      <c r="M3352" s="23" t="s">
        <v>3119</v>
      </c>
      <c r="N3352" s="23" t="s">
        <v>178</v>
      </c>
      <c r="O3352" s="23"/>
    </row>
    <row r="3353" spans="12:15" x14ac:dyDescent="0.25">
      <c r="L3353" s="23">
        <v>134823</v>
      </c>
      <c r="M3353" s="23" t="s">
        <v>3120</v>
      </c>
      <c r="N3353" s="23" t="s">
        <v>178</v>
      </c>
      <c r="O3353" s="23"/>
    </row>
    <row r="3354" spans="12:15" x14ac:dyDescent="0.25">
      <c r="L3354" s="23">
        <v>134847</v>
      </c>
      <c r="M3354" s="23" t="s">
        <v>3121</v>
      </c>
      <c r="N3354" s="23" t="s">
        <v>178</v>
      </c>
      <c r="O3354" s="23"/>
    </row>
    <row r="3355" spans="12:15" x14ac:dyDescent="0.25">
      <c r="L3355" s="23">
        <v>134922</v>
      </c>
      <c r="M3355" s="23" t="s">
        <v>3122</v>
      </c>
      <c r="N3355" s="23" t="s">
        <v>178</v>
      </c>
      <c r="O3355" s="23"/>
    </row>
    <row r="3356" spans="12:15" x14ac:dyDescent="0.25">
      <c r="L3356" s="23">
        <v>134960</v>
      </c>
      <c r="M3356" s="23" t="s">
        <v>3123</v>
      </c>
      <c r="N3356" s="23" t="s">
        <v>178</v>
      </c>
      <c r="O3356" s="23"/>
    </row>
    <row r="3357" spans="12:15" x14ac:dyDescent="0.25">
      <c r="L3357" s="23">
        <v>135004</v>
      </c>
      <c r="M3357" s="23" t="s">
        <v>3124</v>
      </c>
      <c r="N3357" s="23" t="s">
        <v>178</v>
      </c>
      <c r="O3357" s="23"/>
    </row>
    <row r="3358" spans="12:15" x14ac:dyDescent="0.25">
      <c r="L3358" s="23">
        <v>135028</v>
      </c>
      <c r="M3358" s="23" t="s">
        <v>3125</v>
      </c>
      <c r="N3358" s="23" t="s">
        <v>178</v>
      </c>
      <c r="O3358" s="23"/>
    </row>
    <row r="3359" spans="12:15" x14ac:dyDescent="0.25">
      <c r="L3359" s="23">
        <v>135042</v>
      </c>
      <c r="M3359" s="23" t="s">
        <v>3126</v>
      </c>
      <c r="N3359" s="23" t="s">
        <v>178</v>
      </c>
      <c r="O3359" s="23"/>
    </row>
    <row r="3360" spans="12:15" x14ac:dyDescent="0.25">
      <c r="L3360" s="23">
        <v>135066</v>
      </c>
      <c r="M3360" s="23" t="s">
        <v>3127</v>
      </c>
      <c r="N3360" s="23" t="s">
        <v>178</v>
      </c>
      <c r="O3360" s="23"/>
    </row>
    <row r="3361" spans="12:15" x14ac:dyDescent="0.25">
      <c r="L3361" s="23">
        <v>135080</v>
      </c>
      <c r="M3361" s="23" t="s">
        <v>3128</v>
      </c>
      <c r="N3361" s="23" t="s">
        <v>178</v>
      </c>
      <c r="O3361" s="23"/>
    </row>
    <row r="3362" spans="12:15" x14ac:dyDescent="0.25">
      <c r="L3362" s="23">
        <v>135103</v>
      </c>
      <c r="M3362" s="23" t="s">
        <v>3129</v>
      </c>
      <c r="N3362" s="23" t="s">
        <v>178</v>
      </c>
      <c r="O3362" s="23"/>
    </row>
    <row r="3363" spans="12:15" x14ac:dyDescent="0.25">
      <c r="L3363" s="23">
        <v>135127</v>
      </c>
      <c r="M3363" s="23" t="s">
        <v>3130</v>
      </c>
      <c r="N3363" s="23" t="s">
        <v>178</v>
      </c>
      <c r="O3363" s="23"/>
    </row>
    <row r="3364" spans="12:15" x14ac:dyDescent="0.25">
      <c r="L3364" s="23">
        <v>135141</v>
      </c>
      <c r="M3364" s="23" t="s">
        <v>3131</v>
      </c>
      <c r="N3364" s="23" t="s">
        <v>178</v>
      </c>
      <c r="O3364" s="23"/>
    </row>
    <row r="3365" spans="12:15" x14ac:dyDescent="0.25">
      <c r="L3365" s="23">
        <v>135165</v>
      </c>
      <c r="M3365" s="23" t="s">
        <v>3132</v>
      </c>
      <c r="N3365" s="23" t="s">
        <v>178</v>
      </c>
      <c r="O3365" s="23"/>
    </row>
    <row r="3366" spans="12:15" x14ac:dyDescent="0.25">
      <c r="L3366" s="23">
        <v>135189</v>
      </c>
      <c r="M3366" s="23" t="s">
        <v>3133</v>
      </c>
      <c r="N3366" s="23" t="s">
        <v>178</v>
      </c>
      <c r="O3366" s="23"/>
    </row>
    <row r="3367" spans="12:15" x14ac:dyDescent="0.25">
      <c r="L3367" s="23">
        <v>135202</v>
      </c>
      <c r="M3367" s="23" t="s">
        <v>3134</v>
      </c>
      <c r="N3367" s="23" t="s">
        <v>178</v>
      </c>
      <c r="O3367" s="23"/>
    </row>
    <row r="3368" spans="12:15" x14ac:dyDescent="0.25">
      <c r="L3368" s="23">
        <v>135226</v>
      </c>
      <c r="M3368" s="23" t="s">
        <v>3135</v>
      </c>
      <c r="N3368" s="23" t="s">
        <v>178</v>
      </c>
      <c r="O3368" s="23"/>
    </row>
    <row r="3369" spans="12:15" x14ac:dyDescent="0.25">
      <c r="L3369" s="23">
        <v>135240</v>
      </c>
      <c r="M3369" s="23" t="s">
        <v>3136</v>
      </c>
      <c r="N3369" s="23" t="s">
        <v>178</v>
      </c>
      <c r="O3369" s="23"/>
    </row>
    <row r="3370" spans="12:15" x14ac:dyDescent="0.25">
      <c r="L3370" s="23">
        <v>135264</v>
      </c>
      <c r="M3370" s="23" t="s">
        <v>3137</v>
      </c>
      <c r="N3370" s="23" t="s">
        <v>178</v>
      </c>
      <c r="O3370" s="23"/>
    </row>
    <row r="3371" spans="12:15" x14ac:dyDescent="0.25">
      <c r="L3371" s="23">
        <v>135288</v>
      </c>
      <c r="M3371" s="23" t="s">
        <v>3138</v>
      </c>
      <c r="N3371" s="23" t="s">
        <v>178</v>
      </c>
      <c r="O3371" s="23"/>
    </row>
    <row r="3372" spans="12:15" x14ac:dyDescent="0.25">
      <c r="L3372" s="23">
        <v>135301</v>
      </c>
      <c r="M3372" s="23" t="s">
        <v>3139</v>
      </c>
      <c r="N3372" s="23" t="s">
        <v>178</v>
      </c>
      <c r="O3372" s="23"/>
    </row>
    <row r="3373" spans="12:15" x14ac:dyDescent="0.25">
      <c r="L3373" s="23">
        <v>135325</v>
      </c>
      <c r="M3373" s="23" t="s">
        <v>3140</v>
      </c>
      <c r="N3373" s="23" t="s">
        <v>178</v>
      </c>
      <c r="O3373" s="23"/>
    </row>
    <row r="3374" spans="12:15" x14ac:dyDescent="0.25">
      <c r="L3374" s="23">
        <v>135349</v>
      </c>
      <c r="M3374" s="23" t="s">
        <v>3141</v>
      </c>
      <c r="N3374" s="23" t="s">
        <v>178</v>
      </c>
      <c r="O3374" s="23"/>
    </row>
    <row r="3375" spans="12:15" x14ac:dyDescent="0.25">
      <c r="L3375" s="23">
        <v>135363</v>
      </c>
      <c r="M3375" s="23" t="s">
        <v>3142</v>
      </c>
      <c r="N3375" s="23" t="s">
        <v>178</v>
      </c>
      <c r="O3375" s="23"/>
    </row>
    <row r="3376" spans="12:15" x14ac:dyDescent="0.25">
      <c r="L3376" s="23">
        <v>135387</v>
      </c>
      <c r="M3376" s="23" t="s">
        <v>3143</v>
      </c>
      <c r="N3376" s="23" t="s">
        <v>178</v>
      </c>
      <c r="O3376" s="23"/>
    </row>
    <row r="3377" spans="12:15" x14ac:dyDescent="0.25">
      <c r="L3377" s="23">
        <v>135400</v>
      </c>
      <c r="M3377" s="23" t="s">
        <v>3144</v>
      </c>
      <c r="N3377" s="23" t="s">
        <v>178</v>
      </c>
      <c r="O3377" s="23"/>
    </row>
    <row r="3378" spans="12:15" x14ac:dyDescent="0.25">
      <c r="L3378" s="23">
        <v>135424</v>
      </c>
      <c r="M3378" s="23" t="s">
        <v>3145</v>
      </c>
      <c r="N3378" s="23" t="s">
        <v>178</v>
      </c>
      <c r="O3378" s="23"/>
    </row>
    <row r="3379" spans="12:15" x14ac:dyDescent="0.25">
      <c r="L3379" s="23">
        <v>135448</v>
      </c>
      <c r="M3379" s="23" t="s">
        <v>3146</v>
      </c>
      <c r="N3379" s="23" t="s">
        <v>178</v>
      </c>
      <c r="O3379" s="23"/>
    </row>
    <row r="3380" spans="12:15" x14ac:dyDescent="0.25">
      <c r="L3380" s="23">
        <v>135462</v>
      </c>
      <c r="M3380" s="23" t="s">
        <v>3147</v>
      </c>
      <c r="N3380" s="23" t="s">
        <v>178</v>
      </c>
      <c r="O3380" s="23"/>
    </row>
    <row r="3381" spans="12:15" x14ac:dyDescent="0.25">
      <c r="L3381" s="23">
        <v>135486</v>
      </c>
      <c r="M3381" s="23" t="s">
        <v>3148</v>
      </c>
      <c r="N3381" s="23" t="s">
        <v>178</v>
      </c>
      <c r="O3381" s="23"/>
    </row>
    <row r="3382" spans="12:15" x14ac:dyDescent="0.25">
      <c r="L3382" s="23">
        <v>135509</v>
      </c>
      <c r="M3382" s="23" t="s">
        <v>3149</v>
      </c>
      <c r="N3382" s="23" t="s">
        <v>178</v>
      </c>
      <c r="O3382" s="23"/>
    </row>
    <row r="3383" spans="12:15" x14ac:dyDescent="0.25">
      <c r="L3383" s="23">
        <v>135523</v>
      </c>
      <c r="M3383" s="23" t="s">
        <v>3150</v>
      </c>
      <c r="N3383" s="23" t="s">
        <v>178</v>
      </c>
      <c r="O3383" s="23"/>
    </row>
    <row r="3384" spans="12:15" x14ac:dyDescent="0.25">
      <c r="L3384" s="23">
        <v>135547</v>
      </c>
      <c r="M3384" s="23" t="s">
        <v>3151</v>
      </c>
      <c r="N3384" s="23" t="s">
        <v>178</v>
      </c>
      <c r="O3384" s="23"/>
    </row>
    <row r="3385" spans="12:15" x14ac:dyDescent="0.25">
      <c r="L3385" s="23">
        <v>135561</v>
      </c>
      <c r="M3385" s="23" t="s">
        <v>3152</v>
      </c>
      <c r="N3385" s="23" t="s">
        <v>178</v>
      </c>
      <c r="O3385" s="23"/>
    </row>
    <row r="3386" spans="12:15" x14ac:dyDescent="0.25">
      <c r="L3386" s="23">
        <v>135585</v>
      </c>
      <c r="M3386" s="23" t="s">
        <v>3153</v>
      </c>
      <c r="N3386" s="23" t="s">
        <v>178</v>
      </c>
      <c r="O3386" s="23"/>
    </row>
    <row r="3387" spans="12:15" x14ac:dyDescent="0.25">
      <c r="L3387" s="23">
        <v>135608</v>
      </c>
      <c r="M3387" s="23" t="s">
        <v>3154</v>
      </c>
      <c r="N3387" s="23" t="s">
        <v>178</v>
      </c>
      <c r="O3387" s="23"/>
    </row>
    <row r="3388" spans="12:15" x14ac:dyDescent="0.25">
      <c r="L3388" s="23">
        <v>135622</v>
      </c>
      <c r="M3388" s="23" t="s">
        <v>3155</v>
      </c>
      <c r="N3388" s="23" t="s">
        <v>178</v>
      </c>
      <c r="O3388" s="23"/>
    </row>
    <row r="3389" spans="12:15" x14ac:dyDescent="0.25">
      <c r="L3389" s="23">
        <v>135646</v>
      </c>
      <c r="M3389" s="23" t="s">
        <v>3156</v>
      </c>
      <c r="N3389" s="23" t="s">
        <v>178</v>
      </c>
      <c r="O3389" s="23"/>
    </row>
    <row r="3390" spans="12:15" x14ac:dyDescent="0.25">
      <c r="L3390" s="23">
        <v>135660</v>
      </c>
      <c r="M3390" s="23" t="s">
        <v>3157</v>
      </c>
      <c r="N3390" s="23" t="s">
        <v>178</v>
      </c>
      <c r="O3390" s="23"/>
    </row>
    <row r="3391" spans="12:15" x14ac:dyDescent="0.25">
      <c r="L3391" s="23">
        <v>135684</v>
      </c>
      <c r="M3391" s="23" t="s">
        <v>3158</v>
      </c>
      <c r="N3391" s="23" t="s">
        <v>178</v>
      </c>
      <c r="O3391" s="23"/>
    </row>
    <row r="3392" spans="12:15" x14ac:dyDescent="0.25">
      <c r="L3392" s="23">
        <v>135707</v>
      </c>
      <c r="M3392" s="23" t="s">
        <v>3159</v>
      </c>
      <c r="N3392" s="23" t="s">
        <v>178</v>
      </c>
      <c r="O3392" s="23"/>
    </row>
    <row r="3393" spans="12:15" x14ac:dyDescent="0.25">
      <c r="L3393" s="23">
        <v>135721</v>
      </c>
      <c r="M3393" s="23" t="s">
        <v>3160</v>
      </c>
      <c r="N3393" s="23" t="s">
        <v>178</v>
      </c>
      <c r="O3393" s="23"/>
    </row>
    <row r="3394" spans="12:15" x14ac:dyDescent="0.25">
      <c r="L3394" s="23">
        <v>135745</v>
      </c>
      <c r="M3394" s="23" t="s">
        <v>3161</v>
      </c>
      <c r="N3394" s="23" t="s">
        <v>178</v>
      </c>
      <c r="O3394" s="23"/>
    </row>
    <row r="3395" spans="12:15" x14ac:dyDescent="0.25">
      <c r="L3395" s="23">
        <v>135769</v>
      </c>
      <c r="M3395" s="23" t="s">
        <v>3162</v>
      </c>
      <c r="N3395" s="23" t="s">
        <v>178</v>
      </c>
      <c r="O3395" s="23"/>
    </row>
    <row r="3396" spans="12:15" x14ac:dyDescent="0.25">
      <c r="L3396" s="23">
        <v>135783</v>
      </c>
      <c r="M3396" s="23" t="s">
        <v>3163</v>
      </c>
      <c r="N3396" s="23" t="s">
        <v>178</v>
      </c>
      <c r="O3396" s="23"/>
    </row>
    <row r="3397" spans="12:15" x14ac:dyDescent="0.25">
      <c r="L3397" s="23">
        <v>135806</v>
      </c>
      <c r="M3397" s="23" t="s">
        <v>3164</v>
      </c>
      <c r="N3397" s="23" t="s">
        <v>178</v>
      </c>
      <c r="O3397" s="23"/>
    </row>
    <row r="3398" spans="12:15" x14ac:dyDescent="0.25">
      <c r="L3398" s="23">
        <v>135820</v>
      </c>
      <c r="M3398" s="23" t="s">
        <v>3165</v>
      </c>
      <c r="N3398" s="23" t="s">
        <v>178</v>
      </c>
      <c r="O3398" s="23"/>
    </row>
    <row r="3399" spans="12:15" x14ac:dyDescent="0.25">
      <c r="L3399" s="23">
        <v>135844</v>
      </c>
      <c r="M3399" s="23" t="s">
        <v>3166</v>
      </c>
      <c r="N3399" s="23" t="s">
        <v>178</v>
      </c>
      <c r="O3399" s="23"/>
    </row>
    <row r="3400" spans="12:15" x14ac:dyDescent="0.25">
      <c r="L3400" s="23">
        <v>135868</v>
      </c>
      <c r="M3400" s="23" t="s">
        <v>3167</v>
      </c>
      <c r="N3400" s="23" t="s">
        <v>178</v>
      </c>
      <c r="O3400" s="23"/>
    </row>
    <row r="3401" spans="12:15" x14ac:dyDescent="0.25">
      <c r="L3401" s="23">
        <v>135882</v>
      </c>
      <c r="M3401" s="23" t="s">
        <v>3168</v>
      </c>
      <c r="N3401" s="23" t="s">
        <v>178</v>
      </c>
      <c r="O3401" s="23"/>
    </row>
    <row r="3402" spans="12:15" x14ac:dyDescent="0.25">
      <c r="L3402" s="23">
        <v>135905</v>
      </c>
      <c r="M3402" s="23" t="s">
        <v>3169</v>
      </c>
      <c r="N3402" s="23" t="s">
        <v>178</v>
      </c>
      <c r="O3402" s="23"/>
    </row>
    <row r="3403" spans="12:15" x14ac:dyDescent="0.25">
      <c r="L3403" s="23">
        <v>135929</v>
      </c>
      <c r="M3403" s="23" t="s">
        <v>3170</v>
      </c>
      <c r="N3403" s="23" t="s">
        <v>178</v>
      </c>
      <c r="O3403" s="23"/>
    </row>
    <row r="3404" spans="12:15" x14ac:dyDescent="0.25">
      <c r="L3404" s="23">
        <v>135943</v>
      </c>
      <c r="M3404" s="23" t="s">
        <v>3171</v>
      </c>
      <c r="N3404" s="23" t="s">
        <v>178</v>
      </c>
      <c r="O3404" s="23"/>
    </row>
    <row r="3405" spans="12:15" x14ac:dyDescent="0.25">
      <c r="L3405" s="23">
        <v>135967</v>
      </c>
      <c r="M3405" s="23" t="s">
        <v>3172</v>
      </c>
      <c r="N3405" s="23" t="s">
        <v>178</v>
      </c>
      <c r="O3405" s="23"/>
    </row>
    <row r="3406" spans="12:15" x14ac:dyDescent="0.25">
      <c r="L3406" s="23">
        <v>135981</v>
      </c>
      <c r="M3406" s="23" t="s">
        <v>3173</v>
      </c>
      <c r="N3406" s="23" t="s">
        <v>178</v>
      </c>
      <c r="O3406" s="23"/>
    </row>
    <row r="3407" spans="12:15" x14ac:dyDescent="0.25">
      <c r="L3407" s="23">
        <v>136001</v>
      </c>
      <c r="M3407" s="23" t="s">
        <v>3174</v>
      </c>
      <c r="N3407" s="23" t="s">
        <v>178</v>
      </c>
      <c r="O3407" s="23"/>
    </row>
    <row r="3408" spans="12:15" x14ac:dyDescent="0.25">
      <c r="L3408" s="23">
        <v>136025</v>
      </c>
      <c r="M3408" s="23" t="s">
        <v>3175</v>
      </c>
      <c r="N3408" s="23" t="s">
        <v>178</v>
      </c>
      <c r="O3408" s="23"/>
    </row>
    <row r="3409" spans="12:15" x14ac:dyDescent="0.25">
      <c r="L3409" s="23">
        <v>136049</v>
      </c>
      <c r="M3409" s="23" t="s">
        <v>3176</v>
      </c>
      <c r="N3409" s="23" t="s">
        <v>178</v>
      </c>
      <c r="O3409" s="23"/>
    </row>
    <row r="3410" spans="12:15" x14ac:dyDescent="0.25">
      <c r="L3410" s="23">
        <v>136063</v>
      </c>
      <c r="M3410" s="23" t="s">
        <v>3177</v>
      </c>
      <c r="N3410" s="23" t="s">
        <v>178</v>
      </c>
      <c r="O3410" s="23"/>
    </row>
    <row r="3411" spans="12:15" x14ac:dyDescent="0.25">
      <c r="L3411" s="23">
        <v>136087</v>
      </c>
      <c r="M3411" s="23" t="s">
        <v>3178</v>
      </c>
      <c r="N3411" s="23" t="s">
        <v>178</v>
      </c>
      <c r="O3411" s="23"/>
    </row>
    <row r="3412" spans="12:15" x14ac:dyDescent="0.25">
      <c r="L3412" s="23">
        <v>136100</v>
      </c>
      <c r="M3412" s="23" t="s">
        <v>3179</v>
      </c>
      <c r="N3412" s="23" t="s">
        <v>178</v>
      </c>
      <c r="O3412" s="23"/>
    </row>
    <row r="3413" spans="12:15" x14ac:dyDescent="0.25">
      <c r="L3413" s="23">
        <v>136124</v>
      </c>
      <c r="M3413" s="23" t="s">
        <v>3180</v>
      </c>
      <c r="N3413" s="23" t="s">
        <v>178</v>
      </c>
      <c r="O3413" s="23"/>
    </row>
    <row r="3414" spans="12:15" x14ac:dyDescent="0.25">
      <c r="L3414" s="23">
        <v>136148</v>
      </c>
      <c r="M3414" s="23" t="s">
        <v>3181</v>
      </c>
      <c r="N3414" s="23" t="s">
        <v>178</v>
      </c>
      <c r="O3414" s="23"/>
    </row>
    <row r="3415" spans="12:15" x14ac:dyDescent="0.25">
      <c r="L3415" s="23">
        <v>136162</v>
      </c>
      <c r="M3415" s="23" t="s">
        <v>3182</v>
      </c>
      <c r="N3415" s="23" t="s">
        <v>178</v>
      </c>
      <c r="O3415" s="23"/>
    </row>
    <row r="3416" spans="12:15" x14ac:dyDescent="0.25">
      <c r="L3416" s="23">
        <v>136186</v>
      </c>
      <c r="M3416" s="23" t="s">
        <v>3183</v>
      </c>
      <c r="N3416" s="23" t="s">
        <v>178</v>
      </c>
      <c r="O3416" s="23"/>
    </row>
    <row r="3417" spans="12:15" x14ac:dyDescent="0.25">
      <c r="L3417" s="23">
        <v>136209</v>
      </c>
      <c r="M3417" s="23" t="s">
        <v>3184</v>
      </c>
      <c r="N3417" s="23" t="s">
        <v>178</v>
      </c>
      <c r="O3417" s="23"/>
    </row>
    <row r="3418" spans="12:15" x14ac:dyDescent="0.25">
      <c r="L3418" s="23">
        <v>136223</v>
      </c>
      <c r="M3418" s="23" t="s">
        <v>3185</v>
      </c>
      <c r="N3418" s="23" t="s">
        <v>178</v>
      </c>
      <c r="O3418" s="23"/>
    </row>
    <row r="3419" spans="12:15" x14ac:dyDescent="0.25">
      <c r="L3419" s="23">
        <v>136247</v>
      </c>
      <c r="M3419" s="23" t="s">
        <v>3186</v>
      </c>
      <c r="N3419" s="23" t="s">
        <v>178</v>
      </c>
      <c r="O3419" s="23"/>
    </row>
    <row r="3420" spans="12:15" x14ac:dyDescent="0.25">
      <c r="L3420" s="23">
        <v>136261</v>
      </c>
      <c r="M3420" s="23" t="s">
        <v>3187</v>
      </c>
      <c r="N3420" s="23" t="s">
        <v>178</v>
      </c>
      <c r="O3420" s="23"/>
    </row>
    <row r="3421" spans="12:15" x14ac:dyDescent="0.25">
      <c r="L3421" s="23">
        <v>136285</v>
      </c>
      <c r="M3421" s="23" t="s">
        <v>3188</v>
      </c>
      <c r="N3421" s="23" t="s">
        <v>178</v>
      </c>
      <c r="O3421" s="23"/>
    </row>
    <row r="3422" spans="12:15" x14ac:dyDescent="0.25">
      <c r="L3422" s="23">
        <v>136292</v>
      </c>
      <c r="M3422" s="23" t="s">
        <v>3189</v>
      </c>
      <c r="N3422" s="23" t="s">
        <v>178</v>
      </c>
      <c r="O3422" s="23"/>
    </row>
    <row r="3423" spans="12:15" x14ac:dyDescent="0.25">
      <c r="L3423" s="23">
        <v>136308</v>
      </c>
      <c r="M3423" s="23" t="s">
        <v>3190</v>
      </c>
      <c r="N3423" s="23" t="s">
        <v>178</v>
      </c>
      <c r="O3423" s="23"/>
    </row>
    <row r="3424" spans="12:15" x14ac:dyDescent="0.25">
      <c r="L3424" s="23">
        <v>136315</v>
      </c>
      <c r="M3424" s="23" t="s">
        <v>3191</v>
      </c>
      <c r="N3424" s="23" t="s">
        <v>178</v>
      </c>
      <c r="O3424" s="23"/>
    </row>
    <row r="3425" spans="12:15" x14ac:dyDescent="0.25">
      <c r="L3425" s="23">
        <v>136322</v>
      </c>
      <c r="M3425" s="23" t="s">
        <v>3192</v>
      </c>
      <c r="N3425" s="23" t="s">
        <v>178</v>
      </c>
      <c r="O3425" s="23"/>
    </row>
    <row r="3426" spans="12:15" x14ac:dyDescent="0.25">
      <c r="L3426" s="23">
        <v>136339</v>
      </c>
      <c r="M3426" s="23" t="s">
        <v>3193</v>
      </c>
      <c r="N3426" s="23" t="s">
        <v>178</v>
      </c>
      <c r="O3426" s="23"/>
    </row>
    <row r="3427" spans="12:15" x14ac:dyDescent="0.25">
      <c r="L3427" s="23">
        <v>136346</v>
      </c>
      <c r="M3427" s="23" t="s">
        <v>3194</v>
      </c>
      <c r="N3427" s="23" t="s">
        <v>178</v>
      </c>
      <c r="O3427" s="23"/>
    </row>
    <row r="3428" spans="12:15" x14ac:dyDescent="0.25">
      <c r="L3428" s="23">
        <v>136353</v>
      </c>
      <c r="M3428" s="23" t="s">
        <v>3195</v>
      </c>
      <c r="N3428" s="23" t="s">
        <v>178</v>
      </c>
      <c r="O3428" s="23"/>
    </row>
    <row r="3429" spans="12:15" x14ac:dyDescent="0.25">
      <c r="L3429" s="23">
        <v>136360</v>
      </c>
      <c r="M3429" s="23" t="s">
        <v>3196</v>
      </c>
      <c r="N3429" s="23" t="s">
        <v>178</v>
      </c>
      <c r="O3429" s="23"/>
    </row>
    <row r="3430" spans="12:15" x14ac:dyDescent="0.25">
      <c r="L3430" s="23">
        <v>136377</v>
      </c>
      <c r="M3430" s="23" t="s">
        <v>3197</v>
      </c>
      <c r="N3430" s="23" t="s">
        <v>178</v>
      </c>
      <c r="O3430" s="23"/>
    </row>
    <row r="3431" spans="12:15" x14ac:dyDescent="0.25">
      <c r="L3431" s="23">
        <v>136384</v>
      </c>
      <c r="M3431" s="23" t="s">
        <v>3198</v>
      </c>
      <c r="N3431" s="23" t="s">
        <v>178</v>
      </c>
      <c r="O3431" s="23"/>
    </row>
    <row r="3432" spans="12:15" x14ac:dyDescent="0.25">
      <c r="L3432" s="23">
        <v>136391</v>
      </c>
      <c r="M3432" s="23" t="s">
        <v>3199</v>
      </c>
      <c r="N3432" s="23" t="s">
        <v>178</v>
      </c>
      <c r="O3432" s="23"/>
    </row>
    <row r="3433" spans="12:15" x14ac:dyDescent="0.25">
      <c r="L3433" s="23">
        <v>136407</v>
      </c>
      <c r="M3433" s="23" t="s">
        <v>3200</v>
      </c>
      <c r="N3433" s="23" t="s">
        <v>178</v>
      </c>
      <c r="O3433" s="23"/>
    </row>
    <row r="3434" spans="12:15" x14ac:dyDescent="0.25">
      <c r="L3434" s="23">
        <v>136414</v>
      </c>
      <c r="M3434" s="23" t="s">
        <v>3201</v>
      </c>
      <c r="N3434" s="23" t="s">
        <v>178</v>
      </c>
      <c r="O3434" s="23"/>
    </row>
    <row r="3435" spans="12:15" x14ac:dyDescent="0.25">
      <c r="L3435" s="23">
        <v>136421</v>
      </c>
      <c r="M3435" s="23" t="s">
        <v>3202</v>
      </c>
      <c r="N3435" s="23" t="s">
        <v>178</v>
      </c>
      <c r="O3435" s="23"/>
    </row>
    <row r="3436" spans="12:15" x14ac:dyDescent="0.25">
      <c r="L3436" s="23">
        <v>136438</v>
      </c>
      <c r="M3436" s="23" t="s">
        <v>3203</v>
      </c>
      <c r="N3436" s="23" t="s">
        <v>178</v>
      </c>
      <c r="O3436" s="23"/>
    </row>
    <row r="3437" spans="12:15" x14ac:dyDescent="0.25">
      <c r="L3437" s="23">
        <v>136445</v>
      </c>
      <c r="M3437" s="23" t="s">
        <v>3204</v>
      </c>
      <c r="N3437" s="23" t="s">
        <v>178</v>
      </c>
      <c r="O3437" s="23"/>
    </row>
    <row r="3438" spans="12:15" x14ac:dyDescent="0.25">
      <c r="L3438" s="23">
        <v>136483</v>
      </c>
      <c r="M3438" s="23" t="s">
        <v>3205</v>
      </c>
      <c r="N3438" s="23" t="s">
        <v>178</v>
      </c>
      <c r="O3438" s="23"/>
    </row>
    <row r="3439" spans="12:15" x14ac:dyDescent="0.25">
      <c r="L3439" s="23">
        <v>136513</v>
      </c>
      <c r="M3439" s="23" t="s">
        <v>3206</v>
      </c>
      <c r="N3439" s="23" t="s">
        <v>178</v>
      </c>
      <c r="O3439" s="23"/>
    </row>
    <row r="3440" spans="12:15" x14ac:dyDescent="0.25">
      <c r="L3440" s="23">
        <v>136520</v>
      </c>
      <c r="M3440" s="23" t="s">
        <v>3207</v>
      </c>
      <c r="N3440" s="23" t="s">
        <v>192</v>
      </c>
      <c r="O3440" s="23"/>
    </row>
    <row r="3441" spans="12:15" x14ac:dyDescent="0.25">
      <c r="L3441" s="23">
        <v>136544</v>
      </c>
      <c r="M3441" s="23" t="s">
        <v>3208</v>
      </c>
      <c r="N3441" s="23" t="s">
        <v>178</v>
      </c>
      <c r="O3441" s="23"/>
    </row>
    <row r="3442" spans="12:15" x14ac:dyDescent="0.25">
      <c r="L3442" s="23">
        <v>136612</v>
      </c>
      <c r="M3442" s="23" t="s">
        <v>3209</v>
      </c>
      <c r="N3442" s="23" t="s">
        <v>178</v>
      </c>
      <c r="O3442" s="23"/>
    </row>
    <row r="3443" spans="12:15" x14ac:dyDescent="0.25">
      <c r="L3443" s="23">
        <v>136629</v>
      </c>
      <c r="M3443" s="23" t="s">
        <v>3210</v>
      </c>
      <c r="N3443" s="23" t="s">
        <v>178</v>
      </c>
      <c r="O3443" s="23"/>
    </row>
    <row r="3444" spans="12:15" x14ac:dyDescent="0.25">
      <c r="L3444" s="23">
        <v>136643</v>
      </c>
      <c r="M3444" s="23" t="s">
        <v>3211</v>
      </c>
      <c r="N3444" s="23" t="s">
        <v>178</v>
      </c>
      <c r="O3444" s="23"/>
    </row>
    <row r="3445" spans="12:15" x14ac:dyDescent="0.25">
      <c r="L3445" s="23">
        <v>136650</v>
      </c>
      <c r="M3445" s="23" t="s">
        <v>3212</v>
      </c>
      <c r="N3445" s="23" t="s">
        <v>3213</v>
      </c>
      <c r="O3445" s="23"/>
    </row>
    <row r="3446" spans="12:15" x14ac:dyDescent="0.25">
      <c r="L3446" s="23">
        <v>136667</v>
      </c>
      <c r="M3446" s="23" t="s">
        <v>3214</v>
      </c>
      <c r="N3446" s="23" t="s">
        <v>178</v>
      </c>
      <c r="O3446" s="23"/>
    </row>
    <row r="3447" spans="12:15" x14ac:dyDescent="0.25">
      <c r="L3447" s="23">
        <v>136742</v>
      </c>
      <c r="M3447" s="23" t="s">
        <v>3215</v>
      </c>
      <c r="N3447" s="23" t="s">
        <v>178</v>
      </c>
      <c r="O3447" s="23"/>
    </row>
    <row r="3448" spans="12:15" x14ac:dyDescent="0.25">
      <c r="L3448" s="23">
        <v>136773</v>
      </c>
      <c r="M3448" s="23" t="s">
        <v>3216</v>
      </c>
      <c r="N3448" s="23" t="s">
        <v>178</v>
      </c>
      <c r="O3448" s="23"/>
    </row>
    <row r="3449" spans="12:15" x14ac:dyDescent="0.25">
      <c r="L3449" s="23">
        <v>136865</v>
      </c>
      <c r="M3449" s="23" t="s">
        <v>3217</v>
      </c>
      <c r="N3449" s="23" t="s">
        <v>178</v>
      </c>
      <c r="O3449" s="23"/>
    </row>
    <row r="3450" spans="12:15" x14ac:dyDescent="0.25">
      <c r="L3450" s="23">
        <v>137060</v>
      </c>
      <c r="M3450" s="23" t="s">
        <v>3218</v>
      </c>
      <c r="N3450" s="23" t="s">
        <v>178</v>
      </c>
      <c r="O3450" s="23"/>
    </row>
    <row r="3451" spans="12:15" x14ac:dyDescent="0.25">
      <c r="L3451" s="23">
        <v>137114</v>
      </c>
      <c r="M3451" s="23" t="s">
        <v>3219</v>
      </c>
      <c r="N3451" s="23" t="s">
        <v>2948</v>
      </c>
      <c r="O3451" s="23"/>
    </row>
    <row r="3452" spans="12:15" x14ac:dyDescent="0.25">
      <c r="L3452" s="23">
        <v>137121</v>
      </c>
      <c r="M3452" s="23" t="s">
        <v>3220</v>
      </c>
      <c r="N3452" s="23" t="s">
        <v>2948</v>
      </c>
      <c r="O3452" s="23"/>
    </row>
    <row r="3453" spans="12:15" x14ac:dyDescent="0.25">
      <c r="L3453" s="23">
        <v>137138</v>
      </c>
      <c r="M3453" s="23" t="s">
        <v>3221</v>
      </c>
      <c r="N3453" s="23" t="s">
        <v>2948</v>
      </c>
      <c r="O3453" s="23"/>
    </row>
    <row r="3454" spans="12:15" x14ac:dyDescent="0.25">
      <c r="L3454" s="23">
        <v>137152</v>
      </c>
      <c r="M3454" s="23" t="s">
        <v>3222</v>
      </c>
      <c r="N3454" s="23" t="s">
        <v>2948</v>
      </c>
      <c r="O3454" s="23"/>
    </row>
    <row r="3455" spans="12:15" x14ac:dyDescent="0.25">
      <c r="L3455" s="23">
        <v>137169</v>
      </c>
      <c r="M3455" s="23" t="s">
        <v>3223</v>
      </c>
      <c r="N3455" s="23" t="s">
        <v>2948</v>
      </c>
      <c r="O3455" s="23"/>
    </row>
    <row r="3456" spans="12:15" x14ac:dyDescent="0.25">
      <c r="L3456" s="23">
        <v>137176</v>
      </c>
      <c r="M3456" s="23" t="s">
        <v>3224</v>
      </c>
      <c r="N3456" s="23" t="s">
        <v>2948</v>
      </c>
      <c r="O3456" s="23"/>
    </row>
    <row r="3457" spans="12:15" x14ac:dyDescent="0.25">
      <c r="L3457" s="23">
        <v>137183</v>
      </c>
      <c r="M3457" s="23" t="s">
        <v>3225</v>
      </c>
      <c r="N3457" s="23" t="s">
        <v>2948</v>
      </c>
      <c r="O3457" s="23"/>
    </row>
    <row r="3458" spans="12:15" x14ac:dyDescent="0.25">
      <c r="L3458" s="23">
        <v>137404</v>
      </c>
      <c r="M3458" s="23" t="s">
        <v>3226</v>
      </c>
      <c r="N3458" s="23" t="s">
        <v>178</v>
      </c>
      <c r="O3458" s="23"/>
    </row>
    <row r="3459" spans="12:15" x14ac:dyDescent="0.25">
      <c r="L3459" s="23">
        <v>138012</v>
      </c>
      <c r="M3459" s="23" t="s">
        <v>3227</v>
      </c>
      <c r="N3459" s="23" t="s">
        <v>178</v>
      </c>
      <c r="O3459" s="23"/>
    </row>
    <row r="3460" spans="12:15" x14ac:dyDescent="0.25">
      <c r="L3460" s="23">
        <v>138333</v>
      </c>
      <c r="M3460" s="23" t="s">
        <v>3228</v>
      </c>
      <c r="N3460" s="23" t="s">
        <v>178</v>
      </c>
      <c r="O3460" s="23"/>
    </row>
    <row r="3461" spans="12:15" x14ac:dyDescent="0.25">
      <c r="L3461" s="23">
        <v>138340</v>
      </c>
      <c r="M3461" s="23" t="s">
        <v>3229</v>
      </c>
      <c r="N3461" s="23" t="s">
        <v>178</v>
      </c>
      <c r="O3461" s="23"/>
    </row>
    <row r="3462" spans="12:15" x14ac:dyDescent="0.25">
      <c r="L3462" s="23">
        <v>138494</v>
      </c>
      <c r="M3462" s="23" t="s">
        <v>3230</v>
      </c>
      <c r="N3462" s="23" t="s">
        <v>178</v>
      </c>
      <c r="O3462" s="23"/>
    </row>
    <row r="3463" spans="12:15" x14ac:dyDescent="0.25">
      <c r="L3463" s="23">
        <v>138500</v>
      </c>
      <c r="M3463" s="23" t="s">
        <v>3231</v>
      </c>
      <c r="N3463" s="23" t="s">
        <v>178</v>
      </c>
      <c r="O3463" s="23"/>
    </row>
    <row r="3464" spans="12:15" x14ac:dyDescent="0.25">
      <c r="L3464" s="23">
        <v>138531</v>
      </c>
      <c r="M3464" s="23" t="s">
        <v>3232</v>
      </c>
      <c r="N3464" s="23" t="s">
        <v>178</v>
      </c>
      <c r="O3464" s="23"/>
    </row>
    <row r="3465" spans="12:15" x14ac:dyDescent="0.25">
      <c r="L3465" s="23">
        <v>138548</v>
      </c>
      <c r="M3465" s="23" t="s">
        <v>3233</v>
      </c>
      <c r="N3465" s="23" t="s">
        <v>178</v>
      </c>
      <c r="O3465" s="23"/>
    </row>
    <row r="3466" spans="12:15" x14ac:dyDescent="0.25">
      <c r="L3466" s="23">
        <v>138579</v>
      </c>
      <c r="M3466" s="23" t="s">
        <v>3234</v>
      </c>
      <c r="N3466" s="23" t="s">
        <v>178</v>
      </c>
      <c r="O3466" s="23"/>
    </row>
    <row r="3467" spans="12:15" x14ac:dyDescent="0.25">
      <c r="L3467" s="23">
        <v>138623</v>
      </c>
      <c r="M3467" s="23" t="s">
        <v>3235</v>
      </c>
      <c r="N3467" s="23" t="s">
        <v>213</v>
      </c>
      <c r="O3467" s="23"/>
    </row>
    <row r="3468" spans="12:15" x14ac:dyDescent="0.25">
      <c r="L3468" s="23">
        <v>138630</v>
      </c>
      <c r="M3468" s="23" t="s">
        <v>3236</v>
      </c>
      <c r="N3468" s="23" t="s">
        <v>213</v>
      </c>
      <c r="O3468" s="23"/>
    </row>
    <row r="3469" spans="12:15" x14ac:dyDescent="0.25">
      <c r="L3469" s="23">
        <v>139422</v>
      </c>
      <c r="M3469" s="23" t="s">
        <v>3237</v>
      </c>
      <c r="N3469" s="23" t="s">
        <v>178</v>
      </c>
      <c r="O3469" s="23"/>
    </row>
    <row r="3470" spans="12:15" x14ac:dyDescent="0.25">
      <c r="L3470" s="23">
        <v>139439</v>
      </c>
      <c r="M3470" s="23" t="s">
        <v>3238</v>
      </c>
      <c r="N3470" s="23" t="s">
        <v>178</v>
      </c>
      <c r="O3470" s="23"/>
    </row>
    <row r="3471" spans="12:15" x14ac:dyDescent="0.25">
      <c r="L3471" s="23">
        <v>139446</v>
      </c>
      <c r="M3471" s="23" t="s">
        <v>3239</v>
      </c>
      <c r="N3471" s="23" t="s">
        <v>178</v>
      </c>
      <c r="O3471" s="23"/>
    </row>
    <row r="3472" spans="12:15" x14ac:dyDescent="0.25">
      <c r="L3472" s="23">
        <v>139453</v>
      </c>
      <c r="M3472" s="23" t="s">
        <v>3240</v>
      </c>
      <c r="N3472" s="23" t="s">
        <v>178</v>
      </c>
      <c r="O3472" s="23"/>
    </row>
    <row r="3473" spans="12:15" x14ac:dyDescent="0.25">
      <c r="L3473" s="23">
        <v>139460</v>
      </c>
      <c r="M3473" s="23" t="s">
        <v>3241</v>
      </c>
      <c r="N3473" s="23" t="s">
        <v>178</v>
      </c>
      <c r="O3473" s="23"/>
    </row>
    <row r="3474" spans="12:15" x14ac:dyDescent="0.25">
      <c r="L3474" s="23">
        <v>139477</v>
      </c>
      <c r="M3474" s="23" t="s">
        <v>3242</v>
      </c>
      <c r="N3474" s="23" t="s">
        <v>178</v>
      </c>
      <c r="O3474" s="23"/>
    </row>
    <row r="3475" spans="12:15" x14ac:dyDescent="0.25">
      <c r="L3475" s="23">
        <v>139484</v>
      </c>
      <c r="M3475" s="23" t="s">
        <v>3243</v>
      </c>
      <c r="N3475" s="23" t="s">
        <v>178</v>
      </c>
      <c r="O3475" s="23"/>
    </row>
    <row r="3476" spans="12:15" x14ac:dyDescent="0.25">
      <c r="L3476" s="23">
        <v>139491</v>
      </c>
      <c r="M3476" s="23" t="s">
        <v>3244</v>
      </c>
      <c r="N3476" s="23" t="s">
        <v>178</v>
      </c>
      <c r="O3476" s="23"/>
    </row>
    <row r="3477" spans="12:15" x14ac:dyDescent="0.25">
      <c r="L3477" s="23">
        <v>139507</v>
      </c>
      <c r="M3477" s="23" t="s">
        <v>3245</v>
      </c>
      <c r="N3477" s="23" t="s">
        <v>178</v>
      </c>
      <c r="O3477" s="23"/>
    </row>
    <row r="3478" spans="12:15" x14ac:dyDescent="0.25">
      <c r="L3478" s="23">
        <v>139514</v>
      </c>
      <c r="M3478" s="23" t="s">
        <v>3246</v>
      </c>
      <c r="N3478" s="23" t="s">
        <v>178</v>
      </c>
      <c r="O3478" s="23"/>
    </row>
    <row r="3479" spans="12:15" x14ac:dyDescent="0.25">
      <c r="L3479" s="23">
        <v>139521</v>
      </c>
      <c r="M3479" s="23" t="s">
        <v>3247</v>
      </c>
      <c r="N3479" s="23" t="s">
        <v>178</v>
      </c>
      <c r="O3479" s="23"/>
    </row>
    <row r="3480" spans="12:15" x14ac:dyDescent="0.25">
      <c r="L3480" s="23">
        <v>139538</v>
      </c>
      <c r="M3480" s="23" t="s">
        <v>3248</v>
      </c>
      <c r="N3480" s="23" t="s">
        <v>178</v>
      </c>
      <c r="O3480" s="23"/>
    </row>
    <row r="3481" spans="12:15" x14ac:dyDescent="0.25">
      <c r="L3481" s="23">
        <v>139545</v>
      </c>
      <c r="M3481" s="23" t="s">
        <v>3249</v>
      </c>
      <c r="N3481" s="23" t="s">
        <v>178</v>
      </c>
      <c r="O3481" s="23"/>
    </row>
    <row r="3482" spans="12:15" x14ac:dyDescent="0.25">
      <c r="L3482" s="23">
        <v>139552</v>
      </c>
      <c r="M3482" s="23" t="s">
        <v>3250</v>
      </c>
      <c r="N3482" s="23" t="s">
        <v>178</v>
      </c>
      <c r="O3482" s="23"/>
    </row>
    <row r="3483" spans="12:15" x14ac:dyDescent="0.25">
      <c r="L3483" s="23">
        <v>139569</v>
      </c>
      <c r="M3483" s="23" t="s">
        <v>3251</v>
      </c>
      <c r="N3483" s="23" t="s">
        <v>178</v>
      </c>
      <c r="O3483" s="23"/>
    </row>
    <row r="3484" spans="12:15" x14ac:dyDescent="0.25">
      <c r="L3484" s="23">
        <v>139576</v>
      </c>
      <c r="M3484" s="23" t="s">
        <v>3252</v>
      </c>
      <c r="N3484" s="23" t="s">
        <v>178</v>
      </c>
      <c r="O3484" s="23"/>
    </row>
    <row r="3485" spans="12:15" x14ac:dyDescent="0.25">
      <c r="L3485" s="23">
        <v>139583</v>
      </c>
      <c r="M3485" s="23" t="s">
        <v>3253</v>
      </c>
      <c r="N3485" s="23" t="s">
        <v>178</v>
      </c>
      <c r="O3485" s="23"/>
    </row>
    <row r="3486" spans="12:15" x14ac:dyDescent="0.25">
      <c r="L3486" s="23">
        <v>139590</v>
      </c>
      <c r="M3486" s="23" t="s">
        <v>3254</v>
      </c>
      <c r="N3486" s="23" t="s">
        <v>178</v>
      </c>
      <c r="O3486" s="23"/>
    </row>
    <row r="3487" spans="12:15" x14ac:dyDescent="0.25">
      <c r="L3487" s="23">
        <v>139606</v>
      </c>
      <c r="M3487" s="23" t="s">
        <v>3255</v>
      </c>
      <c r="N3487" s="23" t="s">
        <v>178</v>
      </c>
      <c r="O3487" s="23"/>
    </row>
    <row r="3488" spans="12:15" x14ac:dyDescent="0.25">
      <c r="L3488" s="23">
        <v>139613</v>
      </c>
      <c r="M3488" s="23" t="s">
        <v>3256</v>
      </c>
      <c r="N3488" s="23" t="s">
        <v>178</v>
      </c>
      <c r="O3488" s="23"/>
    </row>
    <row r="3489" spans="12:15" x14ac:dyDescent="0.25">
      <c r="L3489" s="23">
        <v>139620</v>
      </c>
      <c r="M3489" s="23" t="s">
        <v>3257</v>
      </c>
      <c r="N3489" s="23" t="s">
        <v>178</v>
      </c>
      <c r="O3489" s="23"/>
    </row>
    <row r="3490" spans="12:15" x14ac:dyDescent="0.25">
      <c r="L3490" s="23">
        <v>139637</v>
      </c>
      <c r="M3490" s="23" t="s">
        <v>3258</v>
      </c>
      <c r="N3490" s="23" t="s">
        <v>178</v>
      </c>
      <c r="O3490" s="23"/>
    </row>
    <row r="3491" spans="12:15" x14ac:dyDescent="0.25">
      <c r="L3491" s="23">
        <v>139644</v>
      </c>
      <c r="M3491" s="23" t="s">
        <v>3259</v>
      </c>
      <c r="N3491" s="23" t="s">
        <v>178</v>
      </c>
      <c r="O3491" s="23"/>
    </row>
    <row r="3492" spans="12:15" x14ac:dyDescent="0.25">
      <c r="L3492" s="23">
        <v>139651</v>
      </c>
      <c r="M3492" s="23" t="s">
        <v>3260</v>
      </c>
      <c r="N3492" s="23" t="s">
        <v>178</v>
      </c>
      <c r="O3492" s="23"/>
    </row>
    <row r="3493" spans="12:15" x14ac:dyDescent="0.25">
      <c r="L3493" s="23">
        <v>139668</v>
      </c>
      <c r="M3493" s="23" t="s">
        <v>3261</v>
      </c>
      <c r="N3493" s="23" t="s">
        <v>178</v>
      </c>
      <c r="O3493" s="23"/>
    </row>
    <row r="3494" spans="12:15" x14ac:dyDescent="0.25">
      <c r="L3494" s="23">
        <v>139675</v>
      </c>
      <c r="M3494" s="23" t="s">
        <v>3262</v>
      </c>
      <c r="N3494" s="23" t="s">
        <v>178</v>
      </c>
      <c r="O3494" s="23"/>
    </row>
    <row r="3495" spans="12:15" x14ac:dyDescent="0.25">
      <c r="L3495" s="23">
        <v>139682</v>
      </c>
      <c r="M3495" s="23" t="s">
        <v>3263</v>
      </c>
      <c r="N3495" s="23" t="s">
        <v>178</v>
      </c>
      <c r="O3495" s="23"/>
    </row>
    <row r="3496" spans="12:15" x14ac:dyDescent="0.25">
      <c r="L3496" s="23">
        <v>139699</v>
      </c>
      <c r="M3496" s="23" t="s">
        <v>3264</v>
      </c>
      <c r="N3496" s="23" t="s">
        <v>178</v>
      </c>
      <c r="O3496" s="23"/>
    </row>
    <row r="3497" spans="12:15" x14ac:dyDescent="0.25">
      <c r="L3497" s="23">
        <v>139705</v>
      </c>
      <c r="M3497" s="23" t="s">
        <v>3265</v>
      </c>
      <c r="N3497" s="23" t="s">
        <v>178</v>
      </c>
      <c r="O3497" s="23"/>
    </row>
    <row r="3498" spans="12:15" x14ac:dyDescent="0.25">
      <c r="L3498" s="23">
        <v>139712</v>
      </c>
      <c r="M3498" s="23" t="s">
        <v>3266</v>
      </c>
      <c r="N3498" s="23" t="s">
        <v>178</v>
      </c>
      <c r="O3498" s="23"/>
    </row>
    <row r="3499" spans="12:15" x14ac:dyDescent="0.25">
      <c r="L3499" s="23">
        <v>139729</v>
      </c>
      <c r="M3499" s="23" t="s">
        <v>3267</v>
      </c>
      <c r="N3499" s="23" t="s">
        <v>178</v>
      </c>
      <c r="O3499" s="23"/>
    </row>
    <row r="3500" spans="12:15" x14ac:dyDescent="0.25">
      <c r="L3500" s="23">
        <v>139736</v>
      </c>
      <c r="M3500" s="23" t="s">
        <v>3268</v>
      </c>
      <c r="N3500" s="23" t="s">
        <v>178</v>
      </c>
      <c r="O3500" s="23"/>
    </row>
    <row r="3501" spans="12:15" x14ac:dyDescent="0.25">
      <c r="L3501" s="23">
        <v>139743</v>
      </c>
      <c r="M3501" s="23" t="s">
        <v>3269</v>
      </c>
      <c r="N3501" s="23" t="s">
        <v>178</v>
      </c>
      <c r="O3501" s="23"/>
    </row>
    <row r="3502" spans="12:15" x14ac:dyDescent="0.25">
      <c r="L3502" s="23">
        <v>139750</v>
      </c>
      <c r="M3502" s="23" t="s">
        <v>3270</v>
      </c>
      <c r="N3502" s="23" t="s">
        <v>178</v>
      </c>
      <c r="O3502" s="23"/>
    </row>
    <row r="3503" spans="12:15" x14ac:dyDescent="0.25">
      <c r="L3503" s="23">
        <v>139767</v>
      </c>
      <c r="M3503" s="23" t="s">
        <v>3271</v>
      </c>
      <c r="N3503" s="23" t="s">
        <v>178</v>
      </c>
      <c r="O3503" s="23"/>
    </row>
    <row r="3504" spans="12:15" x14ac:dyDescent="0.25">
      <c r="L3504" s="23">
        <v>139774</v>
      </c>
      <c r="M3504" s="23" t="s">
        <v>3272</v>
      </c>
      <c r="N3504" s="23" t="s">
        <v>178</v>
      </c>
      <c r="O3504" s="23"/>
    </row>
    <row r="3505" spans="12:15" x14ac:dyDescent="0.25">
      <c r="L3505" s="23">
        <v>139781</v>
      </c>
      <c r="M3505" s="23" t="s">
        <v>3273</v>
      </c>
      <c r="N3505" s="23" t="s">
        <v>178</v>
      </c>
      <c r="O3505" s="23"/>
    </row>
    <row r="3506" spans="12:15" x14ac:dyDescent="0.25">
      <c r="L3506" s="23">
        <v>139798</v>
      </c>
      <c r="M3506" s="23" t="s">
        <v>3274</v>
      </c>
      <c r="N3506" s="23" t="s">
        <v>178</v>
      </c>
      <c r="O3506" s="23"/>
    </row>
    <row r="3507" spans="12:15" x14ac:dyDescent="0.25">
      <c r="L3507" s="23">
        <v>139804</v>
      </c>
      <c r="M3507" s="23" t="s">
        <v>3275</v>
      </c>
      <c r="N3507" s="23" t="s">
        <v>178</v>
      </c>
      <c r="O3507" s="23"/>
    </row>
    <row r="3508" spans="12:15" x14ac:dyDescent="0.25">
      <c r="L3508" s="23">
        <v>139811</v>
      </c>
      <c r="M3508" s="23" t="s">
        <v>3276</v>
      </c>
      <c r="N3508" s="23" t="s">
        <v>178</v>
      </c>
      <c r="O3508" s="23"/>
    </row>
    <row r="3509" spans="12:15" x14ac:dyDescent="0.25">
      <c r="L3509" s="23">
        <v>139828</v>
      </c>
      <c r="M3509" s="23" t="s">
        <v>3277</v>
      </c>
      <c r="N3509" s="23" t="s">
        <v>178</v>
      </c>
      <c r="O3509" s="23"/>
    </row>
    <row r="3510" spans="12:15" x14ac:dyDescent="0.25">
      <c r="L3510" s="23">
        <v>139835</v>
      </c>
      <c r="M3510" s="23" t="s">
        <v>3243</v>
      </c>
      <c r="N3510" s="23" t="s">
        <v>178</v>
      </c>
      <c r="O3510" s="23"/>
    </row>
    <row r="3511" spans="12:15" x14ac:dyDescent="0.25">
      <c r="L3511" s="23">
        <v>139842</v>
      </c>
      <c r="M3511" s="23" t="s">
        <v>3278</v>
      </c>
      <c r="N3511" s="23" t="s">
        <v>178</v>
      </c>
      <c r="O3511" s="23"/>
    </row>
    <row r="3512" spans="12:15" x14ac:dyDescent="0.25">
      <c r="L3512" s="23">
        <v>139859</v>
      </c>
      <c r="M3512" s="23" t="s">
        <v>3279</v>
      </c>
      <c r="N3512" s="23" t="s">
        <v>178</v>
      </c>
      <c r="O3512" s="23"/>
    </row>
    <row r="3513" spans="12:15" x14ac:dyDescent="0.25">
      <c r="L3513" s="23">
        <v>139866</v>
      </c>
      <c r="M3513" s="23" t="s">
        <v>3280</v>
      </c>
      <c r="N3513" s="23" t="s">
        <v>178</v>
      </c>
      <c r="O3513" s="23"/>
    </row>
    <row r="3514" spans="12:15" x14ac:dyDescent="0.25">
      <c r="L3514" s="23">
        <v>139873</v>
      </c>
      <c r="M3514" s="23" t="s">
        <v>3281</v>
      </c>
      <c r="N3514" s="23" t="s">
        <v>178</v>
      </c>
      <c r="O3514" s="23"/>
    </row>
    <row r="3515" spans="12:15" x14ac:dyDescent="0.25">
      <c r="L3515" s="23">
        <v>139880</v>
      </c>
      <c r="M3515" s="23" t="s">
        <v>3282</v>
      </c>
      <c r="N3515" s="23" t="s">
        <v>178</v>
      </c>
      <c r="O3515" s="23"/>
    </row>
    <row r="3516" spans="12:15" x14ac:dyDescent="0.25">
      <c r="L3516" s="23">
        <v>139897</v>
      </c>
      <c r="M3516" s="23" t="s">
        <v>3283</v>
      </c>
      <c r="N3516" s="23" t="s">
        <v>178</v>
      </c>
      <c r="O3516" s="23"/>
    </row>
    <row r="3517" spans="12:15" x14ac:dyDescent="0.25">
      <c r="L3517" s="23">
        <v>139903</v>
      </c>
      <c r="M3517" s="23" t="s">
        <v>3284</v>
      </c>
      <c r="N3517" s="23" t="s">
        <v>178</v>
      </c>
      <c r="O3517" s="23"/>
    </row>
    <row r="3518" spans="12:15" x14ac:dyDescent="0.25">
      <c r="L3518" s="23">
        <v>139910</v>
      </c>
      <c r="M3518" s="23" t="s">
        <v>3285</v>
      </c>
      <c r="N3518" s="23" t="s">
        <v>178</v>
      </c>
      <c r="O3518" s="23"/>
    </row>
    <row r="3519" spans="12:15" x14ac:dyDescent="0.25">
      <c r="L3519" s="23">
        <v>139927</v>
      </c>
      <c r="M3519" s="23" t="s">
        <v>3286</v>
      </c>
      <c r="N3519" s="23" t="s">
        <v>178</v>
      </c>
      <c r="O3519" s="23"/>
    </row>
    <row r="3520" spans="12:15" x14ac:dyDescent="0.25">
      <c r="L3520" s="23">
        <v>139934</v>
      </c>
      <c r="M3520" s="23" t="s">
        <v>3287</v>
      </c>
      <c r="N3520" s="23" t="s">
        <v>178</v>
      </c>
      <c r="O3520" s="23"/>
    </row>
    <row r="3521" spans="12:15" x14ac:dyDescent="0.25">
      <c r="L3521" s="23">
        <v>139941</v>
      </c>
      <c r="M3521" s="23" t="s">
        <v>3288</v>
      </c>
      <c r="N3521" s="23" t="s">
        <v>178</v>
      </c>
      <c r="O3521" s="23"/>
    </row>
    <row r="3522" spans="12:15" x14ac:dyDescent="0.25">
      <c r="L3522" s="23">
        <v>139958</v>
      </c>
      <c r="M3522" s="23" t="s">
        <v>3289</v>
      </c>
      <c r="N3522" s="23" t="s">
        <v>178</v>
      </c>
      <c r="O3522" s="23"/>
    </row>
    <row r="3523" spans="12:15" x14ac:dyDescent="0.25">
      <c r="L3523" s="23">
        <v>139965</v>
      </c>
      <c r="M3523" s="23" t="s">
        <v>3290</v>
      </c>
      <c r="N3523" s="23" t="s">
        <v>178</v>
      </c>
      <c r="O3523" s="23"/>
    </row>
    <row r="3524" spans="12:15" x14ac:dyDescent="0.25">
      <c r="L3524" s="23">
        <v>139972</v>
      </c>
      <c r="M3524" s="23" t="s">
        <v>3291</v>
      </c>
      <c r="N3524" s="23" t="s">
        <v>178</v>
      </c>
      <c r="O3524" s="23"/>
    </row>
    <row r="3525" spans="12:15" x14ac:dyDescent="0.25">
      <c r="L3525" s="23">
        <v>139989</v>
      </c>
      <c r="M3525" s="23" t="s">
        <v>3280</v>
      </c>
      <c r="N3525" s="23" t="s">
        <v>178</v>
      </c>
      <c r="O3525" s="23"/>
    </row>
    <row r="3526" spans="12:15" x14ac:dyDescent="0.25">
      <c r="L3526" s="23">
        <v>139996</v>
      </c>
      <c r="M3526" s="23" t="s">
        <v>3292</v>
      </c>
      <c r="N3526" s="23" t="s">
        <v>178</v>
      </c>
      <c r="O3526" s="23"/>
    </row>
    <row r="3527" spans="12:15" x14ac:dyDescent="0.25">
      <c r="L3527" s="23">
        <v>140008</v>
      </c>
      <c r="M3527" s="23" t="s">
        <v>3293</v>
      </c>
      <c r="N3527" s="23" t="s">
        <v>178</v>
      </c>
      <c r="O3527" s="23"/>
    </row>
    <row r="3528" spans="12:15" x14ac:dyDescent="0.25">
      <c r="L3528" s="23">
        <v>140015</v>
      </c>
      <c r="M3528" s="23" t="s">
        <v>3294</v>
      </c>
      <c r="N3528" s="23" t="s">
        <v>178</v>
      </c>
      <c r="O3528" s="23"/>
    </row>
    <row r="3529" spans="12:15" x14ac:dyDescent="0.25">
      <c r="L3529" s="23">
        <v>140022</v>
      </c>
      <c r="M3529" s="23" t="s">
        <v>3295</v>
      </c>
      <c r="N3529" s="23" t="s">
        <v>2948</v>
      </c>
      <c r="O3529" s="23"/>
    </row>
    <row r="3530" spans="12:15" x14ac:dyDescent="0.25">
      <c r="L3530" s="23">
        <v>140039</v>
      </c>
      <c r="M3530" s="23" t="s">
        <v>3296</v>
      </c>
      <c r="N3530" s="23" t="s">
        <v>178</v>
      </c>
      <c r="O3530" s="23"/>
    </row>
    <row r="3531" spans="12:15" x14ac:dyDescent="0.25">
      <c r="L3531" s="23">
        <v>140046</v>
      </c>
      <c r="M3531" s="23" t="s">
        <v>3297</v>
      </c>
      <c r="N3531" s="23" t="s">
        <v>178</v>
      </c>
      <c r="O3531" s="23"/>
    </row>
    <row r="3532" spans="12:15" x14ac:dyDescent="0.25">
      <c r="L3532" s="23">
        <v>140053</v>
      </c>
      <c r="M3532" s="23" t="s">
        <v>3298</v>
      </c>
      <c r="N3532" s="23" t="s">
        <v>178</v>
      </c>
      <c r="O3532" s="23"/>
    </row>
    <row r="3533" spans="12:15" x14ac:dyDescent="0.25">
      <c r="L3533" s="23">
        <v>140060</v>
      </c>
      <c r="M3533" s="23" t="s">
        <v>3299</v>
      </c>
      <c r="N3533" s="23" t="s">
        <v>178</v>
      </c>
      <c r="O3533" s="23"/>
    </row>
    <row r="3534" spans="12:15" x14ac:dyDescent="0.25">
      <c r="L3534" s="23">
        <v>140077</v>
      </c>
      <c r="M3534" s="23" t="s">
        <v>3300</v>
      </c>
      <c r="N3534" s="23" t="s">
        <v>178</v>
      </c>
      <c r="O3534" s="23"/>
    </row>
    <row r="3535" spans="12:15" x14ac:dyDescent="0.25">
      <c r="L3535" s="23">
        <v>140084</v>
      </c>
      <c r="M3535" s="23" t="s">
        <v>3301</v>
      </c>
      <c r="N3535" s="23" t="s">
        <v>178</v>
      </c>
      <c r="O3535" s="23"/>
    </row>
    <row r="3536" spans="12:15" x14ac:dyDescent="0.25">
      <c r="L3536" s="23">
        <v>140091</v>
      </c>
      <c r="M3536" s="23" t="s">
        <v>3302</v>
      </c>
      <c r="N3536" s="23" t="s">
        <v>178</v>
      </c>
      <c r="O3536" s="23"/>
    </row>
    <row r="3537" spans="12:15" x14ac:dyDescent="0.25">
      <c r="L3537" s="23">
        <v>140107</v>
      </c>
      <c r="M3537" s="23" t="s">
        <v>3303</v>
      </c>
      <c r="N3537" s="23" t="s">
        <v>178</v>
      </c>
      <c r="O3537" s="23"/>
    </row>
    <row r="3538" spans="12:15" x14ac:dyDescent="0.25">
      <c r="L3538" s="23">
        <v>140114</v>
      </c>
      <c r="M3538" s="23" t="s">
        <v>3304</v>
      </c>
      <c r="N3538" s="23" t="s">
        <v>178</v>
      </c>
      <c r="O3538" s="23"/>
    </row>
    <row r="3539" spans="12:15" x14ac:dyDescent="0.25">
      <c r="L3539" s="23">
        <v>140121</v>
      </c>
      <c r="M3539" s="23" t="s">
        <v>3305</v>
      </c>
      <c r="N3539" s="23" t="s">
        <v>178</v>
      </c>
      <c r="O3539" s="23"/>
    </row>
    <row r="3540" spans="12:15" x14ac:dyDescent="0.25">
      <c r="L3540" s="23">
        <v>140138</v>
      </c>
      <c r="M3540" s="23" t="s">
        <v>3306</v>
      </c>
      <c r="N3540" s="23" t="s">
        <v>178</v>
      </c>
      <c r="O3540" s="23"/>
    </row>
    <row r="3541" spans="12:15" x14ac:dyDescent="0.25">
      <c r="L3541" s="23">
        <v>140145</v>
      </c>
      <c r="M3541" s="23" t="s">
        <v>3307</v>
      </c>
      <c r="N3541" s="23" t="s">
        <v>178</v>
      </c>
      <c r="O3541" s="23"/>
    </row>
    <row r="3542" spans="12:15" x14ac:dyDescent="0.25">
      <c r="L3542" s="23">
        <v>140152</v>
      </c>
      <c r="M3542" s="23" t="s">
        <v>3308</v>
      </c>
      <c r="N3542" s="23" t="s">
        <v>178</v>
      </c>
      <c r="O3542" s="23"/>
    </row>
    <row r="3543" spans="12:15" x14ac:dyDescent="0.25">
      <c r="L3543" s="23">
        <v>140169</v>
      </c>
      <c r="M3543" s="23" t="s">
        <v>3309</v>
      </c>
      <c r="N3543" s="23" t="s">
        <v>178</v>
      </c>
      <c r="O3543" s="23"/>
    </row>
    <row r="3544" spans="12:15" x14ac:dyDescent="0.25">
      <c r="L3544" s="23">
        <v>140176</v>
      </c>
      <c r="M3544" s="23" t="s">
        <v>3310</v>
      </c>
      <c r="N3544" s="23" t="s">
        <v>178</v>
      </c>
      <c r="O3544" s="23"/>
    </row>
    <row r="3545" spans="12:15" x14ac:dyDescent="0.25">
      <c r="L3545" s="23">
        <v>140183</v>
      </c>
      <c r="M3545" s="23" t="s">
        <v>3311</v>
      </c>
      <c r="N3545" s="23" t="s">
        <v>178</v>
      </c>
      <c r="O3545" s="23"/>
    </row>
    <row r="3546" spans="12:15" x14ac:dyDescent="0.25">
      <c r="L3546" s="23">
        <v>140190</v>
      </c>
      <c r="M3546" s="23" t="s">
        <v>3312</v>
      </c>
      <c r="N3546" s="23" t="s">
        <v>178</v>
      </c>
      <c r="O3546" s="23"/>
    </row>
    <row r="3547" spans="12:15" x14ac:dyDescent="0.25">
      <c r="L3547" s="23">
        <v>140206</v>
      </c>
      <c r="M3547" s="23" t="s">
        <v>3313</v>
      </c>
      <c r="N3547" s="23" t="s">
        <v>178</v>
      </c>
      <c r="O3547" s="23"/>
    </row>
    <row r="3548" spans="12:15" x14ac:dyDescent="0.25">
      <c r="L3548" s="23">
        <v>140213</v>
      </c>
      <c r="M3548" s="23" t="s">
        <v>3314</v>
      </c>
      <c r="N3548" s="23" t="s">
        <v>178</v>
      </c>
      <c r="O3548" s="23"/>
    </row>
    <row r="3549" spans="12:15" x14ac:dyDescent="0.25">
      <c r="L3549" s="23">
        <v>140251</v>
      </c>
      <c r="M3549" s="23" t="s">
        <v>3315</v>
      </c>
      <c r="N3549" s="23" t="s">
        <v>178</v>
      </c>
      <c r="O3549" s="23"/>
    </row>
    <row r="3550" spans="12:15" x14ac:dyDescent="0.25">
      <c r="L3550" s="23">
        <v>140763</v>
      </c>
      <c r="M3550" s="23" t="s">
        <v>3316</v>
      </c>
      <c r="N3550" s="23" t="s">
        <v>529</v>
      </c>
      <c r="O3550" s="23"/>
    </row>
    <row r="3551" spans="12:15" x14ac:dyDescent="0.25">
      <c r="L3551" s="23">
        <v>140770</v>
      </c>
      <c r="M3551" s="23" t="s">
        <v>3317</v>
      </c>
      <c r="N3551" s="23" t="s">
        <v>173</v>
      </c>
      <c r="O3551" s="23"/>
    </row>
    <row r="3552" spans="12:15" x14ac:dyDescent="0.25">
      <c r="L3552" s="23">
        <v>140800</v>
      </c>
      <c r="M3552" s="23" t="s">
        <v>3318</v>
      </c>
      <c r="N3552" s="23" t="s">
        <v>178</v>
      </c>
      <c r="O3552" s="23"/>
    </row>
    <row r="3553" spans="12:15" x14ac:dyDescent="0.25">
      <c r="L3553" s="23">
        <v>140817</v>
      </c>
      <c r="M3553" s="23" t="s">
        <v>3319</v>
      </c>
      <c r="N3553" s="23" t="s">
        <v>178</v>
      </c>
      <c r="O3553" s="23"/>
    </row>
    <row r="3554" spans="12:15" x14ac:dyDescent="0.25">
      <c r="L3554" s="23">
        <v>140954</v>
      </c>
      <c r="M3554" s="23" t="s">
        <v>3320</v>
      </c>
      <c r="N3554" s="23" t="s">
        <v>178</v>
      </c>
      <c r="O3554" s="23"/>
    </row>
    <row r="3555" spans="12:15" x14ac:dyDescent="0.25">
      <c r="L3555" s="23">
        <v>140961</v>
      </c>
      <c r="M3555" s="23" t="s">
        <v>3321</v>
      </c>
      <c r="N3555" s="23" t="s">
        <v>178</v>
      </c>
      <c r="O3555" s="23"/>
    </row>
    <row r="3556" spans="12:15" x14ac:dyDescent="0.25">
      <c r="L3556" s="23">
        <v>141159</v>
      </c>
      <c r="M3556" s="23" t="s">
        <v>3322</v>
      </c>
      <c r="N3556" s="23" t="s">
        <v>178</v>
      </c>
      <c r="O3556" s="23"/>
    </row>
    <row r="3557" spans="12:15" x14ac:dyDescent="0.25">
      <c r="L3557" s="23">
        <v>141241</v>
      </c>
      <c r="M3557" s="23" t="s">
        <v>3323</v>
      </c>
      <c r="N3557" s="23" t="s">
        <v>178</v>
      </c>
      <c r="O3557" s="23"/>
    </row>
    <row r="3558" spans="12:15" x14ac:dyDescent="0.25">
      <c r="L3558" s="23">
        <v>141258</v>
      </c>
      <c r="M3558" s="23" t="s">
        <v>3324</v>
      </c>
      <c r="N3558" s="23" t="s">
        <v>178</v>
      </c>
      <c r="O3558" s="23"/>
    </row>
    <row r="3559" spans="12:15" x14ac:dyDescent="0.25">
      <c r="L3559" s="23">
        <v>141357</v>
      </c>
      <c r="M3559" s="23" t="s">
        <v>3325</v>
      </c>
      <c r="N3559" s="23" t="s">
        <v>192</v>
      </c>
      <c r="O3559" s="23"/>
    </row>
    <row r="3560" spans="12:15" x14ac:dyDescent="0.25">
      <c r="L3560" s="23">
        <v>141487</v>
      </c>
      <c r="M3560" s="23" t="s">
        <v>3326</v>
      </c>
      <c r="N3560" s="23" t="s">
        <v>213</v>
      </c>
      <c r="O3560" s="23"/>
    </row>
    <row r="3561" spans="12:15" x14ac:dyDescent="0.25">
      <c r="L3561" s="23">
        <v>141494</v>
      </c>
      <c r="M3561" s="23" t="s">
        <v>3327</v>
      </c>
      <c r="N3561" s="23" t="s">
        <v>213</v>
      </c>
      <c r="O3561" s="23"/>
    </row>
    <row r="3562" spans="12:15" x14ac:dyDescent="0.25">
      <c r="L3562" s="23">
        <v>141500</v>
      </c>
      <c r="M3562" s="23" t="s">
        <v>3328</v>
      </c>
      <c r="N3562" s="23" t="s">
        <v>213</v>
      </c>
      <c r="O3562" s="23"/>
    </row>
    <row r="3563" spans="12:15" x14ac:dyDescent="0.25">
      <c r="L3563" s="23">
        <v>141517</v>
      </c>
      <c r="M3563" s="23" t="s">
        <v>3329</v>
      </c>
      <c r="N3563" s="23" t="s">
        <v>213</v>
      </c>
      <c r="O3563" s="23"/>
    </row>
    <row r="3564" spans="12:15" x14ac:dyDescent="0.25">
      <c r="L3564" s="23">
        <v>141524</v>
      </c>
      <c r="M3564" s="23" t="s">
        <v>3330</v>
      </c>
      <c r="N3564" s="23" t="s">
        <v>213</v>
      </c>
      <c r="O3564" s="23"/>
    </row>
    <row r="3565" spans="12:15" x14ac:dyDescent="0.25">
      <c r="L3565" s="23">
        <v>141586</v>
      </c>
      <c r="M3565" s="23" t="s">
        <v>3331</v>
      </c>
      <c r="N3565" s="23" t="s">
        <v>192</v>
      </c>
      <c r="O3565" s="23"/>
    </row>
    <row r="3566" spans="12:15" x14ac:dyDescent="0.25">
      <c r="L3566" s="23">
        <v>141593</v>
      </c>
      <c r="M3566" s="23" t="s">
        <v>3332</v>
      </c>
      <c r="N3566" s="23" t="s">
        <v>178</v>
      </c>
      <c r="O3566" s="23"/>
    </row>
    <row r="3567" spans="12:15" x14ac:dyDescent="0.25">
      <c r="L3567" s="23">
        <v>141630</v>
      </c>
      <c r="M3567" s="23" t="s">
        <v>3333</v>
      </c>
      <c r="N3567" s="23" t="s">
        <v>192</v>
      </c>
      <c r="O3567" s="23"/>
    </row>
    <row r="3568" spans="12:15" x14ac:dyDescent="0.25">
      <c r="L3568" s="23">
        <v>141807</v>
      </c>
      <c r="M3568" s="23" t="s">
        <v>3334</v>
      </c>
      <c r="N3568" s="23" t="s">
        <v>213</v>
      </c>
      <c r="O3568" s="23"/>
    </row>
    <row r="3569" spans="12:15" x14ac:dyDescent="0.25">
      <c r="L3569" s="23">
        <v>141951</v>
      </c>
      <c r="M3569" s="23" t="s">
        <v>3335</v>
      </c>
      <c r="N3569" s="23" t="s">
        <v>178</v>
      </c>
      <c r="O3569" s="23"/>
    </row>
    <row r="3570" spans="12:15" x14ac:dyDescent="0.25">
      <c r="L3570" s="23">
        <v>142026</v>
      </c>
      <c r="M3570" s="23" t="s">
        <v>3336</v>
      </c>
      <c r="N3570" s="23" t="s">
        <v>178</v>
      </c>
      <c r="O3570" s="23"/>
    </row>
    <row r="3571" spans="12:15" x14ac:dyDescent="0.25">
      <c r="L3571" s="23">
        <v>142194</v>
      </c>
      <c r="M3571" s="23" t="s">
        <v>3337</v>
      </c>
      <c r="N3571" s="23" t="s">
        <v>178</v>
      </c>
      <c r="O3571" s="23"/>
    </row>
    <row r="3572" spans="12:15" x14ac:dyDescent="0.25">
      <c r="L3572" s="23">
        <v>142200</v>
      </c>
      <c r="M3572" s="23" t="s">
        <v>3338</v>
      </c>
      <c r="N3572" s="23" t="s">
        <v>178</v>
      </c>
      <c r="O3572" s="23"/>
    </row>
    <row r="3573" spans="12:15" x14ac:dyDescent="0.25">
      <c r="L3573" s="23">
        <v>142217</v>
      </c>
      <c r="M3573" s="23" t="s">
        <v>3339</v>
      </c>
      <c r="N3573" s="23" t="s">
        <v>178</v>
      </c>
      <c r="O3573" s="23"/>
    </row>
    <row r="3574" spans="12:15" x14ac:dyDescent="0.25">
      <c r="L3574" s="23">
        <v>142224</v>
      </c>
      <c r="M3574" s="23" t="s">
        <v>3340</v>
      </c>
      <c r="N3574" s="23" t="s">
        <v>178</v>
      </c>
      <c r="O3574" s="23"/>
    </row>
    <row r="3575" spans="12:15" x14ac:dyDescent="0.25">
      <c r="L3575" s="23">
        <v>142248</v>
      </c>
      <c r="M3575" s="23" t="s">
        <v>3341</v>
      </c>
      <c r="N3575" s="23" t="s">
        <v>178</v>
      </c>
      <c r="O3575" s="23"/>
    </row>
    <row r="3576" spans="12:15" x14ac:dyDescent="0.25">
      <c r="L3576" s="23">
        <v>142255</v>
      </c>
      <c r="M3576" s="23" t="s">
        <v>3342</v>
      </c>
      <c r="N3576" s="23" t="s">
        <v>178</v>
      </c>
      <c r="O3576" s="23"/>
    </row>
    <row r="3577" spans="12:15" x14ac:dyDescent="0.25">
      <c r="L3577" s="23">
        <v>142262</v>
      </c>
      <c r="M3577" s="23" t="s">
        <v>3343</v>
      </c>
      <c r="N3577" s="23" t="s">
        <v>178</v>
      </c>
      <c r="O3577" s="23"/>
    </row>
    <row r="3578" spans="12:15" x14ac:dyDescent="0.25">
      <c r="L3578" s="23">
        <v>142279</v>
      </c>
      <c r="M3578" s="23" t="s">
        <v>3344</v>
      </c>
      <c r="N3578" s="23" t="s">
        <v>178</v>
      </c>
      <c r="O3578" s="23"/>
    </row>
    <row r="3579" spans="12:15" x14ac:dyDescent="0.25">
      <c r="L3579" s="23">
        <v>142286</v>
      </c>
      <c r="M3579" s="23" t="s">
        <v>3345</v>
      </c>
      <c r="N3579" s="23" t="s">
        <v>178</v>
      </c>
      <c r="O3579" s="23"/>
    </row>
    <row r="3580" spans="12:15" x14ac:dyDescent="0.25">
      <c r="L3580" s="23">
        <v>142293</v>
      </c>
      <c r="M3580" s="23" t="s">
        <v>3346</v>
      </c>
      <c r="N3580" s="23" t="s">
        <v>178</v>
      </c>
      <c r="O3580" s="23"/>
    </row>
    <row r="3581" spans="12:15" x14ac:dyDescent="0.25">
      <c r="L3581" s="23">
        <v>142309</v>
      </c>
      <c r="M3581" s="23" t="s">
        <v>3347</v>
      </c>
      <c r="N3581" s="23" t="s">
        <v>178</v>
      </c>
      <c r="O3581" s="23"/>
    </row>
    <row r="3582" spans="12:15" x14ac:dyDescent="0.25">
      <c r="L3582" s="23">
        <v>142316</v>
      </c>
      <c r="M3582" s="23" t="s">
        <v>3348</v>
      </c>
      <c r="N3582" s="23" t="s">
        <v>178</v>
      </c>
      <c r="O3582" s="23"/>
    </row>
    <row r="3583" spans="12:15" x14ac:dyDescent="0.25">
      <c r="L3583" s="23">
        <v>142354</v>
      </c>
      <c r="M3583" s="23" t="s">
        <v>3349</v>
      </c>
      <c r="N3583" s="23" t="s">
        <v>178</v>
      </c>
      <c r="O3583" s="23"/>
    </row>
    <row r="3584" spans="12:15" x14ac:dyDescent="0.25">
      <c r="L3584" s="23">
        <v>142361</v>
      </c>
      <c r="M3584" s="23" t="s">
        <v>3350</v>
      </c>
      <c r="N3584" s="23" t="s">
        <v>178</v>
      </c>
      <c r="O3584" s="23"/>
    </row>
    <row r="3585" spans="12:15" x14ac:dyDescent="0.25">
      <c r="L3585" s="23">
        <v>142378</v>
      </c>
      <c r="M3585" s="23" t="s">
        <v>3351</v>
      </c>
      <c r="N3585" s="23" t="s">
        <v>178</v>
      </c>
      <c r="O3585" s="23"/>
    </row>
    <row r="3586" spans="12:15" x14ac:dyDescent="0.25">
      <c r="L3586" s="23">
        <v>142385</v>
      </c>
      <c r="M3586" s="23" t="s">
        <v>3352</v>
      </c>
      <c r="N3586" s="23" t="s">
        <v>178</v>
      </c>
      <c r="O3586" s="23"/>
    </row>
    <row r="3587" spans="12:15" x14ac:dyDescent="0.25">
      <c r="L3587" s="23">
        <v>142392</v>
      </c>
      <c r="M3587" s="23" t="s">
        <v>3353</v>
      </c>
      <c r="N3587" s="23" t="s">
        <v>178</v>
      </c>
      <c r="O3587" s="23"/>
    </row>
    <row r="3588" spans="12:15" x14ac:dyDescent="0.25">
      <c r="L3588" s="23">
        <v>142408</v>
      </c>
      <c r="M3588" s="23" t="s">
        <v>3354</v>
      </c>
      <c r="N3588" s="23" t="s">
        <v>178</v>
      </c>
      <c r="O3588" s="23"/>
    </row>
    <row r="3589" spans="12:15" x14ac:dyDescent="0.25">
      <c r="L3589" s="23">
        <v>142415</v>
      </c>
      <c r="M3589" s="23" t="s">
        <v>3355</v>
      </c>
      <c r="N3589" s="23" t="s">
        <v>178</v>
      </c>
      <c r="O3589" s="23"/>
    </row>
    <row r="3590" spans="12:15" x14ac:dyDescent="0.25">
      <c r="L3590" s="23">
        <v>142422</v>
      </c>
      <c r="M3590" s="23" t="s">
        <v>3356</v>
      </c>
      <c r="N3590" s="23" t="s">
        <v>213</v>
      </c>
      <c r="O3590" s="23"/>
    </row>
    <row r="3591" spans="12:15" x14ac:dyDescent="0.25">
      <c r="L3591" s="23">
        <v>142446</v>
      </c>
      <c r="M3591" s="23" t="s">
        <v>3357</v>
      </c>
      <c r="N3591" s="23" t="s">
        <v>213</v>
      </c>
      <c r="O3591" s="23"/>
    </row>
    <row r="3592" spans="12:15" x14ac:dyDescent="0.25">
      <c r="L3592" s="23">
        <v>142491</v>
      </c>
      <c r="M3592" s="23" t="s">
        <v>3358</v>
      </c>
      <c r="N3592" s="23" t="s">
        <v>213</v>
      </c>
      <c r="O3592" s="23"/>
    </row>
    <row r="3593" spans="12:15" x14ac:dyDescent="0.25">
      <c r="L3593" s="23">
        <v>142620</v>
      </c>
      <c r="M3593" s="23" t="s">
        <v>3359</v>
      </c>
      <c r="N3593" s="23" t="s">
        <v>178</v>
      </c>
      <c r="O3593" s="23"/>
    </row>
    <row r="3594" spans="12:15" x14ac:dyDescent="0.25">
      <c r="L3594" s="23">
        <v>142637</v>
      </c>
      <c r="M3594" s="23" t="s">
        <v>3360</v>
      </c>
      <c r="N3594" s="23" t="s">
        <v>192</v>
      </c>
      <c r="O3594" s="23"/>
    </row>
    <row r="3595" spans="12:15" x14ac:dyDescent="0.25">
      <c r="L3595" s="23">
        <v>142644</v>
      </c>
      <c r="M3595" s="23" t="s">
        <v>3361</v>
      </c>
      <c r="N3595" s="23" t="s">
        <v>178</v>
      </c>
      <c r="O3595" s="23"/>
    </row>
    <row r="3596" spans="12:15" x14ac:dyDescent="0.25">
      <c r="L3596" s="23">
        <v>142651</v>
      </c>
      <c r="M3596" s="23" t="s">
        <v>3362</v>
      </c>
      <c r="N3596" s="23" t="s">
        <v>178</v>
      </c>
      <c r="O3596" s="23"/>
    </row>
    <row r="3597" spans="12:15" x14ac:dyDescent="0.25">
      <c r="L3597" s="23">
        <v>142668</v>
      </c>
      <c r="M3597" s="23" t="s">
        <v>3363</v>
      </c>
      <c r="N3597" s="23" t="s">
        <v>178</v>
      </c>
      <c r="O3597" s="23"/>
    </row>
    <row r="3598" spans="12:15" x14ac:dyDescent="0.25">
      <c r="L3598" s="23">
        <v>142682</v>
      </c>
      <c r="M3598" s="23" t="s">
        <v>3364</v>
      </c>
      <c r="N3598" s="23" t="s">
        <v>178</v>
      </c>
      <c r="O3598" s="23"/>
    </row>
    <row r="3599" spans="12:15" x14ac:dyDescent="0.25">
      <c r="L3599" s="23">
        <v>142699</v>
      </c>
      <c r="M3599" s="23" t="s">
        <v>3365</v>
      </c>
      <c r="N3599" s="23" t="s">
        <v>178</v>
      </c>
      <c r="O3599" s="23"/>
    </row>
    <row r="3600" spans="12:15" x14ac:dyDescent="0.25">
      <c r="L3600" s="23">
        <v>142705</v>
      </c>
      <c r="M3600" s="23" t="s">
        <v>3366</v>
      </c>
      <c r="N3600" s="23" t="s">
        <v>178</v>
      </c>
      <c r="O3600" s="23"/>
    </row>
    <row r="3601" spans="12:15" x14ac:dyDescent="0.25">
      <c r="L3601" s="23">
        <v>142712</v>
      </c>
      <c r="M3601" s="23" t="s">
        <v>3367</v>
      </c>
      <c r="N3601" s="23" t="s">
        <v>178</v>
      </c>
      <c r="O3601" s="23"/>
    </row>
    <row r="3602" spans="12:15" x14ac:dyDescent="0.25">
      <c r="L3602" s="23">
        <v>142729</v>
      </c>
      <c r="M3602" s="23" t="s">
        <v>3368</v>
      </c>
      <c r="N3602" s="23" t="s">
        <v>213</v>
      </c>
      <c r="O3602" s="23"/>
    </row>
    <row r="3603" spans="12:15" x14ac:dyDescent="0.25">
      <c r="L3603" s="23">
        <v>142736</v>
      </c>
      <c r="M3603" s="23" t="s">
        <v>3369</v>
      </c>
      <c r="N3603" s="23" t="s">
        <v>213</v>
      </c>
      <c r="O3603" s="23"/>
    </row>
    <row r="3604" spans="12:15" x14ac:dyDescent="0.25">
      <c r="L3604" s="23">
        <v>142743</v>
      </c>
      <c r="M3604" s="23" t="s">
        <v>3370</v>
      </c>
      <c r="N3604" s="23" t="s">
        <v>213</v>
      </c>
      <c r="O3604" s="23"/>
    </row>
    <row r="3605" spans="12:15" x14ac:dyDescent="0.25">
      <c r="L3605" s="23">
        <v>142767</v>
      </c>
      <c r="M3605" s="23" t="s">
        <v>3371</v>
      </c>
      <c r="N3605" s="23" t="s">
        <v>213</v>
      </c>
      <c r="O3605" s="23"/>
    </row>
    <row r="3606" spans="12:15" x14ac:dyDescent="0.25">
      <c r="L3606" s="23">
        <v>142774</v>
      </c>
      <c r="M3606" s="23" t="s">
        <v>3372</v>
      </c>
      <c r="N3606" s="23" t="s">
        <v>213</v>
      </c>
      <c r="O3606" s="23"/>
    </row>
    <row r="3607" spans="12:15" x14ac:dyDescent="0.25">
      <c r="L3607" s="23">
        <v>142934</v>
      </c>
      <c r="M3607" s="23" t="s">
        <v>3373</v>
      </c>
      <c r="N3607" s="23" t="s">
        <v>178</v>
      </c>
      <c r="O3607" s="23"/>
    </row>
    <row r="3608" spans="12:15" x14ac:dyDescent="0.25">
      <c r="L3608" s="23">
        <v>143115</v>
      </c>
      <c r="M3608" s="23" t="s">
        <v>291</v>
      </c>
      <c r="N3608" s="23" t="s">
        <v>178</v>
      </c>
      <c r="O3608" s="23"/>
    </row>
    <row r="3609" spans="12:15" x14ac:dyDescent="0.25">
      <c r="L3609" s="23">
        <v>143122</v>
      </c>
      <c r="M3609" s="23" t="s">
        <v>2961</v>
      </c>
      <c r="N3609" s="23" t="s">
        <v>178</v>
      </c>
      <c r="O3609" s="23"/>
    </row>
    <row r="3610" spans="12:15" x14ac:dyDescent="0.25">
      <c r="L3610" s="23">
        <v>143146</v>
      </c>
      <c r="M3610" s="23" t="s">
        <v>3374</v>
      </c>
      <c r="N3610" s="23" t="s">
        <v>178</v>
      </c>
      <c r="O3610" s="23"/>
    </row>
    <row r="3611" spans="12:15" x14ac:dyDescent="0.25">
      <c r="L3611" s="23">
        <v>143153</v>
      </c>
      <c r="M3611" s="23" t="s">
        <v>3375</v>
      </c>
      <c r="N3611" s="23" t="s">
        <v>178</v>
      </c>
      <c r="O3611" s="23"/>
    </row>
    <row r="3612" spans="12:15" x14ac:dyDescent="0.25">
      <c r="L3612" s="23">
        <v>143160</v>
      </c>
      <c r="M3612" s="23" t="s">
        <v>289</v>
      </c>
      <c r="N3612" s="23" t="s">
        <v>178</v>
      </c>
      <c r="O3612" s="23"/>
    </row>
    <row r="3613" spans="12:15" x14ac:dyDescent="0.25">
      <c r="L3613" s="23">
        <v>143184</v>
      </c>
      <c r="M3613" s="23" t="s">
        <v>287</v>
      </c>
      <c r="N3613" s="23" t="s">
        <v>178</v>
      </c>
      <c r="O3613" s="23"/>
    </row>
    <row r="3614" spans="12:15" x14ac:dyDescent="0.25">
      <c r="L3614" s="23">
        <v>143191</v>
      </c>
      <c r="M3614" s="23" t="s">
        <v>3376</v>
      </c>
      <c r="N3614" s="23" t="s">
        <v>178</v>
      </c>
      <c r="O3614" s="23"/>
    </row>
    <row r="3615" spans="12:15" x14ac:dyDescent="0.25">
      <c r="L3615" s="23">
        <v>143207</v>
      </c>
      <c r="M3615" s="23" t="s">
        <v>282</v>
      </c>
      <c r="N3615" s="23" t="s">
        <v>178</v>
      </c>
      <c r="O3615" s="23"/>
    </row>
    <row r="3616" spans="12:15" x14ac:dyDescent="0.25">
      <c r="L3616" s="23">
        <v>143290</v>
      </c>
      <c r="M3616" s="23" t="s">
        <v>3377</v>
      </c>
      <c r="N3616" s="23" t="s">
        <v>192</v>
      </c>
      <c r="O3616" s="23"/>
    </row>
    <row r="3617" spans="12:15" x14ac:dyDescent="0.25">
      <c r="L3617" s="23">
        <v>143412</v>
      </c>
      <c r="M3617" s="23" t="s">
        <v>3378</v>
      </c>
      <c r="N3617" s="23" t="s">
        <v>213</v>
      </c>
      <c r="O3617" s="23"/>
    </row>
    <row r="3618" spans="12:15" x14ac:dyDescent="0.25">
      <c r="L3618" s="23">
        <v>143436</v>
      </c>
      <c r="M3618" s="23" t="s">
        <v>3379</v>
      </c>
      <c r="N3618" s="23" t="s">
        <v>529</v>
      </c>
      <c r="O3618" s="23"/>
    </row>
    <row r="3619" spans="12:15" x14ac:dyDescent="0.25">
      <c r="L3619" s="23">
        <v>143443</v>
      </c>
      <c r="M3619" s="23" t="s">
        <v>3380</v>
      </c>
      <c r="N3619" s="23" t="s">
        <v>529</v>
      </c>
      <c r="O3619" s="23"/>
    </row>
    <row r="3620" spans="12:15" x14ac:dyDescent="0.25">
      <c r="L3620" s="23">
        <v>143559</v>
      </c>
      <c r="M3620" s="23" t="s">
        <v>3381</v>
      </c>
      <c r="N3620" s="23" t="s">
        <v>178</v>
      </c>
      <c r="O3620" s="23"/>
    </row>
    <row r="3621" spans="12:15" x14ac:dyDescent="0.25">
      <c r="L3621" s="23">
        <v>143566</v>
      </c>
      <c r="M3621" s="23" t="s">
        <v>3382</v>
      </c>
      <c r="N3621" s="23" t="s">
        <v>178</v>
      </c>
      <c r="O3621" s="23"/>
    </row>
    <row r="3622" spans="12:15" x14ac:dyDescent="0.25">
      <c r="L3622" s="23">
        <v>143573</v>
      </c>
      <c r="M3622" s="23" t="s">
        <v>3383</v>
      </c>
      <c r="N3622" s="23" t="s">
        <v>178</v>
      </c>
      <c r="O3622" s="23"/>
    </row>
    <row r="3623" spans="12:15" x14ac:dyDescent="0.25">
      <c r="L3623" s="23">
        <v>143641</v>
      </c>
      <c r="M3623" s="23" t="s">
        <v>3384</v>
      </c>
      <c r="N3623" s="23" t="s">
        <v>178</v>
      </c>
      <c r="O3623" s="23"/>
    </row>
    <row r="3624" spans="12:15" x14ac:dyDescent="0.25">
      <c r="L3624" s="23">
        <v>143924</v>
      </c>
      <c r="M3624" s="23" t="s">
        <v>3385</v>
      </c>
      <c r="N3624" s="23" t="s">
        <v>178</v>
      </c>
      <c r="O3624" s="23"/>
    </row>
    <row r="3625" spans="12:15" x14ac:dyDescent="0.25">
      <c r="L3625" s="23">
        <v>144013</v>
      </c>
      <c r="M3625" s="23" t="s">
        <v>3386</v>
      </c>
      <c r="N3625" s="23" t="s">
        <v>178</v>
      </c>
      <c r="O3625" s="23"/>
    </row>
    <row r="3626" spans="12:15" x14ac:dyDescent="0.25">
      <c r="L3626" s="23">
        <v>144150</v>
      </c>
      <c r="M3626" s="23" t="s">
        <v>3387</v>
      </c>
      <c r="N3626" s="23" t="s">
        <v>173</v>
      </c>
      <c r="O3626" s="23"/>
    </row>
    <row r="3627" spans="12:15" x14ac:dyDescent="0.25">
      <c r="L3627" s="23">
        <v>144167</v>
      </c>
      <c r="M3627" s="23" t="s">
        <v>3388</v>
      </c>
      <c r="N3627" s="23" t="s">
        <v>173</v>
      </c>
      <c r="O3627" s="23"/>
    </row>
    <row r="3628" spans="12:15" x14ac:dyDescent="0.25">
      <c r="L3628" s="23">
        <v>144174</v>
      </c>
      <c r="M3628" s="23" t="s">
        <v>3389</v>
      </c>
      <c r="N3628" s="23" t="s">
        <v>173</v>
      </c>
      <c r="O3628" s="23"/>
    </row>
    <row r="3629" spans="12:15" x14ac:dyDescent="0.25">
      <c r="L3629" s="23">
        <v>144181</v>
      </c>
      <c r="M3629" s="23" t="s">
        <v>3390</v>
      </c>
      <c r="N3629" s="23" t="s">
        <v>173</v>
      </c>
      <c r="O3629" s="23"/>
    </row>
    <row r="3630" spans="12:15" x14ac:dyDescent="0.25">
      <c r="L3630" s="23">
        <v>144198</v>
      </c>
      <c r="M3630" s="23" t="s">
        <v>3391</v>
      </c>
      <c r="N3630" s="23" t="s">
        <v>173</v>
      </c>
      <c r="O3630" s="23"/>
    </row>
    <row r="3631" spans="12:15" x14ac:dyDescent="0.25">
      <c r="L3631" s="23">
        <v>144204</v>
      </c>
      <c r="M3631" s="23" t="s">
        <v>3392</v>
      </c>
      <c r="N3631" s="23" t="s">
        <v>173</v>
      </c>
      <c r="O3631" s="23"/>
    </row>
    <row r="3632" spans="12:15" x14ac:dyDescent="0.25">
      <c r="L3632" s="23">
        <v>144211</v>
      </c>
      <c r="M3632" s="23" t="s">
        <v>3393</v>
      </c>
      <c r="N3632" s="23" t="s">
        <v>173</v>
      </c>
      <c r="O3632" s="23"/>
    </row>
    <row r="3633" spans="12:15" x14ac:dyDescent="0.25">
      <c r="L3633" s="23">
        <v>144228</v>
      </c>
      <c r="M3633" s="23" t="s">
        <v>3394</v>
      </c>
      <c r="N3633" s="23" t="s">
        <v>173</v>
      </c>
      <c r="O3633" s="23"/>
    </row>
    <row r="3634" spans="12:15" x14ac:dyDescent="0.25">
      <c r="L3634" s="23">
        <v>144235</v>
      </c>
      <c r="M3634" s="23" t="s">
        <v>3395</v>
      </c>
      <c r="N3634" s="23" t="s">
        <v>173</v>
      </c>
      <c r="O3634" s="23"/>
    </row>
    <row r="3635" spans="12:15" x14ac:dyDescent="0.25">
      <c r="L3635" s="23">
        <v>144242</v>
      </c>
      <c r="M3635" s="23" t="s">
        <v>3396</v>
      </c>
      <c r="N3635" s="23" t="s">
        <v>173</v>
      </c>
      <c r="O3635" s="23"/>
    </row>
    <row r="3636" spans="12:15" x14ac:dyDescent="0.25">
      <c r="L3636" s="23">
        <v>144259</v>
      </c>
      <c r="M3636" s="23" t="s">
        <v>3397</v>
      </c>
      <c r="N3636" s="23" t="s">
        <v>173</v>
      </c>
      <c r="O3636" s="23"/>
    </row>
    <row r="3637" spans="12:15" x14ac:dyDescent="0.25">
      <c r="L3637" s="23">
        <v>144266</v>
      </c>
      <c r="M3637" s="23" t="s">
        <v>3398</v>
      </c>
      <c r="N3637" s="23" t="s">
        <v>173</v>
      </c>
      <c r="O3637" s="23"/>
    </row>
    <row r="3638" spans="12:15" x14ac:dyDescent="0.25">
      <c r="L3638" s="23">
        <v>144273</v>
      </c>
      <c r="M3638" s="23" t="s">
        <v>3399</v>
      </c>
      <c r="N3638" s="23" t="s">
        <v>173</v>
      </c>
      <c r="O3638" s="23"/>
    </row>
    <row r="3639" spans="12:15" x14ac:dyDescent="0.25">
      <c r="L3639" s="23">
        <v>144280</v>
      </c>
      <c r="M3639" s="23" t="s">
        <v>3400</v>
      </c>
      <c r="N3639" s="23" t="s">
        <v>173</v>
      </c>
      <c r="O3639" s="23"/>
    </row>
    <row r="3640" spans="12:15" x14ac:dyDescent="0.25">
      <c r="L3640" s="23">
        <v>144297</v>
      </c>
      <c r="M3640" s="23" t="s">
        <v>3401</v>
      </c>
      <c r="N3640" s="23" t="s">
        <v>173</v>
      </c>
      <c r="O3640" s="23"/>
    </row>
    <row r="3641" spans="12:15" x14ac:dyDescent="0.25">
      <c r="L3641" s="23">
        <v>144303</v>
      </c>
      <c r="M3641" s="23" t="s">
        <v>3402</v>
      </c>
      <c r="N3641" s="23" t="s">
        <v>173</v>
      </c>
      <c r="O3641" s="23"/>
    </row>
    <row r="3642" spans="12:15" x14ac:dyDescent="0.25">
      <c r="L3642" s="23">
        <v>144310</v>
      </c>
      <c r="M3642" s="23" t="s">
        <v>3403</v>
      </c>
      <c r="N3642" s="23" t="s">
        <v>178</v>
      </c>
      <c r="O3642" s="23"/>
    </row>
    <row r="3643" spans="12:15" x14ac:dyDescent="0.25">
      <c r="L3643" s="23">
        <v>144327</v>
      </c>
      <c r="M3643" s="23" t="s">
        <v>3404</v>
      </c>
      <c r="N3643" s="23" t="s">
        <v>178</v>
      </c>
      <c r="O3643" s="23"/>
    </row>
    <row r="3644" spans="12:15" x14ac:dyDescent="0.25">
      <c r="L3644" s="23">
        <v>144334</v>
      </c>
      <c r="M3644" s="23" t="s">
        <v>3405</v>
      </c>
      <c r="N3644" s="23" t="s">
        <v>178</v>
      </c>
      <c r="O3644" s="23"/>
    </row>
    <row r="3645" spans="12:15" x14ac:dyDescent="0.25">
      <c r="L3645" s="23">
        <v>144341</v>
      </c>
      <c r="M3645" s="23" t="s">
        <v>3406</v>
      </c>
      <c r="N3645" s="23" t="s">
        <v>178</v>
      </c>
      <c r="O3645" s="23"/>
    </row>
    <row r="3646" spans="12:15" x14ac:dyDescent="0.25">
      <c r="L3646" s="23">
        <v>144358</v>
      </c>
      <c r="M3646" s="23" t="s">
        <v>3407</v>
      </c>
      <c r="N3646" s="23" t="s">
        <v>178</v>
      </c>
      <c r="O3646" s="23"/>
    </row>
    <row r="3647" spans="12:15" x14ac:dyDescent="0.25">
      <c r="L3647" s="23">
        <v>144365</v>
      </c>
      <c r="M3647" s="23" t="s">
        <v>3408</v>
      </c>
      <c r="N3647" s="23" t="s">
        <v>178</v>
      </c>
      <c r="O3647" s="23"/>
    </row>
    <row r="3648" spans="12:15" x14ac:dyDescent="0.25">
      <c r="L3648" s="23">
        <v>144372</v>
      </c>
      <c r="M3648" s="23" t="s">
        <v>3409</v>
      </c>
      <c r="N3648" s="23" t="s">
        <v>178</v>
      </c>
      <c r="O3648" s="23"/>
    </row>
    <row r="3649" spans="12:15" x14ac:dyDescent="0.25">
      <c r="L3649" s="23">
        <v>144389</v>
      </c>
      <c r="M3649" s="23" t="s">
        <v>3410</v>
      </c>
      <c r="N3649" s="23" t="s">
        <v>178</v>
      </c>
      <c r="O3649" s="23"/>
    </row>
    <row r="3650" spans="12:15" x14ac:dyDescent="0.25">
      <c r="L3650" s="23">
        <v>144396</v>
      </c>
      <c r="M3650" s="23" t="s">
        <v>3411</v>
      </c>
      <c r="N3650" s="23" t="s">
        <v>178</v>
      </c>
      <c r="O3650" s="23"/>
    </row>
    <row r="3651" spans="12:15" x14ac:dyDescent="0.25">
      <c r="L3651" s="23">
        <v>144402</v>
      </c>
      <c r="M3651" s="23" t="s">
        <v>3412</v>
      </c>
      <c r="N3651" s="23" t="s">
        <v>178</v>
      </c>
      <c r="O3651" s="23"/>
    </row>
    <row r="3652" spans="12:15" x14ac:dyDescent="0.25">
      <c r="L3652" s="23">
        <v>144419</v>
      </c>
      <c r="M3652" s="23" t="s">
        <v>3413</v>
      </c>
      <c r="N3652" s="23" t="s">
        <v>178</v>
      </c>
      <c r="O3652" s="23"/>
    </row>
    <row r="3653" spans="12:15" x14ac:dyDescent="0.25">
      <c r="L3653" s="23">
        <v>144426</v>
      </c>
      <c r="M3653" s="23" t="s">
        <v>3414</v>
      </c>
      <c r="N3653" s="23" t="s">
        <v>178</v>
      </c>
      <c r="O3653" s="23"/>
    </row>
    <row r="3654" spans="12:15" x14ac:dyDescent="0.25">
      <c r="L3654" s="23">
        <v>144433</v>
      </c>
      <c r="M3654" s="23" t="s">
        <v>3415</v>
      </c>
      <c r="N3654" s="23" t="s">
        <v>178</v>
      </c>
      <c r="O3654" s="23"/>
    </row>
    <row r="3655" spans="12:15" x14ac:dyDescent="0.25">
      <c r="L3655" s="23">
        <v>144440</v>
      </c>
      <c r="M3655" s="23" t="s">
        <v>3416</v>
      </c>
      <c r="N3655" s="23" t="s">
        <v>178</v>
      </c>
      <c r="O3655" s="23"/>
    </row>
    <row r="3656" spans="12:15" x14ac:dyDescent="0.25">
      <c r="L3656" s="23">
        <v>144457</v>
      </c>
      <c r="M3656" s="23" t="s">
        <v>3417</v>
      </c>
      <c r="N3656" s="23" t="s">
        <v>178</v>
      </c>
      <c r="O3656" s="23"/>
    </row>
    <row r="3657" spans="12:15" x14ac:dyDescent="0.25">
      <c r="L3657" s="23">
        <v>144464</v>
      </c>
      <c r="M3657" s="23" t="s">
        <v>3418</v>
      </c>
      <c r="N3657" s="23" t="s">
        <v>178</v>
      </c>
      <c r="O3657" s="23"/>
    </row>
    <row r="3658" spans="12:15" x14ac:dyDescent="0.25">
      <c r="L3658" s="23">
        <v>144471</v>
      </c>
      <c r="M3658" s="23" t="s">
        <v>3419</v>
      </c>
      <c r="N3658" s="23" t="s">
        <v>173</v>
      </c>
      <c r="O3658" s="23"/>
    </row>
    <row r="3659" spans="12:15" x14ac:dyDescent="0.25">
      <c r="L3659" s="23">
        <v>144488</v>
      </c>
      <c r="M3659" s="23" t="s">
        <v>3420</v>
      </c>
      <c r="N3659" s="23" t="s">
        <v>173</v>
      </c>
      <c r="O3659" s="23"/>
    </row>
    <row r="3660" spans="12:15" x14ac:dyDescent="0.25">
      <c r="L3660" s="23">
        <v>144495</v>
      </c>
      <c r="M3660" s="23" t="s">
        <v>3421</v>
      </c>
      <c r="N3660" s="23" t="s">
        <v>173</v>
      </c>
      <c r="O3660" s="23"/>
    </row>
    <row r="3661" spans="12:15" x14ac:dyDescent="0.25">
      <c r="L3661" s="23">
        <v>144501</v>
      </c>
      <c r="M3661" s="23" t="s">
        <v>3422</v>
      </c>
      <c r="N3661" s="23" t="s">
        <v>173</v>
      </c>
      <c r="O3661" s="23"/>
    </row>
    <row r="3662" spans="12:15" x14ac:dyDescent="0.25">
      <c r="L3662" s="23">
        <v>144518</v>
      </c>
      <c r="M3662" s="23" t="s">
        <v>3423</v>
      </c>
      <c r="N3662" s="23" t="s">
        <v>173</v>
      </c>
      <c r="O3662" s="23"/>
    </row>
    <row r="3663" spans="12:15" x14ac:dyDescent="0.25">
      <c r="L3663" s="23">
        <v>144525</v>
      </c>
      <c r="M3663" s="23" t="s">
        <v>3424</v>
      </c>
      <c r="N3663" s="23" t="s">
        <v>173</v>
      </c>
      <c r="O3663" s="23"/>
    </row>
    <row r="3664" spans="12:15" x14ac:dyDescent="0.25">
      <c r="L3664" s="23">
        <v>144532</v>
      </c>
      <c r="M3664" s="23" t="s">
        <v>3425</v>
      </c>
      <c r="N3664" s="23" t="s">
        <v>173</v>
      </c>
      <c r="O3664" s="23"/>
    </row>
    <row r="3665" spans="12:15" x14ac:dyDescent="0.25">
      <c r="L3665" s="23">
        <v>144549</v>
      </c>
      <c r="M3665" s="23" t="s">
        <v>3426</v>
      </c>
      <c r="N3665" s="23" t="s">
        <v>173</v>
      </c>
      <c r="O3665" s="23"/>
    </row>
    <row r="3666" spans="12:15" x14ac:dyDescent="0.25">
      <c r="L3666" s="23">
        <v>144556</v>
      </c>
      <c r="M3666" s="23" t="s">
        <v>3427</v>
      </c>
      <c r="N3666" s="23" t="s">
        <v>173</v>
      </c>
      <c r="O3666" s="23"/>
    </row>
    <row r="3667" spans="12:15" x14ac:dyDescent="0.25">
      <c r="L3667" s="23">
        <v>144563</v>
      </c>
      <c r="M3667" s="23" t="s">
        <v>3428</v>
      </c>
      <c r="N3667" s="23" t="s">
        <v>173</v>
      </c>
      <c r="O3667" s="23"/>
    </row>
    <row r="3668" spans="12:15" x14ac:dyDescent="0.25">
      <c r="L3668" s="23">
        <v>144570</v>
      </c>
      <c r="M3668" s="23" t="s">
        <v>3429</v>
      </c>
      <c r="N3668" s="23" t="s">
        <v>173</v>
      </c>
      <c r="O3668" s="23"/>
    </row>
    <row r="3669" spans="12:15" x14ac:dyDescent="0.25">
      <c r="L3669" s="23">
        <v>144587</v>
      </c>
      <c r="M3669" s="23" t="s">
        <v>3430</v>
      </c>
      <c r="N3669" s="23" t="s">
        <v>173</v>
      </c>
      <c r="O3669" s="23"/>
    </row>
    <row r="3670" spans="12:15" x14ac:dyDescent="0.25">
      <c r="L3670" s="23">
        <v>144594</v>
      </c>
      <c r="M3670" s="23" t="s">
        <v>3431</v>
      </c>
      <c r="N3670" s="23" t="s">
        <v>173</v>
      </c>
      <c r="O3670" s="23"/>
    </row>
    <row r="3671" spans="12:15" x14ac:dyDescent="0.25">
      <c r="L3671" s="23">
        <v>144600</v>
      </c>
      <c r="M3671" s="23" t="s">
        <v>3432</v>
      </c>
      <c r="N3671" s="23" t="s">
        <v>173</v>
      </c>
      <c r="O3671" s="23"/>
    </row>
    <row r="3672" spans="12:15" x14ac:dyDescent="0.25">
      <c r="L3672" s="23">
        <v>144617</v>
      </c>
      <c r="M3672" s="23" t="s">
        <v>3433</v>
      </c>
      <c r="N3672" s="23" t="s">
        <v>173</v>
      </c>
      <c r="O3672" s="23"/>
    </row>
    <row r="3673" spans="12:15" x14ac:dyDescent="0.25">
      <c r="L3673" s="23">
        <v>144624</v>
      </c>
      <c r="M3673" s="23" t="s">
        <v>3434</v>
      </c>
      <c r="N3673" s="23" t="s">
        <v>173</v>
      </c>
      <c r="O3673" s="23"/>
    </row>
    <row r="3674" spans="12:15" x14ac:dyDescent="0.25">
      <c r="L3674" s="23">
        <v>144631</v>
      </c>
      <c r="M3674" s="23" t="s">
        <v>3435</v>
      </c>
      <c r="N3674" s="23" t="s">
        <v>173</v>
      </c>
      <c r="O3674" s="23"/>
    </row>
    <row r="3675" spans="12:15" x14ac:dyDescent="0.25">
      <c r="L3675" s="23">
        <v>144648</v>
      </c>
      <c r="M3675" s="23" t="s">
        <v>3436</v>
      </c>
      <c r="N3675" s="23" t="s">
        <v>173</v>
      </c>
      <c r="O3675" s="23"/>
    </row>
    <row r="3676" spans="12:15" x14ac:dyDescent="0.25">
      <c r="L3676" s="23">
        <v>144655</v>
      </c>
      <c r="M3676" s="23" t="s">
        <v>3437</v>
      </c>
      <c r="N3676" s="23" t="s">
        <v>173</v>
      </c>
      <c r="O3676" s="23"/>
    </row>
    <row r="3677" spans="12:15" x14ac:dyDescent="0.25">
      <c r="L3677" s="23">
        <v>144662</v>
      </c>
      <c r="M3677" s="23" t="s">
        <v>3438</v>
      </c>
      <c r="N3677" s="23" t="s">
        <v>173</v>
      </c>
      <c r="O3677" s="23"/>
    </row>
    <row r="3678" spans="12:15" x14ac:dyDescent="0.25">
      <c r="L3678" s="23">
        <v>144679</v>
      </c>
      <c r="M3678" s="23" t="s">
        <v>3439</v>
      </c>
      <c r="N3678" s="23" t="s">
        <v>173</v>
      </c>
      <c r="O3678" s="23"/>
    </row>
    <row r="3679" spans="12:15" x14ac:dyDescent="0.25">
      <c r="L3679" s="23">
        <v>144686</v>
      </c>
      <c r="M3679" s="23" t="s">
        <v>3440</v>
      </c>
      <c r="N3679" s="23" t="s">
        <v>173</v>
      </c>
      <c r="O3679" s="23"/>
    </row>
    <row r="3680" spans="12:15" x14ac:dyDescent="0.25">
      <c r="L3680" s="23">
        <v>144693</v>
      </c>
      <c r="M3680" s="23" t="s">
        <v>3441</v>
      </c>
      <c r="N3680" s="23" t="s">
        <v>173</v>
      </c>
      <c r="O3680" s="23"/>
    </row>
    <row r="3681" spans="12:15" x14ac:dyDescent="0.25">
      <c r="L3681" s="23">
        <v>144709</v>
      </c>
      <c r="M3681" s="23" t="s">
        <v>3442</v>
      </c>
      <c r="N3681" s="23" t="s">
        <v>173</v>
      </c>
      <c r="O3681" s="23"/>
    </row>
    <row r="3682" spans="12:15" x14ac:dyDescent="0.25">
      <c r="L3682" s="23">
        <v>144716</v>
      </c>
      <c r="M3682" s="23" t="s">
        <v>3443</v>
      </c>
      <c r="N3682" s="23" t="s">
        <v>173</v>
      </c>
      <c r="O3682" s="23"/>
    </row>
    <row r="3683" spans="12:15" x14ac:dyDescent="0.25">
      <c r="L3683" s="23">
        <v>144723</v>
      </c>
      <c r="M3683" s="23" t="s">
        <v>3444</v>
      </c>
      <c r="N3683" s="23" t="s">
        <v>173</v>
      </c>
      <c r="O3683" s="23"/>
    </row>
    <row r="3684" spans="12:15" x14ac:dyDescent="0.25">
      <c r="L3684" s="23">
        <v>144730</v>
      </c>
      <c r="M3684" s="23" t="s">
        <v>3445</v>
      </c>
      <c r="N3684" s="23" t="s">
        <v>173</v>
      </c>
      <c r="O3684" s="23"/>
    </row>
    <row r="3685" spans="12:15" x14ac:dyDescent="0.25">
      <c r="L3685" s="23">
        <v>144747</v>
      </c>
      <c r="M3685" s="23" t="s">
        <v>3446</v>
      </c>
      <c r="N3685" s="23" t="s">
        <v>173</v>
      </c>
      <c r="O3685" s="23"/>
    </row>
    <row r="3686" spans="12:15" x14ac:dyDescent="0.25">
      <c r="L3686" s="23">
        <v>144754</v>
      </c>
      <c r="M3686" s="23" t="s">
        <v>3447</v>
      </c>
      <c r="N3686" s="23" t="s">
        <v>173</v>
      </c>
      <c r="O3686" s="23"/>
    </row>
    <row r="3687" spans="12:15" x14ac:dyDescent="0.25">
      <c r="L3687" s="23">
        <v>144761</v>
      </c>
      <c r="M3687" s="23" t="s">
        <v>3448</v>
      </c>
      <c r="N3687" s="23" t="s">
        <v>173</v>
      </c>
      <c r="O3687" s="23"/>
    </row>
    <row r="3688" spans="12:15" x14ac:dyDescent="0.25">
      <c r="L3688" s="23">
        <v>144778</v>
      </c>
      <c r="M3688" s="23" t="s">
        <v>3449</v>
      </c>
      <c r="N3688" s="23" t="s">
        <v>173</v>
      </c>
      <c r="O3688" s="23"/>
    </row>
    <row r="3689" spans="12:15" x14ac:dyDescent="0.25">
      <c r="L3689" s="23">
        <v>144785</v>
      </c>
      <c r="M3689" s="23" t="s">
        <v>3450</v>
      </c>
      <c r="N3689" s="23" t="s">
        <v>173</v>
      </c>
      <c r="O3689" s="23"/>
    </row>
    <row r="3690" spans="12:15" x14ac:dyDescent="0.25">
      <c r="L3690" s="23">
        <v>144792</v>
      </c>
      <c r="M3690" s="23" t="s">
        <v>3451</v>
      </c>
      <c r="N3690" s="23" t="s">
        <v>173</v>
      </c>
      <c r="O3690" s="23"/>
    </row>
    <row r="3691" spans="12:15" x14ac:dyDescent="0.25">
      <c r="L3691" s="23">
        <v>144808</v>
      </c>
      <c r="M3691" s="23" t="s">
        <v>3452</v>
      </c>
      <c r="N3691" s="23" t="s">
        <v>173</v>
      </c>
      <c r="O3691" s="23"/>
    </row>
    <row r="3692" spans="12:15" x14ac:dyDescent="0.25">
      <c r="L3692" s="23">
        <v>144815</v>
      </c>
      <c r="M3692" s="23" t="s">
        <v>3453</v>
      </c>
      <c r="N3692" s="23" t="s">
        <v>173</v>
      </c>
      <c r="O3692" s="23"/>
    </row>
    <row r="3693" spans="12:15" x14ac:dyDescent="0.25">
      <c r="L3693" s="23">
        <v>144822</v>
      </c>
      <c r="M3693" s="23" t="s">
        <v>3454</v>
      </c>
      <c r="N3693" s="23" t="s">
        <v>173</v>
      </c>
      <c r="O3693" s="23"/>
    </row>
    <row r="3694" spans="12:15" x14ac:dyDescent="0.25">
      <c r="L3694" s="23">
        <v>144839</v>
      </c>
      <c r="M3694" s="23" t="s">
        <v>3455</v>
      </c>
      <c r="N3694" s="23" t="s">
        <v>173</v>
      </c>
      <c r="O3694" s="23"/>
    </row>
    <row r="3695" spans="12:15" x14ac:dyDescent="0.25">
      <c r="L3695" s="23">
        <v>144846</v>
      </c>
      <c r="M3695" s="23" t="s">
        <v>3456</v>
      </c>
      <c r="N3695" s="23" t="s">
        <v>173</v>
      </c>
      <c r="O3695" s="23"/>
    </row>
    <row r="3696" spans="12:15" x14ac:dyDescent="0.25">
      <c r="L3696" s="23">
        <v>144853</v>
      </c>
      <c r="M3696" s="23" t="s">
        <v>3457</v>
      </c>
      <c r="N3696" s="23" t="s">
        <v>173</v>
      </c>
      <c r="O3696" s="23"/>
    </row>
    <row r="3697" spans="12:15" x14ac:dyDescent="0.25">
      <c r="L3697" s="23">
        <v>144860</v>
      </c>
      <c r="M3697" s="23" t="s">
        <v>3458</v>
      </c>
      <c r="N3697" s="23" t="s">
        <v>173</v>
      </c>
      <c r="O3697" s="23"/>
    </row>
    <row r="3698" spans="12:15" x14ac:dyDescent="0.25">
      <c r="L3698" s="23">
        <v>144884</v>
      </c>
      <c r="M3698" s="23" t="s">
        <v>3459</v>
      </c>
      <c r="N3698" s="23" t="s">
        <v>173</v>
      </c>
      <c r="O3698" s="23"/>
    </row>
    <row r="3699" spans="12:15" x14ac:dyDescent="0.25">
      <c r="L3699" s="23">
        <v>144891</v>
      </c>
      <c r="M3699" s="23" t="s">
        <v>3460</v>
      </c>
      <c r="N3699" s="23" t="s">
        <v>173</v>
      </c>
      <c r="O3699" s="23"/>
    </row>
    <row r="3700" spans="12:15" x14ac:dyDescent="0.25">
      <c r="L3700" s="23">
        <v>144907</v>
      </c>
      <c r="M3700" s="23" t="s">
        <v>3461</v>
      </c>
      <c r="N3700" s="23" t="s">
        <v>173</v>
      </c>
      <c r="O3700" s="23"/>
    </row>
    <row r="3701" spans="12:15" x14ac:dyDescent="0.25">
      <c r="L3701" s="23">
        <v>144983</v>
      </c>
      <c r="M3701" s="23" t="s">
        <v>3462</v>
      </c>
      <c r="N3701" s="23" t="s">
        <v>178</v>
      </c>
      <c r="O3701" s="23"/>
    </row>
    <row r="3702" spans="12:15" x14ac:dyDescent="0.25">
      <c r="L3702" s="23">
        <v>144990</v>
      </c>
      <c r="M3702" s="23" t="s">
        <v>3463</v>
      </c>
      <c r="N3702" s="23" t="s">
        <v>178</v>
      </c>
      <c r="O3702" s="23"/>
    </row>
    <row r="3703" spans="12:15" x14ac:dyDescent="0.25">
      <c r="L3703" s="23">
        <v>145003</v>
      </c>
      <c r="M3703" s="23" t="s">
        <v>3464</v>
      </c>
      <c r="N3703" s="23" t="s">
        <v>178</v>
      </c>
      <c r="O3703" s="23"/>
    </row>
    <row r="3704" spans="12:15" x14ac:dyDescent="0.25">
      <c r="L3704" s="23">
        <v>145010</v>
      </c>
      <c r="M3704" s="23" t="s">
        <v>3465</v>
      </c>
      <c r="N3704" s="23" t="s">
        <v>178</v>
      </c>
      <c r="O3704" s="23"/>
    </row>
    <row r="3705" spans="12:15" x14ac:dyDescent="0.25">
      <c r="L3705" s="23">
        <v>145027</v>
      </c>
      <c r="M3705" s="23" t="s">
        <v>3466</v>
      </c>
      <c r="N3705" s="23" t="s">
        <v>178</v>
      </c>
      <c r="O3705" s="23"/>
    </row>
    <row r="3706" spans="12:15" x14ac:dyDescent="0.25">
      <c r="L3706" s="23">
        <v>145034</v>
      </c>
      <c r="M3706" s="23" t="s">
        <v>3467</v>
      </c>
      <c r="N3706" s="23" t="s">
        <v>178</v>
      </c>
      <c r="O3706" s="23"/>
    </row>
    <row r="3707" spans="12:15" x14ac:dyDescent="0.25">
      <c r="L3707" s="23">
        <v>145041</v>
      </c>
      <c r="M3707" s="23" t="s">
        <v>3468</v>
      </c>
      <c r="N3707" s="23" t="s">
        <v>178</v>
      </c>
      <c r="O3707" s="23"/>
    </row>
    <row r="3708" spans="12:15" x14ac:dyDescent="0.25">
      <c r="L3708" s="23">
        <v>145058</v>
      </c>
      <c r="M3708" s="23" t="s">
        <v>3469</v>
      </c>
      <c r="N3708" s="23" t="s">
        <v>178</v>
      </c>
      <c r="O3708" s="23"/>
    </row>
    <row r="3709" spans="12:15" x14ac:dyDescent="0.25">
      <c r="L3709" s="23">
        <v>145065</v>
      </c>
      <c r="M3709" s="23" t="s">
        <v>3470</v>
      </c>
      <c r="N3709" s="23" t="s">
        <v>178</v>
      </c>
      <c r="O3709" s="23"/>
    </row>
    <row r="3710" spans="12:15" x14ac:dyDescent="0.25">
      <c r="L3710" s="23">
        <v>145072</v>
      </c>
      <c r="M3710" s="23" t="s">
        <v>3471</v>
      </c>
      <c r="N3710" s="23" t="s">
        <v>178</v>
      </c>
      <c r="O3710" s="23"/>
    </row>
    <row r="3711" spans="12:15" x14ac:dyDescent="0.25">
      <c r="L3711" s="23">
        <v>145089</v>
      </c>
      <c r="M3711" s="23" t="s">
        <v>3472</v>
      </c>
      <c r="N3711" s="23" t="s">
        <v>178</v>
      </c>
      <c r="O3711" s="23"/>
    </row>
    <row r="3712" spans="12:15" x14ac:dyDescent="0.25">
      <c r="L3712" s="23">
        <v>145096</v>
      </c>
      <c r="M3712" s="23" t="s">
        <v>3473</v>
      </c>
      <c r="N3712" s="23" t="s">
        <v>178</v>
      </c>
      <c r="O3712" s="23"/>
    </row>
    <row r="3713" spans="12:15" x14ac:dyDescent="0.25">
      <c r="L3713" s="23">
        <v>145102</v>
      </c>
      <c r="M3713" s="23" t="s">
        <v>3474</v>
      </c>
      <c r="N3713" s="23" t="s">
        <v>178</v>
      </c>
      <c r="O3713" s="23"/>
    </row>
    <row r="3714" spans="12:15" x14ac:dyDescent="0.25">
      <c r="L3714" s="23">
        <v>145119</v>
      </c>
      <c r="M3714" s="23" t="s">
        <v>3475</v>
      </c>
      <c r="N3714" s="23" t="s">
        <v>178</v>
      </c>
      <c r="O3714" s="23"/>
    </row>
    <row r="3715" spans="12:15" x14ac:dyDescent="0.25">
      <c r="L3715" s="23">
        <v>145126</v>
      </c>
      <c r="M3715" s="23" t="s">
        <v>3476</v>
      </c>
      <c r="N3715" s="23" t="s">
        <v>178</v>
      </c>
      <c r="O3715" s="23"/>
    </row>
    <row r="3716" spans="12:15" x14ac:dyDescent="0.25">
      <c r="L3716" s="23">
        <v>145133</v>
      </c>
      <c r="M3716" s="23" t="s">
        <v>3477</v>
      </c>
      <c r="N3716" s="23" t="s">
        <v>178</v>
      </c>
      <c r="O3716" s="23"/>
    </row>
    <row r="3717" spans="12:15" x14ac:dyDescent="0.25">
      <c r="L3717" s="23">
        <v>145140</v>
      </c>
      <c r="M3717" s="23" t="s">
        <v>3478</v>
      </c>
      <c r="N3717" s="23" t="s">
        <v>178</v>
      </c>
      <c r="O3717" s="23"/>
    </row>
    <row r="3718" spans="12:15" x14ac:dyDescent="0.25">
      <c r="L3718" s="23">
        <v>145157</v>
      </c>
      <c r="M3718" s="23" t="s">
        <v>3479</v>
      </c>
      <c r="N3718" s="23" t="s">
        <v>178</v>
      </c>
      <c r="O3718" s="23"/>
    </row>
    <row r="3719" spans="12:15" x14ac:dyDescent="0.25">
      <c r="L3719" s="23">
        <v>145164</v>
      </c>
      <c r="M3719" s="23" t="s">
        <v>3480</v>
      </c>
      <c r="N3719" s="23" t="s">
        <v>178</v>
      </c>
      <c r="O3719" s="23"/>
    </row>
    <row r="3720" spans="12:15" x14ac:dyDescent="0.25">
      <c r="L3720" s="23">
        <v>145171</v>
      </c>
      <c r="M3720" s="23" t="s">
        <v>3481</v>
      </c>
      <c r="N3720" s="23" t="s">
        <v>178</v>
      </c>
      <c r="O3720" s="23"/>
    </row>
    <row r="3721" spans="12:15" x14ac:dyDescent="0.25">
      <c r="L3721" s="23">
        <v>145188</v>
      </c>
      <c r="M3721" s="23" t="s">
        <v>3482</v>
      </c>
      <c r="N3721" s="23" t="s">
        <v>178</v>
      </c>
      <c r="O3721" s="23"/>
    </row>
    <row r="3722" spans="12:15" x14ac:dyDescent="0.25">
      <c r="L3722" s="23">
        <v>145195</v>
      </c>
      <c r="M3722" s="23" t="s">
        <v>3483</v>
      </c>
      <c r="N3722" s="23" t="s">
        <v>178</v>
      </c>
      <c r="O3722" s="23"/>
    </row>
    <row r="3723" spans="12:15" x14ac:dyDescent="0.25">
      <c r="L3723" s="23">
        <v>145201</v>
      </c>
      <c r="M3723" s="23" t="s">
        <v>3484</v>
      </c>
      <c r="N3723" s="23" t="s">
        <v>178</v>
      </c>
      <c r="O3723" s="23"/>
    </row>
    <row r="3724" spans="12:15" x14ac:dyDescent="0.25">
      <c r="L3724" s="23">
        <v>145218</v>
      </c>
      <c r="M3724" s="23" t="s">
        <v>3485</v>
      </c>
      <c r="N3724" s="23" t="s">
        <v>178</v>
      </c>
      <c r="O3724" s="23"/>
    </row>
    <row r="3725" spans="12:15" x14ac:dyDescent="0.25">
      <c r="L3725" s="23">
        <v>145225</v>
      </c>
      <c r="M3725" s="23" t="s">
        <v>3486</v>
      </c>
      <c r="N3725" s="23" t="s">
        <v>178</v>
      </c>
      <c r="O3725" s="23"/>
    </row>
    <row r="3726" spans="12:15" x14ac:dyDescent="0.25">
      <c r="L3726" s="23">
        <v>145232</v>
      </c>
      <c r="M3726" s="23" t="s">
        <v>3487</v>
      </c>
      <c r="N3726" s="23" t="s">
        <v>178</v>
      </c>
      <c r="O3726" s="23"/>
    </row>
    <row r="3727" spans="12:15" x14ac:dyDescent="0.25">
      <c r="L3727" s="23">
        <v>145249</v>
      </c>
      <c r="M3727" s="23" t="s">
        <v>3488</v>
      </c>
      <c r="N3727" s="23" t="s">
        <v>178</v>
      </c>
      <c r="O3727" s="23"/>
    </row>
    <row r="3728" spans="12:15" x14ac:dyDescent="0.25">
      <c r="L3728" s="23">
        <v>145256</v>
      </c>
      <c r="M3728" s="23" t="s">
        <v>3489</v>
      </c>
      <c r="N3728" s="23" t="s">
        <v>178</v>
      </c>
      <c r="O3728" s="23"/>
    </row>
    <row r="3729" spans="12:15" x14ac:dyDescent="0.25">
      <c r="L3729" s="23">
        <v>145263</v>
      </c>
      <c r="M3729" s="23" t="s">
        <v>3490</v>
      </c>
      <c r="N3729" s="23" t="s">
        <v>178</v>
      </c>
      <c r="O3729" s="23"/>
    </row>
    <row r="3730" spans="12:15" x14ac:dyDescent="0.25">
      <c r="L3730" s="23">
        <v>145270</v>
      </c>
      <c r="M3730" s="23" t="s">
        <v>3491</v>
      </c>
      <c r="N3730" s="23" t="s">
        <v>178</v>
      </c>
      <c r="O3730" s="23"/>
    </row>
    <row r="3731" spans="12:15" x14ac:dyDescent="0.25">
      <c r="L3731" s="23">
        <v>145287</v>
      </c>
      <c r="M3731" s="23" t="s">
        <v>3492</v>
      </c>
      <c r="N3731" s="23" t="s">
        <v>178</v>
      </c>
      <c r="O3731" s="23"/>
    </row>
    <row r="3732" spans="12:15" x14ac:dyDescent="0.25">
      <c r="L3732" s="23">
        <v>145294</v>
      </c>
      <c r="M3732" s="23" t="s">
        <v>3493</v>
      </c>
      <c r="N3732" s="23" t="s">
        <v>178</v>
      </c>
      <c r="O3732" s="23"/>
    </row>
    <row r="3733" spans="12:15" x14ac:dyDescent="0.25">
      <c r="L3733" s="23">
        <v>145300</v>
      </c>
      <c r="M3733" s="23" t="s">
        <v>3494</v>
      </c>
      <c r="N3733" s="23" t="s">
        <v>178</v>
      </c>
      <c r="O3733" s="23"/>
    </row>
    <row r="3734" spans="12:15" x14ac:dyDescent="0.25">
      <c r="L3734" s="23">
        <v>145317</v>
      </c>
      <c r="M3734" s="23" t="s">
        <v>3495</v>
      </c>
      <c r="N3734" s="23" t="s">
        <v>178</v>
      </c>
      <c r="O3734" s="23"/>
    </row>
    <row r="3735" spans="12:15" x14ac:dyDescent="0.25">
      <c r="L3735" s="23">
        <v>145324</v>
      </c>
      <c r="M3735" s="23" t="s">
        <v>3496</v>
      </c>
      <c r="N3735" s="23" t="s">
        <v>178</v>
      </c>
      <c r="O3735" s="23"/>
    </row>
    <row r="3736" spans="12:15" x14ac:dyDescent="0.25">
      <c r="L3736" s="23">
        <v>145331</v>
      </c>
      <c r="M3736" s="23" t="s">
        <v>3497</v>
      </c>
      <c r="N3736" s="23" t="s">
        <v>178</v>
      </c>
      <c r="O3736" s="23"/>
    </row>
    <row r="3737" spans="12:15" x14ac:dyDescent="0.25">
      <c r="L3737" s="23">
        <v>145348</v>
      </c>
      <c r="M3737" s="23" t="s">
        <v>3498</v>
      </c>
      <c r="N3737" s="23" t="s">
        <v>178</v>
      </c>
      <c r="O3737" s="23"/>
    </row>
    <row r="3738" spans="12:15" x14ac:dyDescent="0.25">
      <c r="L3738" s="23">
        <v>145355</v>
      </c>
      <c r="M3738" s="23" t="s">
        <v>3499</v>
      </c>
      <c r="N3738" s="23" t="s">
        <v>178</v>
      </c>
      <c r="O3738" s="23"/>
    </row>
    <row r="3739" spans="12:15" x14ac:dyDescent="0.25">
      <c r="L3739" s="23">
        <v>145362</v>
      </c>
      <c r="M3739" s="23" t="s">
        <v>3500</v>
      </c>
      <c r="N3739" s="23" t="s">
        <v>178</v>
      </c>
      <c r="O3739" s="23"/>
    </row>
    <row r="3740" spans="12:15" x14ac:dyDescent="0.25">
      <c r="L3740" s="23">
        <v>145379</v>
      </c>
      <c r="M3740" s="23" t="s">
        <v>3501</v>
      </c>
      <c r="N3740" s="23" t="s">
        <v>178</v>
      </c>
      <c r="O3740" s="23"/>
    </row>
    <row r="3741" spans="12:15" x14ac:dyDescent="0.25">
      <c r="L3741" s="23">
        <v>145386</v>
      </c>
      <c r="M3741" s="23" t="s">
        <v>3502</v>
      </c>
      <c r="N3741" s="23" t="s">
        <v>178</v>
      </c>
      <c r="O3741" s="23"/>
    </row>
    <row r="3742" spans="12:15" x14ac:dyDescent="0.25">
      <c r="L3742" s="23">
        <v>145393</v>
      </c>
      <c r="M3742" s="23" t="s">
        <v>3503</v>
      </c>
      <c r="N3742" s="23" t="s">
        <v>178</v>
      </c>
      <c r="O3742" s="23"/>
    </row>
    <row r="3743" spans="12:15" x14ac:dyDescent="0.25">
      <c r="L3743" s="23">
        <v>145409</v>
      </c>
      <c r="M3743" s="23" t="s">
        <v>3504</v>
      </c>
      <c r="N3743" s="23" t="s">
        <v>178</v>
      </c>
      <c r="O3743" s="23"/>
    </row>
    <row r="3744" spans="12:15" x14ac:dyDescent="0.25">
      <c r="L3744" s="23">
        <v>145416</v>
      </c>
      <c r="M3744" s="23" t="s">
        <v>3505</v>
      </c>
      <c r="N3744" s="23" t="s">
        <v>178</v>
      </c>
      <c r="O3744" s="23"/>
    </row>
    <row r="3745" spans="12:15" x14ac:dyDescent="0.25">
      <c r="L3745" s="23">
        <v>145423</v>
      </c>
      <c r="M3745" s="23" t="s">
        <v>3506</v>
      </c>
      <c r="N3745" s="23" t="s">
        <v>178</v>
      </c>
      <c r="O3745" s="23"/>
    </row>
    <row r="3746" spans="12:15" x14ac:dyDescent="0.25">
      <c r="L3746" s="23">
        <v>145430</v>
      </c>
      <c r="M3746" s="23" t="s">
        <v>3507</v>
      </c>
      <c r="N3746" s="23" t="s">
        <v>178</v>
      </c>
      <c r="O3746" s="23"/>
    </row>
    <row r="3747" spans="12:15" x14ac:dyDescent="0.25">
      <c r="L3747" s="23">
        <v>145447</v>
      </c>
      <c r="M3747" s="23" t="s">
        <v>3508</v>
      </c>
      <c r="N3747" s="23" t="s">
        <v>178</v>
      </c>
      <c r="O3747" s="23"/>
    </row>
    <row r="3748" spans="12:15" x14ac:dyDescent="0.25">
      <c r="L3748" s="23">
        <v>145454</v>
      </c>
      <c r="M3748" s="23" t="s">
        <v>3509</v>
      </c>
      <c r="N3748" s="23" t="s">
        <v>178</v>
      </c>
      <c r="O3748" s="23"/>
    </row>
    <row r="3749" spans="12:15" x14ac:dyDescent="0.25">
      <c r="L3749" s="23">
        <v>145461</v>
      </c>
      <c r="M3749" s="23" t="s">
        <v>3510</v>
      </c>
      <c r="N3749" s="23" t="s">
        <v>178</v>
      </c>
      <c r="O3749" s="23"/>
    </row>
    <row r="3750" spans="12:15" x14ac:dyDescent="0.25">
      <c r="L3750" s="23">
        <v>145478</v>
      </c>
      <c r="M3750" s="23" t="s">
        <v>3511</v>
      </c>
      <c r="N3750" s="23" t="s">
        <v>178</v>
      </c>
      <c r="O3750" s="23"/>
    </row>
    <row r="3751" spans="12:15" x14ac:dyDescent="0.25">
      <c r="L3751" s="23">
        <v>145485</v>
      </c>
      <c r="M3751" s="23" t="s">
        <v>3512</v>
      </c>
      <c r="N3751" s="23" t="s">
        <v>178</v>
      </c>
      <c r="O3751" s="23"/>
    </row>
    <row r="3752" spans="12:15" x14ac:dyDescent="0.25">
      <c r="L3752" s="23">
        <v>145492</v>
      </c>
      <c r="M3752" s="23" t="s">
        <v>3513</v>
      </c>
      <c r="N3752" s="23" t="s">
        <v>178</v>
      </c>
      <c r="O3752" s="23"/>
    </row>
    <row r="3753" spans="12:15" x14ac:dyDescent="0.25">
      <c r="L3753" s="23">
        <v>145508</v>
      </c>
      <c r="M3753" s="23" t="s">
        <v>3514</v>
      </c>
      <c r="N3753" s="23" t="s">
        <v>178</v>
      </c>
      <c r="O3753" s="23"/>
    </row>
    <row r="3754" spans="12:15" x14ac:dyDescent="0.25">
      <c r="L3754" s="23">
        <v>145515</v>
      </c>
      <c r="M3754" s="23" t="s">
        <v>3515</v>
      </c>
      <c r="N3754" s="23" t="s">
        <v>178</v>
      </c>
      <c r="O3754" s="23"/>
    </row>
    <row r="3755" spans="12:15" x14ac:dyDescent="0.25">
      <c r="L3755" s="23">
        <v>145522</v>
      </c>
      <c r="M3755" s="23" t="s">
        <v>3516</v>
      </c>
      <c r="N3755" s="23" t="s">
        <v>178</v>
      </c>
      <c r="O3755" s="23"/>
    </row>
    <row r="3756" spans="12:15" x14ac:dyDescent="0.25">
      <c r="L3756" s="23">
        <v>145539</v>
      </c>
      <c r="M3756" s="23" t="s">
        <v>3517</v>
      </c>
      <c r="N3756" s="23" t="s">
        <v>178</v>
      </c>
      <c r="O3756" s="23"/>
    </row>
    <row r="3757" spans="12:15" x14ac:dyDescent="0.25">
      <c r="L3757" s="23">
        <v>145546</v>
      </c>
      <c r="M3757" s="23" t="s">
        <v>3518</v>
      </c>
      <c r="N3757" s="23" t="s">
        <v>178</v>
      </c>
      <c r="O3757" s="23"/>
    </row>
    <row r="3758" spans="12:15" x14ac:dyDescent="0.25">
      <c r="L3758" s="23">
        <v>145553</v>
      </c>
      <c r="M3758" s="23" t="s">
        <v>3519</v>
      </c>
      <c r="N3758" s="23" t="s">
        <v>178</v>
      </c>
      <c r="O3758" s="23"/>
    </row>
    <row r="3759" spans="12:15" x14ac:dyDescent="0.25">
      <c r="L3759" s="23">
        <v>145560</v>
      </c>
      <c r="M3759" s="23" t="s">
        <v>3520</v>
      </c>
      <c r="N3759" s="23" t="s">
        <v>178</v>
      </c>
      <c r="O3759" s="23"/>
    </row>
    <row r="3760" spans="12:15" x14ac:dyDescent="0.25">
      <c r="L3760" s="23">
        <v>145577</v>
      </c>
      <c r="M3760" s="23" t="s">
        <v>3521</v>
      </c>
      <c r="N3760" s="23" t="s">
        <v>178</v>
      </c>
      <c r="O3760" s="23"/>
    </row>
    <row r="3761" spans="12:15" x14ac:dyDescent="0.25">
      <c r="L3761" s="23">
        <v>145584</v>
      </c>
      <c r="M3761" s="23" t="s">
        <v>3522</v>
      </c>
      <c r="N3761" s="23" t="s">
        <v>178</v>
      </c>
      <c r="O3761" s="23"/>
    </row>
    <row r="3762" spans="12:15" x14ac:dyDescent="0.25">
      <c r="L3762" s="23">
        <v>145591</v>
      </c>
      <c r="M3762" s="23" t="s">
        <v>3523</v>
      </c>
      <c r="N3762" s="23" t="s">
        <v>178</v>
      </c>
      <c r="O3762" s="23"/>
    </row>
    <row r="3763" spans="12:15" x14ac:dyDescent="0.25">
      <c r="L3763" s="23">
        <v>145607</v>
      </c>
      <c r="M3763" s="23" t="s">
        <v>3524</v>
      </c>
      <c r="N3763" s="23" t="s">
        <v>178</v>
      </c>
      <c r="O3763" s="23"/>
    </row>
    <row r="3764" spans="12:15" x14ac:dyDescent="0.25">
      <c r="L3764" s="23">
        <v>145614</v>
      </c>
      <c r="M3764" s="23" t="s">
        <v>3525</v>
      </c>
      <c r="N3764" s="23" t="s">
        <v>178</v>
      </c>
      <c r="O3764" s="23"/>
    </row>
    <row r="3765" spans="12:15" x14ac:dyDescent="0.25">
      <c r="L3765" s="23">
        <v>145621</v>
      </c>
      <c r="M3765" s="23" t="s">
        <v>3526</v>
      </c>
      <c r="N3765" s="23" t="s">
        <v>178</v>
      </c>
      <c r="O3765" s="23"/>
    </row>
    <row r="3766" spans="12:15" x14ac:dyDescent="0.25">
      <c r="L3766" s="23">
        <v>145638</v>
      </c>
      <c r="M3766" s="23" t="s">
        <v>3527</v>
      </c>
      <c r="N3766" s="23" t="s">
        <v>178</v>
      </c>
      <c r="O3766" s="23"/>
    </row>
    <row r="3767" spans="12:15" x14ac:dyDescent="0.25">
      <c r="L3767" s="23">
        <v>145645</v>
      </c>
      <c r="M3767" s="23" t="s">
        <v>3528</v>
      </c>
      <c r="N3767" s="23" t="s">
        <v>178</v>
      </c>
      <c r="O3767" s="23"/>
    </row>
    <row r="3768" spans="12:15" x14ac:dyDescent="0.25">
      <c r="L3768" s="23">
        <v>145652</v>
      </c>
      <c r="M3768" s="23" t="s">
        <v>3529</v>
      </c>
      <c r="N3768" s="23" t="s">
        <v>178</v>
      </c>
      <c r="O3768" s="23"/>
    </row>
    <row r="3769" spans="12:15" x14ac:dyDescent="0.25">
      <c r="L3769" s="23">
        <v>145669</v>
      </c>
      <c r="M3769" s="23" t="s">
        <v>3530</v>
      </c>
      <c r="N3769" s="23" t="s">
        <v>178</v>
      </c>
      <c r="O3769" s="23"/>
    </row>
    <row r="3770" spans="12:15" x14ac:dyDescent="0.25">
      <c r="L3770" s="23">
        <v>145676</v>
      </c>
      <c r="M3770" s="23" t="s">
        <v>3531</v>
      </c>
      <c r="N3770" s="23" t="s">
        <v>178</v>
      </c>
      <c r="O3770" s="23"/>
    </row>
    <row r="3771" spans="12:15" x14ac:dyDescent="0.25">
      <c r="L3771" s="23">
        <v>145683</v>
      </c>
      <c r="M3771" s="23" t="s">
        <v>3532</v>
      </c>
      <c r="N3771" s="23" t="s">
        <v>178</v>
      </c>
      <c r="O3771" s="23"/>
    </row>
    <row r="3772" spans="12:15" x14ac:dyDescent="0.25">
      <c r="L3772" s="23">
        <v>145690</v>
      </c>
      <c r="M3772" s="23" t="s">
        <v>3533</v>
      </c>
      <c r="N3772" s="23" t="s">
        <v>178</v>
      </c>
      <c r="O3772" s="23"/>
    </row>
    <row r="3773" spans="12:15" x14ac:dyDescent="0.25">
      <c r="L3773" s="23">
        <v>145706</v>
      </c>
      <c r="M3773" s="23" t="s">
        <v>3522</v>
      </c>
      <c r="N3773" s="23" t="s">
        <v>178</v>
      </c>
      <c r="O3773" s="23"/>
    </row>
    <row r="3774" spans="12:15" x14ac:dyDescent="0.25">
      <c r="L3774" s="23">
        <v>145713</v>
      </c>
      <c r="M3774" s="23" t="s">
        <v>3523</v>
      </c>
      <c r="N3774" s="23" t="s">
        <v>178</v>
      </c>
      <c r="O3774" s="23"/>
    </row>
    <row r="3775" spans="12:15" x14ac:dyDescent="0.25">
      <c r="L3775" s="23">
        <v>145720</v>
      </c>
      <c r="M3775" s="23" t="s">
        <v>3524</v>
      </c>
      <c r="N3775" s="23" t="s">
        <v>178</v>
      </c>
      <c r="O3775" s="23"/>
    </row>
    <row r="3776" spans="12:15" x14ac:dyDescent="0.25">
      <c r="L3776" s="23">
        <v>145737</v>
      </c>
      <c r="M3776" s="23" t="s">
        <v>3525</v>
      </c>
      <c r="N3776" s="23" t="s">
        <v>178</v>
      </c>
      <c r="O3776" s="23"/>
    </row>
    <row r="3777" spans="12:15" x14ac:dyDescent="0.25">
      <c r="L3777" s="23">
        <v>145744</v>
      </c>
      <c r="M3777" s="23" t="s">
        <v>3534</v>
      </c>
      <c r="N3777" s="23" t="s">
        <v>178</v>
      </c>
      <c r="O3777" s="23"/>
    </row>
    <row r="3778" spans="12:15" x14ac:dyDescent="0.25">
      <c r="L3778" s="23">
        <v>145751</v>
      </c>
      <c r="M3778" s="23" t="s">
        <v>3535</v>
      </c>
      <c r="N3778" s="23" t="s">
        <v>178</v>
      </c>
      <c r="O3778" s="23"/>
    </row>
    <row r="3779" spans="12:15" x14ac:dyDescent="0.25">
      <c r="L3779" s="23">
        <v>145768</v>
      </c>
      <c r="M3779" s="23" t="s">
        <v>3536</v>
      </c>
      <c r="N3779" s="23" t="s">
        <v>178</v>
      </c>
      <c r="O3779" s="23"/>
    </row>
    <row r="3780" spans="12:15" x14ac:dyDescent="0.25">
      <c r="L3780" s="23">
        <v>145775</v>
      </c>
      <c r="M3780" s="23" t="s">
        <v>3537</v>
      </c>
      <c r="N3780" s="23" t="s">
        <v>178</v>
      </c>
      <c r="O3780" s="23"/>
    </row>
    <row r="3781" spans="12:15" x14ac:dyDescent="0.25">
      <c r="L3781" s="23">
        <v>145782</v>
      </c>
      <c r="M3781" s="23" t="s">
        <v>3538</v>
      </c>
      <c r="N3781" s="23" t="s">
        <v>178</v>
      </c>
      <c r="O3781" s="23"/>
    </row>
    <row r="3782" spans="12:15" x14ac:dyDescent="0.25">
      <c r="L3782" s="23">
        <v>145799</v>
      </c>
      <c r="M3782" s="23" t="s">
        <v>3539</v>
      </c>
      <c r="N3782" s="23" t="s">
        <v>178</v>
      </c>
      <c r="O3782" s="23"/>
    </row>
    <row r="3783" spans="12:15" x14ac:dyDescent="0.25">
      <c r="L3783" s="23">
        <v>145805</v>
      </c>
      <c r="M3783" s="23" t="s">
        <v>3540</v>
      </c>
      <c r="N3783" s="23" t="s">
        <v>178</v>
      </c>
      <c r="O3783" s="23"/>
    </row>
    <row r="3784" spans="12:15" x14ac:dyDescent="0.25">
      <c r="L3784" s="23">
        <v>145812</v>
      </c>
      <c r="M3784" s="23" t="s">
        <v>3541</v>
      </c>
      <c r="N3784" s="23" t="s">
        <v>178</v>
      </c>
      <c r="O3784" s="23"/>
    </row>
    <row r="3785" spans="12:15" x14ac:dyDescent="0.25">
      <c r="L3785" s="23">
        <v>145829</v>
      </c>
      <c r="M3785" s="23" t="s">
        <v>3542</v>
      </c>
      <c r="N3785" s="23" t="s">
        <v>178</v>
      </c>
      <c r="O3785" s="23"/>
    </row>
    <row r="3786" spans="12:15" x14ac:dyDescent="0.25">
      <c r="L3786" s="23">
        <v>145836</v>
      </c>
      <c r="M3786" s="23" t="s">
        <v>3543</v>
      </c>
      <c r="N3786" s="23" t="s">
        <v>178</v>
      </c>
      <c r="O3786" s="23"/>
    </row>
    <row r="3787" spans="12:15" x14ac:dyDescent="0.25">
      <c r="L3787" s="23">
        <v>145843</v>
      </c>
      <c r="M3787" s="23" t="s">
        <v>3544</v>
      </c>
      <c r="N3787" s="23" t="s">
        <v>178</v>
      </c>
      <c r="O3787" s="23"/>
    </row>
    <row r="3788" spans="12:15" x14ac:dyDescent="0.25">
      <c r="L3788" s="23">
        <v>145850</v>
      </c>
      <c r="M3788" s="23" t="s">
        <v>3545</v>
      </c>
      <c r="N3788" s="23" t="s">
        <v>178</v>
      </c>
      <c r="O3788" s="23"/>
    </row>
    <row r="3789" spans="12:15" x14ac:dyDescent="0.25">
      <c r="L3789" s="23">
        <v>145867</v>
      </c>
      <c r="M3789" s="23" t="s">
        <v>3546</v>
      </c>
      <c r="N3789" s="23" t="s">
        <v>178</v>
      </c>
      <c r="O3789" s="23"/>
    </row>
    <row r="3790" spans="12:15" x14ac:dyDescent="0.25">
      <c r="L3790" s="23">
        <v>145874</v>
      </c>
      <c r="M3790" s="23" t="s">
        <v>3547</v>
      </c>
      <c r="N3790" s="23" t="s">
        <v>178</v>
      </c>
      <c r="O3790" s="23"/>
    </row>
    <row r="3791" spans="12:15" x14ac:dyDescent="0.25">
      <c r="L3791" s="23">
        <v>145881</v>
      </c>
      <c r="M3791" s="23" t="s">
        <v>3548</v>
      </c>
      <c r="N3791" s="23" t="s">
        <v>178</v>
      </c>
      <c r="O3791" s="23"/>
    </row>
    <row r="3792" spans="12:15" x14ac:dyDescent="0.25">
      <c r="L3792" s="23">
        <v>145898</v>
      </c>
      <c r="M3792" s="23" t="s">
        <v>3549</v>
      </c>
      <c r="N3792" s="23" t="s">
        <v>178</v>
      </c>
      <c r="O3792" s="23"/>
    </row>
    <row r="3793" spans="12:15" x14ac:dyDescent="0.25">
      <c r="L3793" s="23">
        <v>145904</v>
      </c>
      <c r="M3793" s="23" t="s">
        <v>3550</v>
      </c>
      <c r="N3793" s="23" t="s">
        <v>178</v>
      </c>
      <c r="O3793" s="23"/>
    </row>
    <row r="3794" spans="12:15" x14ac:dyDescent="0.25">
      <c r="L3794" s="23">
        <v>145911</v>
      </c>
      <c r="M3794" s="23" t="s">
        <v>3551</v>
      </c>
      <c r="N3794" s="23" t="s">
        <v>178</v>
      </c>
      <c r="O3794" s="23"/>
    </row>
    <row r="3795" spans="12:15" x14ac:dyDescent="0.25">
      <c r="L3795" s="23">
        <v>145928</v>
      </c>
      <c r="M3795" s="23" t="s">
        <v>3552</v>
      </c>
      <c r="N3795" s="23" t="s">
        <v>178</v>
      </c>
      <c r="O3795" s="23"/>
    </row>
    <row r="3796" spans="12:15" x14ac:dyDescent="0.25">
      <c r="L3796" s="23">
        <v>145935</v>
      </c>
      <c r="M3796" s="23" t="s">
        <v>3553</v>
      </c>
      <c r="N3796" s="23" t="s">
        <v>178</v>
      </c>
      <c r="O3796" s="23"/>
    </row>
    <row r="3797" spans="12:15" x14ac:dyDescent="0.25">
      <c r="L3797" s="23">
        <v>145942</v>
      </c>
      <c r="M3797" s="23" t="s">
        <v>3554</v>
      </c>
      <c r="N3797" s="23" t="s">
        <v>178</v>
      </c>
      <c r="O3797" s="23"/>
    </row>
    <row r="3798" spans="12:15" x14ac:dyDescent="0.25">
      <c r="L3798" s="23">
        <v>145959</v>
      </c>
      <c r="M3798" s="23" t="s">
        <v>3555</v>
      </c>
      <c r="N3798" s="23" t="s">
        <v>178</v>
      </c>
      <c r="O3798" s="23"/>
    </row>
    <row r="3799" spans="12:15" x14ac:dyDescent="0.25">
      <c r="L3799" s="23">
        <v>145966</v>
      </c>
      <c r="M3799" s="23" t="s">
        <v>3556</v>
      </c>
      <c r="N3799" s="23" t="s">
        <v>178</v>
      </c>
      <c r="O3799" s="23"/>
    </row>
    <row r="3800" spans="12:15" x14ac:dyDescent="0.25">
      <c r="L3800" s="23">
        <v>145973</v>
      </c>
      <c r="M3800" s="23" t="s">
        <v>3557</v>
      </c>
      <c r="N3800" s="23" t="s">
        <v>178</v>
      </c>
      <c r="O3800" s="23"/>
    </row>
    <row r="3801" spans="12:15" x14ac:dyDescent="0.25">
      <c r="L3801" s="23">
        <v>145980</v>
      </c>
      <c r="M3801" s="23" t="s">
        <v>3558</v>
      </c>
      <c r="N3801" s="23" t="s">
        <v>178</v>
      </c>
      <c r="O3801" s="23"/>
    </row>
    <row r="3802" spans="12:15" x14ac:dyDescent="0.25">
      <c r="L3802" s="23">
        <v>145997</v>
      </c>
      <c r="M3802" s="23" t="s">
        <v>3559</v>
      </c>
      <c r="N3802" s="23" t="s">
        <v>178</v>
      </c>
      <c r="O3802" s="23"/>
    </row>
    <row r="3803" spans="12:15" x14ac:dyDescent="0.25">
      <c r="L3803" s="23">
        <v>146000</v>
      </c>
      <c r="M3803" s="23" t="s">
        <v>3560</v>
      </c>
      <c r="N3803" s="23" t="s">
        <v>178</v>
      </c>
      <c r="O3803" s="23"/>
    </row>
    <row r="3804" spans="12:15" x14ac:dyDescent="0.25">
      <c r="L3804" s="23">
        <v>146017</v>
      </c>
      <c r="M3804" s="23" t="s">
        <v>3561</v>
      </c>
      <c r="N3804" s="23" t="s">
        <v>178</v>
      </c>
      <c r="O3804" s="23"/>
    </row>
    <row r="3805" spans="12:15" x14ac:dyDescent="0.25">
      <c r="L3805" s="23">
        <v>146024</v>
      </c>
      <c r="M3805" s="23" t="s">
        <v>3562</v>
      </c>
      <c r="N3805" s="23" t="s">
        <v>178</v>
      </c>
      <c r="O3805" s="23"/>
    </row>
    <row r="3806" spans="12:15" x14ac:dyDescent="0.25">
      <c r="L3806" s="23">
        <v>146031</v>
      </c>
      <c r="M3806" s="23" t="s">
        <v>3563</v>
      </c>
      <c r="N3806" s="23" t="s">
        <v>178</v>
      </c>
      <c r="O3806" s="23"/>
    </row>
    <row r="3807" spans="12:15" x14ac:dyDescent="0.25">
      <c r="L3807" s="23">
        <v>146048</v>
      </c>
      <c r="M3807" s="23" t="s">
        <v>3564</v>
      </c>
      <c r="N3807" s="23" t="s">
        <v>178</v>
      </c>
      <c r="O3807" s="23"/>
    </row>
    <row r="3808" spans="12:15" x14ac:dyDescent="0.25">
      <c r="L3808" s="23">
        <v>146055</v>
      </c>
      <c r="M3808" s="23" t="s">
        <v>3565</v>
      </c>
      <c r="N3808" s="23" t="s">
        <v>178</v>
      </c>
      <c r="O3808" s="23"/>
    </row>
    <row r="3809" spans="12:15" x14ac:dyDescent="0.25">
      <c r="L3809" s="23">
        <v>146062</v>
      </c>
      <c r="M3809" s="23" t="s">
        <v>3566</v>
      </c>
      <c r="N3809" s="23" t="s">
        <v>178</v>
      </c>
      <c r="O3809" s="23"/>
    </row>
    <row r="3810" spans="12:15" x14ac:dyDescent="0.25">
      <c r="L3810" s="23">
        <v>146079</v>
      </c>
      <c r="M3810" s="23" t="s">
        <v>3567</v>
      </c>
      <c r="N3810" s="23" t="s">
        <v>178</v>
      </c>
      <c r="O3810" s="23"/>
    </row>
    <row r="3811" spans="12:15" x14ac:dyDescent="0.25">
      <c r="L3811" s="23">
        <v>146086</v>
      </c>
      <c r="M3811" s="23" t="s">
        <v>3568</v>
      </c>
      <c r="N3811" s="23" t="s">
        <v>178</v>
      </c>
      <c r="O3811" s="23"/>
    </row>
    <row r="3812" spans="12:15" x14ac:dyDescent="0.25">
      <c r="L3812" s="23">
        <v>146093</v>
      </c>
      <c r="M3812" s="23" t="s">
        <v>3569</v>
      </c>
      <c r="N3812" s="23" t="s">
        <v>178</v>
      </c>
      <c r="O3812" s="23"/>
    </row>
    <row r="3813" spans="12:15" x14ac:dyDescent="0.25">
      <c r="L3813" s="23">
        <v>146109</v>
      </c>
      <c r="M3813" s="23" t="s">
        <v>3570</v>
      </c>
      <c r="N3813" s="23" t="s">
        <v>178</v>
      </c>
      <c r="O3813" s="23"/>
    </row>
    <row r="3814" spans="12:15" x14ac:dyDescent="0.25">
      <c r="L3814" s="23">
        <v>146116</v>
      </c>
      <c r="M3814" s="23" t="s">
        <v>3571</v>
      </c>
      <c r="N3814" s="23" t="s">
        <v>178</v>
      </c>
      <c r="O3814" s="23"/>
    </row>
    <row r="3815" spans="12:15" x14ac:dyDescent="0.25">
      <c r="L3815" s="23">
        <v>146123</v>
      </c>
      <c r="M3815" s="23" t="s">
        <v>3572</v>
      </c>
      <c r="N3815" s="23" t="s">
        <v>178</v>
      </c>
      <c r="O3815" s="23"/>
    </row>
    <row r="3816" spans="12:15" x14ac:dyDescent="0.25">
      <c r="L3816" s="23">
        <v>146130</v>
      </c>
      <c r="M3816" s="23" t="s">
        <v>3573</v>
      </c>
      <c r="N3816" s="23" t="s">
        <v>178</v>
      </c>
      <c r="O3816" s="23"/>
    </row>
    <row r="3817" spans="12:15" x14ac:dyDescent="0.25">
      <c r="L3817" s="23">
        <v>146147</v>
      </c>
      <c r="M3817" s="23" t="s">
        <v>3574</v>
      </c>
      <c r="N3817" s="23" t="s">
        <v>178</v>
      </c>
      <c r="O3817" s="23"/>
    </row>
    <row r="3818" spans="12:15" x14ac:dyDescent="0.25">
      <c r="L3818" s="23">
        <v>146154</v>
      </c>
      <c r="M3818" s="23" t="s">
        <v>3575</v>
      </c>
      <c r="N3818" s="23" t="s">
        <v>178</v>
      </c>
      <c r="O3818" s="23"/>
    </row>
    <row r="3819" spans="12:15" x14ac:dyDescent="0.25">
      <c r="L3819" s="23">
        <v>146161</v>
      </c>
      <c r="M3819" s="23" t="s">
        <v>3576</v>
      </c>
      <c r="N3819" s="23" t="s">
        <v>178</v>
      </c>
      <c r="O3819" s="23"/>
    </row>
    <row r="3820" spans="12:15" x14ac:dyDescent="0.25">
      <c r="L3820" s="23">
        <v>146178</v>
      </c>
      <c r="M3820" s="23" t="s">
        <v>3577</v>
      </c>
      <c r="N3820" s="23" t="s">
        <v>178</v>
      </c>
      <c r="O3820" s="23"/>
    </row>
    <row r="3821" spans="12:15" x14ac:dyDescent="0.25">
      <c r="L3821" s="23">
        <v>146185</v>
      </c>
      <c r="M3821" s="23" t="s">
        <v>3578</v>
      </c>
      <c r="N3821" s="23" t="s">
        <v>178</v>
      </c>
      <c r="O3821" s="23"/>
    </row>
    <row r="3822" spans="12:15" x14ac:dyDescent="0.25">
      <c r="L3822" s="23">
        <v>146192</v>
      </c>
      <c r="M3822" s="23" t="s">
        <v>3579</v>
      </c>
      <c r="N3822" s="23" t="s">
        <v>178</v>
      </c>
      <c r="O3822" s="23"/>
    </row>
    <row r="3823" spans="12:15" x14ac:dyDescent="0.25">
      <c r="L3823" s="23">
        <v>146208</v>
      </c>
      <c r="M3823" s="23" t="s">
        <v>3580</v>
      </c>
      <c r="N3823" s="23" t="s">
        <v>178</v>
      </c>
      <c r="O3823" s="23"/>
    </row>
    <row r="3824" spans="12:15" x14ac:dyDescent="0.25">
      <c r="L3824" s="23">
        <v>146215</v>
      </c>
      <c r="M3824" s="23" t="s">
        <v>3581</v>
      </c>
      <c r="N3824" s="23" t="s">
        <v>178</v>
      </c>
      <c r="O3824" s="23"/>
    </row>
    <row r="3825" spans="12:15" x14ac:dyDescent="0.25">
      <c r="L3825" s="23">
        <v>146222</v>
      </c>
      <c r="M3825" s="23" t="s">
        <v>3582</v>
      </c>
      <c r="N3825" s="23" t="s">
        <v>178</v>
      </c>
      <c r="O3825" s="23"/>
    </row>
    <row r="3826" spans="12:15" x14ac:dyDescent="0.25">
      <c r="L3826" s="23">
        <v>146239</v>
      </c>
      <c r="M3826" s="23" t="s">
        <v>3583</v>
      </c>
      <c r="N3826" s="23" t="s">
        <v>178</v>
      </c>
      <c r="O3826" s="23"/>
    </row>
    <row r="3827" spans="12:15" x14ac:dyDescent="0.25">
      <c r="L3827" s="23">
        <v>146246</v>
      </c>
      <c r="M3827" s="23" t="s">
        <v>3584</v>
      </c>
      <c r="N3827" s="23" t="s">
        <v>178</v>
      </c>
      <c r="O3827" s="23"/>
    </row>
    <row r="3828" spans="12:15" x14ac:dyDescent="0.25">
      <c r="L3828" s="23">
        <v>146253</v>
      </c>
      <c r="M3828" s="23" t="s">
        <v>3585</v>
      </c>
      <c r="N3828" s="23" t="s">
        <v>178</v>
      </c>
      <c r="O3828" s="23"/>
    </row>
    <row r="3829" spans="12:15" x14ac:dyDescent="0.25">
      <c r="L3829" s="23">
        <v>146260</v>
      </c>
      <c r="M3829" s="23" t="s">
        <v>3586</v>
      </c>
      <c r="N3829" s="23" t="s">
        <v>178</v>
      </c>
      <c r="O3829" s="23"/>
    </row>
    <row r="3830" spans="12:15" x14ac:dyDescent="0.25">
      <c r="L3830" s="23">
        <v>146277</v>
      </c>
      <c r="M3830" s="23" t="s">
        <v>3587</v>
      </c>
      <c r="N3830" s="23" t="s">
        <v>178</v>
      </c>
      <c r="O3830" s="23"/>
    </row>
    <row r="3831" spans="12:15" x14ac:dyDescent="0.25">
      <c r="L3831" s="23">
        <v>146284</v>
      </c>
      <c r="M3831" s="23" t="s">
        <v>3588</v>
      </c>
      <c r="N3831" s="23" t="s">
        <v>178</v>
      </c>
      <c r="O3831" s="23"/>
    </row>
    <row r="3832" spans="12:15" x14ac:dyDescent="0.25">
      <c r="L3832" s="23">
        <v>146291</v>
      </c>
      <c r="M3832" s="23" t="s">
        <v>3589</v>
      </c>
      <c r="N3832" s="23" t="s">
        <v>178</v>
      </c>
      <c r="O3832" s="23"/>
    </row>
    <row r="3833" spans="12:15" x14ac:dyDescent="0.25">
      <c r="L3833" s="23">
        <v>146307</v>
      </c>
      <c r="M3833" s="23" t="s">
        <v>3590</v>
      </c>
      <c r="N3833" s="23" t="s">
        <v>178</v>
      </c>
      <c r="O3833" s="23"/>
    </row>
    <row r="3834" spans="12:15" x14ac:dyDescent="0.25">
      <c r="L3834" s="23">
        <v>146314</v>
      </c>
      <c r="M3834" s="23" t="s">
        <v>3591</v>
      </c>
      <c r="N3834" s="23" t="s">
        <v>178</v>
      </c>
      <c r="O3834" s="23"/>
    </row>
    <row r="3835" spans="12:15" x14ac:dyDescent="0.25">
      <c r="L3835" s="23">
        <v>146321</v>
      </c>
      <c r="M3835" s="23" t="s">
        <v>3592</v>
      </c>
      <c r="N3835" s="23" t="s">
        <v>178</v>
      </c>
      <c r="O3835" s="23"/>
    </row>
    <row r="3836" spans="12:15" x14ac:dyDescent="0.25">
      <c r="L3836" s="23">
        <v>146338</v>
      </c>
      <c r="M3836" s="23" t="s">
        <v>3593</v>
      </c>
      <c r="N3836" s="23" t="s">
        <v>178</v>
      </c>
      <c r="O3836" s="23"/>
    </row>
    <row r="3837" spans="12:15" x14ac:dyDescent="0.25">
      <c r="L3837" s="23">
        <v>146345</v>
      </c>
      <c r="M3837" s="23" t="s">
        <v>3594</v>
      </c>
      <c r="N3837" s="23" t="s">
        <v>178</v>
      </c>
      <c r="O3837" s="23"/>
    </row>
    <row r="3838" spans="12:15" x14ac:dyDescent="0.25">
      <c r="L3838" s="23">
        <v>146352</v>
      </c>
      <c r="M3838" s="23" t="s">
        <v>3595</v>
      </c>
      <c r="N3838" s="23" t="s">
        <v>178</v>
      </c>
      <c r="O3838" s="23"/>
    </row>
    <row r="3839" spans="12:15" x14ac:dyDescent="0.25">
      <c r="L3839" s="23">
        <v>146369</v>
      </c>
      <c r="M3839" s="23" t="s">
        <v>3596</v>
      </c>
      <c r="N3839" s="23" t="s">
        <v>178</v>
      </c>
      <c r="O3839" s="23"/>
    </row>
    <row r="3840" spans="12:15" x14ac:dyDescent="0.25">
      <c r="L3840" s="23">
        <v>146376</v>
      </c>
      <c r="M3840" s="23" t="s">
        <v>3597</v>
      </c>
      <c r="N3840" s="23" t="s">
        <v>178</v>
      </c>
      <c r="O3840" s="23"/>
    </row>
    <row r="3841" spans="12:15" x14ac:dyDescent="0.25">
      <c r="L3841" s="23">
        <v>146383</v>
      </c>
      <c r="M3841" s="23" t="s">
        <v>3598</v>
      </c>
      <c r="N3841" s="23" t="s">
        <v>178</v>
      </c>
      <c r="O3841" s="23"/>
    </row>
    <row r="3842" spans="12:15" x14ac:dyDescent="0.25">
      <c r="L3842" s="23">
        <v>146390</v>
      </c>
      <c r="M3842" s="23" t="s">
        <v>3599</v>
      </c>
      <c r="N3842" s="23" t="s">
        <v>178</v>
      </c>
      <c r="O3842" s="23"/>
    </row>
    <row r="3843" spans="12:15" x14ac:dyDescent="0.25">
      <c r="L3843" s="23">
        <v>146406</v>
      </c>
      <c r="M3843" s="23" t="s">
        <v>3600</v>
      </c>
      <c r="N3843" s="23" t="s">
        <v>178</v>
      </c>
      <c r="O3843" s="23"/>
    </row>
    <row r="3844" spans="12:15" x14ac:dyDescent="0.25">
      <c r="L3844" s="23">
        <v>146413</v>
      </c>
      <c r="M3844" s="23" t="s">
        <v>3601</v>
      </c>
      <c r="N3844" s="23" t="s">
        <v>178</v>
      </c>
      <c r="O3844" s="23"/>
    </row>
    <row r="3845" spans="12:15" x14ac:dyDescent="0.25">
      <c r="L3845" s="23">
        <v>146420</v>
      </c>
      <c r="M3845" s="23" t="s">
        <v>3602</v>
      </c>
      <c r="N3845" s="23" t="s">
        <v>178</v>
      </c>
      <c r="O3845" s="23"/>
    </row>
    <row r="3846" spans="12:15" x14ac:dyDescent="0.25">
      <c r="L3846" s="23">
        <v>146437</v>
      </c>
      <c r="M3846" s="23" t="s">
        <v>3603</v>
      </c>
      <c r="N3846" s="23" t="s">
        <v>178</v>
      </c>
      <c r="O3846" s="23"/>
    </row>
    <row r="3847" spans="12:15" x14ac:dyDescent="0.25">
      <c r="L3847" s="23">
        <v>146444</v>
      </c>
      <c r="M3847" s="23" t="s">
        <v>3604</v>
      </c>
      <c r="N3847" s="23" t="s">
        <v>178</v>
      </c>
      <c r="O3847" s="23"/>
    </row>
    <row r="3848" spans="12:15" x14ac:dyDescent="0.25">
      <c r="L3848" s="23">
        <v>146451</v>
      </c>
      <c r="M3848" s="23" t="s">
        <v>3605</v>
      </c>
      <c r="N3848" s="23" t="s">
        <v>178</v>
      </c>
      <c r="O3848" s="23"/>
    </row>
    <row r="3849" spans="12:15" x14ac:dyDescent="0.25">
      <c r="L3849" s="23">
        <v>146468</v>
      </c>
      <c r="M3849" s="23" t="s">
        <v>3590</v>
      </c>
      <c r="N3849" s="23" t="s">
        <v>178</v>
      </c>
      <c r="O3849" s="23"/>
    </row>
    <row r="3850" spans="12:15" x14ac:dyDescent="0.25">
      <c r="L3850" s="23">
        <v>146475</v>
      </c>
      <c r="M3850" s="23" t="s">
        <v>3591</v>
      </c>
      <c r="N3850" s="23" t="s">
        <v>178</v>
      </c>
      <c r="O3850" s="23"/>
    </row>
    <row r="3851" spans="12:15" x14ac:dyDescent="0.25">
      <c r="L3851" s="23">
        <v>146482</v>
      </c>
      <c r="M3851" s="23" t="s">
        <v>3592</v>
      </c>
      <c r="N3851" s="23" t="s">
        <v>178</v>
      </c>
      <c r="O3851" s="23"/>
    </row>
    <row r="3852" spans="12:15" x14ac:dyDescent="0.25">
      <c r="L3852" s="23">
        <v>146499</v>
      </c>
      <c r="M3852" s="23" t="s">
        <v>3593</v>
      </c>
      <c r="N3852" s="23" t="s">
        <v>178</v>
      </c>
      <c r="O3852" s="23"/>
    </row>
    <row r="3853" spans="12:15" x14ac:dyDescent="0.25">
      <c r="L3853" s="23">
        <v>146505</v>
      </c>
      <c r="M3853" s="23" t="s">
        <v>3594</v>
      </c>
      <c r="N3853" s="23" t="s">
        <v>178</v>
      </c>
      <c r="O3853" s="23"/>
    </row>
    <row r="3854" spans="12:15" x14ac:dyDescent="0.25">
      <c r="L3854" s="23">
        <v>146512</v>
      </c>
      <c r="M3854" s="23" t="s">
        <v>3595</v>
      </c>
      <c r="N3854" s="23" t="s">
        <v>178</v>
      </c>
      <c r="O3854" s="23"/>
    </row>
    <row r="3855" spans="12:15" x14ac:dyDescent="0.25">
      <c r="L3855" s="23">
        <v>146529</v>
      </c>
      <c r="M3855" s="23" t="s">
        <v>3596</v>
      </c>
      <c r="N3855" s="23" t="s">
        <v>178</v>
      </c>
      <c r="O3855" s="23"/>
    </row>
    <row r="3856" spans="12:15" x14ac:dyDescent="0.25">
      <c r="L3856" s="23">
        <v>146536</v>
      </c>
      <c r="M3856" s="23" t="s">
        <v>3597</v>
      </c>
      <c r="N3856" s="23" t="s">
        <v>178</v>
      </c>
      <c r="O3856" s="23"/>
    </row>
    <row r="3857" spans="12:15" x14ac:dyDescent="0.25">
      <c r="L3857" s="23">
        <v>146543</v>
      </c>
      <c r="M3857" s="23" t="s">
        <v>3606</v>
      </c>
      <c r="N3857" s="23" t="s">
        <v>178</v>
      </c>
      <c r="O3857" s="23"/>
    </row>
    <row r="3858" spans="12:15" x14ac:dyDescent="0.25">
      <c r="L3858" s="23">
        <v>146550</v>
      </c>
      <c r="M3858" s="23" t="s">
        <v>3607</v>
      </c>
      <c r="N3858" s="23" t="s">
        <v>178</v>
      </c>
      <c r="O3858" s="23"/>
    </row>
    <row r="3859" spans="12:15" x14ac:dyDescent="0.25">
      <c r="L3859" s="23">
        <v>146567</v>
      </c>
      <c r="M3859" s="23" t="s">
        <v>3608</v>
      </c>
      <c r="N3859" s="23" t="s">
        <v>178</v>
      </c>
      <c r="O3859" s="23"/>
    </row>
    <row r="3860" spans="12:15" x14ac:dyDescent="0.25">
      <c r="L3860" s="23">
        <v>146574</v>
      </c>
      <c r="M3860" s="23" t="s">
        <v>3609</v>
      </c>
      <c r="N3860" s="23" t="s">
        <v>178</v>
      </c>
      <c r="O3860" s="23"/>
    </row>
    <row r="3861" spans="12:15" x14ac:dyDescent="0.25">
      <c r="L3861" s="23">
        <v>146581</v>
      </c>
      <c r="M3861" s="23" t="s">
        <v>3610</v>
      </c>
      <c r="N3861" s="23" t="s">
        <v>178</v>
      </c>
      <c r="O3861" s="23"/>
    </row>
    <row r="3862" spans="12:15" x14ac:dyDescent="0.25">
      <c r="L3862" s="23">
        <v>146598</v>
      </c>
      <c r="M3862" s="23" t="s">
        <v>3611</v>
      </c>
      <c r="N3862" s="23" t="s">
        <v>178</v>
      </c>
      <c r="O3862" s="23"/>
    </row>
    <row r="3863" spans="12:15" x14ac:dyDescent="0.25">
      <c r="L3863" s="23">
        <v>146604</v>
      </c>
      <c r="M3863" s="23" t="s">
        <v>3612</v>
      </c>
      <c r="N3863" s="23" t="s">
        <v>178</v>
      </c>
      <c r="O3863" s="23"/>
    </row>
    <row r="3864" spans="12:15" x14ac:dyDescent="0.25">
      <c r="L3864" s="23">
        <v>146611</v>
      </c>
      <c r="M3864" s="23" t="s">
        <v>3613</v>
      </c>
      <c r="N3864" s="23" t="s">
        <v>178</v>
      </c>
      <c r="O3864" s="23"/>
    </row>
    <row r="3865" spans="12:15" x14ac:dyDescent="0.25">
      <c r="L3865" s="23">
        <v>146628</v>
      </c>
      <c r="M3865" s="23" t="s">
        <v>3614</v>
      </c>
      <c r="N3865" s="23" t="s">
        <v>178</v>
      </c>
      <c r="O3865" s="23"/>
    </row>
    <row r="3866" spans="12:15" x14ac:dyDescent="0.25">
      <c r="L3866" s="23">
        <v>146635</v>
      </c>
      <c r="M3866" s="23" t="s">
        <v>3615</v>
      </c>
      <c r="N3866" s="23" t="s">
        <v>178</v>
      </c>
      <c r="O3866" s="23"/>
    </row>
    <row r="3867" spans="12:15" x14ac:dyDescent="0.25">
      <c r="L3867" s="23">
        <v>146642</v>
      </c>
      <c r="M3867" s="23" t="s">
        <v>3616</v>
      </c>
      <c r="N3867" s="23" t="s">
        <v>178</v>
      </c>
      <c r="O3867" s="23"/>
    </row>
    <row r="3868" spans="12:15" x14ac:dyDescent="0.25">
      <c r="L3868" s="23">
        <v>146659</v>
      </c>
      <c r="M3868" s="23" t="s">
        <v>3617</v>
      </c>
      <c r="N3868" s="23" t="s">
        <v>178</v>
      </c>
      <c r="O3868" s="23"/>
    </row>
    <row r="3869" spans="12:15" x14ac:dyDescent="0.25">
      <c r="L3869" s="23">
        <v>146666</v>
      </c>
      <c r="M3869" s="23" t="s">
        <v>3618</v>
      </c>
      <c r="N3869" s="23" t="s">
        <v>178</v>
      </c>
      <c r="O3869" s="23"/>
    </row>
    <row r="3870" spans="12:15" x14ac:dyDescent="0.25">
      <c r="L3870" s="23">
        <v>146673</v>
      </c>
      <c r="M3870" s="23" t="s">
        <v>3619</v>
      </c>
      <c r="N3870" s="23" t="s">
        <v>178</v>
      </c>
      <c r="O3870" s="23"/>
    </row>
    <row r="3871" spans="12:15" x14ac:dyDescent="0.25">
      <c r="L3871" s="23">
        <v>146680</v>
      </c>
      <c r="M3871" s="23" t="s">
        <v>3620</v>
      </c>
      <c r="N3871" s="23" t="s">
        <v>178</v>
      </c>
      <c r="O3871" s="23"/>
    </row>
    <row r="3872" spans="12:15" x14ac:dyDescent="0.25">
      <c r="L3872" s="23">
        <v>146697</v>
      </c>
      <c r="M3872" s="23" t="s">
        <v>3621</v>
      </c>
      <c r="N3872" s="23" t="s">
        <v>178</v>
      </c>
      <c r="O3872" s="23"/>
    </row>
    <row r="3873" spans="12:15" x14ac:dyDescent="0.25">
      <c r="L3873" s="23">
        <v>146703</v>
      </c>
      <c r="M3873" s="23" t="s">
        <v>3622</v>
      </c>
      <c r="N3873" s="23" t="s">
        <v>178</v>
      </c>
      <c r="O3873" s="23"/>
    </row>
    <row r="3874" spans="12:15" x14ac:dyDescent="0.25">
      <c r="L3874" s="23">
        <v>146710</v>
      </c>
      <c r="M3874" s="23" t="s">
        <v>3623</v>
      </c>
      <c r="N3874" s="23" t="s">
        <v>178</v>
      </c>
      <c r="O3874" s="23"/>
    </row>
    <row r="3875" spans="12:15" x14ac:dyDescent="0.25">
      <c r="L3875" s="23">
        <v>146727</v>
      </c>
      <c r="M3875" s="23" t="s">
        <v>3624</v>
      </c>
      <c r="N3875" s="23" t="s">
        <v>178</v>
      </c>
      <c r="O3875" s="23"/>
    </row>
    <row r="3876" spans="12:15" x14ac:dyDescent="0.25">
      <c r="L3876" s="23">
        <v>146734</v>
      </c>
      <c r="M3876" s="23" t="s">
        <v>3625</v>
      </c>
      <c r="N3876" s="23" t="s">
        <v>178</v>
      </c>
      <c r="O3876" s="23"/>
    </row>
    <row r="3877" spans="12:15" x14ac:dyDescent="0.25">
      <c r="L3877" s="23">
        <v>146741</v>
      </c>
      <c r="M3877" s="23" t="s">
        <v>3626</v>
      </c>
      <c r="N3877" s="23" t="s">
        <v>178</v>
      </c>
      <c r="O3877" s="23"/>
    </row>
    <row r="3878" spans="12:15" x14ac:dyDescent="0.25">
      <c r="L3878" s="23">
        <v>146758</v>
      </c>
      <c r="M3878" s="23" t="s">
        <v>3627</v>
      </c>
      <c r="N3878" s="23" t="s">
        <v>178</v>
      </c>
      <c r="O3878" s="23"/>
    </row>
    <row r="3879" spans="12:15" x14ac:dyDescent="0.25">
      <c r="L3879" s="23">
        <v>146765</v>
      </c>
      <c r="M3879" s="23" t="s">
        <v>3628</v>
      </c>
      <c r="N3879" s="23" t="s">
        <v>178</v>
      </c>
      <c r="O3879" s="23"/>
    </row>
    <row r="3880" spans="12:15" x14ac:dyDescent="0.25">
      <c r="L3880" s="23">
        <v>146772</v>
      </c>
      <c r="M3880" s="23" t="s">
        <v>3629</v>
      </c>
      <c r="N3880" s="23" t="s">
        <v>178</v>
      </c>
      <c r="O3880" s="23"/>
    </row>
    <row r="3881" spans="12:15" x14ac:dyDescent="0.25">
      <c r="L3881" s="23">
        <v>146789</v>
      </c>
      <c r="M3881" s="23" t="s">
        <v>3630</v>
      </c>
      <c r="N3881" s="23" t="s">
        <v>178</v>
      </c>
      <c r="O3881" s="23"/>
    </row>
    <row r="3882" spans="12:15" x14ac:dyDescent="0.25">
      <c r="L3882" s="23">
        <v>146796</v>
      </c>
      <c r="M3882" s="23" t="s">
        <v>3631</v>
      </c>
      <c r="N3882" s="23" t="s">
        <v>178</v>
      </c>
      <c r="O3882" s="23"/>
    </row>
    <row r="3883" spans="12:15" x14ac:dyDescent="0.25">
      <c r="L3883" s="23">
        <v>146802</v>
      </c>
      <c r="M3883" s="23" t="s">
        <v>3632</v>
      </c>
      <c r="N3883" s="23" t="s">
        <v>178</v>
      </c>
      <c r="O3883" s="23"/>
    </row>
    <row r="3884" spans="12:15" x14ac:dyDescent="0.25">
      <c r="L3884" s="23">
        <v>146819</v>
      </c>
      <c r="M3884" s="23" t="s">
        <v>3633</v>
      </c>
      <c r="N3884" s="23" t="s">
        <v>178</v>
      </c>
      <c r="O3884" s="23"/>
    </row>
    <row r="3885" spans="12:15" x14ac:dyDescent="0.25">
      <c r="L3885" s="23">
        <v>146826</v>
      </c>
      <c r="M3885" s="23" t="s">
        <v>3634</v>
      </c>
      <c r="N3885" s="23" t="s">
        <v>178</v>
      </c>
      <c r="O3885" s="23"/>
    </row>
    <row r="3886" spans="12:15" x14ac:dyDescent="0.25">
      <c r="L3886" s="23">
        <v>146833</v>
      </c>
      <c r="M3886" s="23" t="s">
        <v>3635</v>
      </c>
      <c r="N3886" s="23" t="s">
        <v>178</v>
      </c>
      <c r="O3886" s="23"/>
    </row>
    <row r="3887" spans="12:15" x14ac:dyDescent="0.25">
      <c r="L3887" s="23">
        <v>146840</v>
      </c>
      <c r="M3887" s="23" t="s">
        <v>3636</v>
      </c>
      <c r="N3887" s="23" t="s">
        <v>178</v>
      </c>
      <c r="O3887" s="23"/>
    </row>
    <row r="3888" spans="12:15" x14ac:dyDescent="0.25">
      <c r="L3888" s="23">
        <v>146857</v>
      </c>
      <c r="M3888" s="23" t="s">
        <v>3637</v>
      </c>
      <c r="N3888" s="23" t="s">
        <v>178</v>
      </c>
      <c r="O3888" s="23"/>
    </row>
    <row r="3889" spans="12:15" x14ac:dyDescent="0.25">
      <c r="L3889" s="23">
        <v>146864</v>
      </c>
      <c r="M3889" s="23" t="s">
        <v>3638</v>
      </c>
      <c r="N3889" s="23" t="s">
        <v>178</v>
      </c>
      <c r="O3889" s="23"/>
    </row>
    <row r="3890" spans="12:15" x14ac:dyDescent="0.25">
      <c r="L3890" s="23">
        <v>146871</v>
      </c>
      <c r="M3890" s="23" t="s">
        <v>3639</v>
      </c>
      <c r="N3890" s="23" t="s">
        <v>178</v>
      </c>
      <c r="O3890" s="23"/>
    </row>
    <row r="3891" spans="12:15" x14ac:dyDescent="0.25">
      <c r="L3891" s="23">
        <v>146888</v>
      </c>
      <c r="M3891" s="23" t="s">
        <v>3640</v>
      </c>
      <c r="N3891" s="23" t="s">
        <v>178</v>
      </c>
      <c r="O3891" s="23"/>
    </row>
    <row r="3892" spans="12:15" x14ac:dyDescent="0.25">
      <c r="L3892" s="23">
        <v>146895</v>
      </c>
      <c r="M3892" s="23" t="s">
        <v>3641</v>
      </c>
      <c r="N3892" s="23" t="s">
        <v>178</v>
      </c>
      <c r="O3892" s="23"/>
    </row>
    <row r="3893" spans="12:15" x14ac:dyDescent="0.25">
      <c r="L3893" s="23">
        <v>146901</v>
      </c>
      <c r="M3893" s="23" t="s">
        <v>3622</v>
      </c>
      <c r="N3893" s="23" t="s">
        <v>178</v>
      </c>
      <c r="O3893" s="23"/>
    </row>
    <row r="3894" spans="12:15" x14ac:dyDescent="0.25">
      <c r="L3894" s="23">
        <v>146918</v>
      </c>
      <c r="M3894" s="23" t="s">
        <v>3623</v>
      </c>
      <c r="N3894" s="23" t="s">
        <v>178</v>
      </c>
      <c r="O3894" s="23"/>
    </row>
    <row r="3895" spans="12:15" x14ac:dyDescent="0.25">
      <c r="L3895" s="23">
        <v>146925</v>
      </c>
      <c r="M3895" s="23" t="s">
        <v>3624</v>
      </c>
      <c r="N3895" s="23" t="s">
        <v>178</v>
      </c>
      <c r="O3895" s="23"/>
    </row>
    <row r="3896" spans="12:15" x14ac:dyDescent="0.25">
      <c r="L3896" s="23">
        <v>146932</v>
      </c>
      <c r="M3896" s="23" t="s">
        <v>3625</v>
      </c>
      <c r="N3896" s="23" t="s">
        <v>178</v>
      </c>
      <c r="O3896" s="23"/>
    </row>
    <row r="3897" spans="12:15" x14ac:dyDescent="0.25">
      <c r="L3897" s="23">
        <v>146949</v>
      </c>
      <c r="M3897" s="23" t="s">
        <v>3642</v>
      </c>
      <c r="N3897" s="23" t="s">
        <v>178</v>
      </c>
      <c r="O3897" s="23"/>
    </row>
    <row r="3898" spans="12:15" x14ac:dyDescent="0.25">
      <c r="L3898" s="23">
        <v>146956</v>
      </c>
      <c r="M3898" s="23" t="s">
        <v>3643</v>
      </c>
      <c r="N3898" s="23" t="s">
        <v>178</v>
      </c>
      <c r="O3898" s="23"/>
    </row>
    <row r="3899" spans="12:15" x14ac:dyDescent="0.25">
      <c r="L3899" s="23">
        <v>146963</v>
      </c>
      <c r="M3899" s="23" t="s">
        <v>3644</v>
      </c>
      <c r="N3899" s="23" t="s">
        <v>178</v>
      </c>
      <c r="O3899" s="23"/>
    </row>
    <row r="3900" spans="12:15" x14ac:dyDescent="0.25">
      <c r="L3900" s="23">
        <v>146970</v>
      </c>
      <c r="M3900" s="23" t="s">
        <v>3645</v>
      </c>
      <c r="N3900" s="23" t="s">
        <v>178</v>
      </c>
      <c r="O3900" s="23"/>
    </row>
    <row r="3901" spans="12:15" x14ac:dyDescent="0.25">
      <c r="L3901" s="23">
        <v>146987</v>
      </c>
      <c r="M3901" s="23" t="s">
        <v>3646</v>
      </c>
      <c r="N3901" s="23" t="s">
        <v>178</v>
      </c>
      <c r="O3901" s="23"/>
    </row>
    <row r="3902" spans="12:15" x14ac:dyDescent="0.25">
      <c r="L3902" s="23">
        <v>146994</v>
      </c>
      <c r="M3902" s="23" t="s">
        <v>3647</v>
      </c>
      <c r="N3902" s="23" t="s">
        <v>178</v>
      </c>
      <c r="O3902" s="23"/>
    </row>
    <row r="3903" spans="12:15" x14ac:dyDescent="0.25">
      <c r="L3903" s="23">
        <v>147007</v>
      </c>
      <c r="M3903" s="23" t="s">
        <v>3648</v>
      </c>
      <c r="N3903" s="23" t="s">
        <v>178</v>
      </c>
      <c r="O3903" s="23"/>
    </row>
    <row r="3904" spans="12:15" x14ac:dyDescent="0.25">
      <c r="L3904" s="23">
        <v>147014</v>
      </c>
      <c r="M3904" s="23" t="s">
        <v>3649</v>
      </c>
      <c r="N3904" s="23" t="s">
        <v>178</v>
      </c>
      <c r="O3904" s="23"/>
    </row>
    <row r="3905" spans="12:15" x14ac:dyDescent="0.25">
      <c r="L3905" s="23">
        <v>147021</v>
      </c>
      <c r="M3905" s="23" t="s">
        <v>3650</v>
      </c>
      <c r="N3905" s="23" t="s">
        <v>178</v>
      </c>
      <c r="O3905" s="23"/>
    </row>
    <row r="3906" spans="12:15" x14ac:dyDescent="0.25">
      <c r="L3906" s="23">
        <v>147038</v>
      </c>
      <c r="M3906" s="23" t="s">
        <v>3651</v>
      </c>
      <c r="N3906" s="23" t="s">
        <v>178</v>
      </c>
      <c r="O3906" s="23"/>
    </row>
    <row r="3907" spans="12:15" x14ac:dyDescent="0.25">
      <c r="L3907" s="23">
        <v>147045</v>
      </c>
      <c r="M3907" s="23" t="s">
        <v>3652</v>
      </c>
      <c r="N3907" s="23" t="s">
        <v>178</v>
      </c>
      <c r="O3907" s="23"/>
    </row>
    <row r="3908" spans="12:15" x14ac:dyDescent="0.25">
      <c r="L3908" s="23">
        <v>147052</v>
      </c>
      <c r="M3908" s="23" t="s">
        <v>3653</v>
      </c>
      <c r="N3908" s="23" t="s">
        <v>178</v>
      </c>
      <c r="O3908" s="23"/>
    </row>
    <row r="3909" spans="12:15" x14ac:dyDescent="0.25">
      <c r="L3909" s="23">
        <v>147069</v>
      </c>
      <c r="M3909" s="23" t="s">
        <v>3654</v>
      </c>
      <c r="N3909" s="23" t="s">
        <v>178</v>
      </c>
      <c r="O3909" s="23"/>
    </row>
    <row r="3910" spans="12:15" x14ac:dyDescent="0.25">
      <c r="L3910" s="23">
        <v>147076</v>
      </c>
      <c r="M3910" s="23" t="s">
        <v>3655</v>
      </c>
      <c r="N3910" s="23" t="s">
        <v>178</v>
      </c>
      <c r="O3910" s="23"/>
    </row>
    <row r="3911" spans="12:15" x14ac:dyDescent="0.25">
      <c r="L3911" s="23">
        <v>147083</v>
      </c>
      <c r="M3911" s="23" t="s">
        <v>3656</v>
      </c>
      <c r="N3911" s="23" t="s">
        <v>178</v>
      </c>
      <c r="O3911" s="23"/>
    </row>
    <row r="3912" spans="12:15" x14ac:dyDescent="0.25">
      <c r="L3912" s="23">
        <v>147090</v>
      </c>
      <c r="M3912" s="23" t="s">
        <v>3657</v>
      </c>
      <c r="N3912" s="23" t="s">
        <v>178</v>
      </c>
      <c r="O3912" s="23"/>
    </row>
    <row r="3913" spans="12:15" x14ac:dyDescent="0.25">
      <c r="L3913" s="23">
        <v>147106</v>
      </c>
      <c r="M3913" s="23" t="s">
        <v>3658</v>
      </c>
      <c r="N3913" s="23" t="s">
        <v>178</v>
      </c>
      <c r="O3913" s="23"/>
    </row>
    <row r="3914" spans="12:15" x14ac:dyDescent="0.25">
      <c r="L3914" s="23">
        <v>147113</v>
      </c>
      <c r="M3914" s="23" t="s">
        <v>3659</v>
      </c>
      <c r="N3914" s="23" t="s">
        <v>178</v>
      </c>
      <c r="O3914" s="23"/>
    </row>
    <row r="3915" spans="12:15" x14ac:dyDescent="0.25">
      <c r="L3915" s="23">
        <v>147120</v>
      </c>
      <c r="M3915" s="23" t="s">
        <v>3660</v>
      </c>
      <c r="N3915" s="23" t="s">
        <v>178</v>
      </c>
      <c r="O3915" s="23"/>
    </row>
    <row r="3916" spans="12:15" x14ac:dyDescent="0.25">
      <c r="L3916" s="23">
        <v>147137</v>
      </c>
      <c r="M3916" s="23" t="s">
        <v>3661</v>
      </c>
      <c r="N3916" s="23" t="s">
        <v>178</v>
      </c>
      <c r="O3916" s="23"/>
    </row>
    <row r="3917" spans="12:15" x14ac:dyDescent="0.25">
      <c r="L3917" s="23">
        <v>147144</v>
      </c>
      <c r="M3917" s="23" t="s">
        <v>3662</v>
      </c>
      <c r="N3917" s="23" t="s">
        <v>178</v>
      </c>
      <c r="O3917" s="23"/>
    </row>
    <row r="3918" spans="12:15" x14ac:dyDescent="0.25">
      <c r="L3918" s="23">
        <v>147151</v>
      </c>
      <c r="M3918" s="23" t="s">
        <v>3663</v>
      </c>
      <c r="N3918" s="23" t="s">
        <v>178</v>
      </c>
      <c r="O3918" s="23"/>
    </row>
    <row r="3919" spans="12:15" x14ac:dyDescent="0.25">
      <c r="L3919" s="23">
        <v>147168</v>
      </c>
      <c r="M3919" s="23" t="s">
        <v>3664</v>
      </c>
      <c r="N3919" s="23" t="s">
        <v>178</v>
      </c>
      <c r="O3919" s="23"/>
    </row>
    <row r="3920" spans="12:15" x14ac:dyDescent="0.25">
      <c r="L3920" s="23">
        <v>147175</v>
      </c>
      <c r="M3920" s="23" t="s">
        <v>3665</v>
      </c>
      <c r="N3920" s="23" t="s">
        <v>178</v>
      </c>
      <c r="O3920" s="23"/>
    </row>
    <row r="3921" spans="12:15" x14ac:dyDescent="0.25">
      <c r="L3921" s="23">
        <v>147182</v>
      </c>
      <c r="M3921" s="23" t="s">
        <v>3666</v>
      </c>
      <c r="N3921" s="23" t="s">
        <v>178</v>
      </c>
      <c r="O3921" s="23"/>
    </row>
    <row r="3922" spans="12:15" x14ac:dyDescent="0.25">
      <c r="L3922" s="23">
        <v>147199</v>
      </c>
      <c r="M3922" s="23" t="s">
        <v>3667</v>
      </c>
      <c r="N3922" s="23" t="s">
        <v>178</v>
      </c>
      <c r="O3922" s="23"/>
    </row>
    <row r="3923" spans="12:15" x14ac:dyDescent="0.25">
      <c r="L3923" s="23">
        <v>147205</v>
      </c>
      <c r="M3923" s="23" t="s">
        <v>3668</v>
      </c>
      <c r="N3923" s="23" t="s">
        <v>178</v>
      </c>
      <c r="O3923" s="23"/>
    </row>
    <row r="3924" spans="12:15" x14ac:dyDescent="0.25">
      <c r="L3924" s="23">
        <v>147212</v>
      </c>
      <c r="M3924" s="23" t="s">
        <v>3669</v>
      </c>
      <c r="N3924" s="23" t="s">
        <v>178</v>
      </c>
      <c r="O3924" s="23"/>
    </row>
    <row r="3925" spans="12:15" x14ac:dyDescent="0.25">
      <c r="L3925" s="23">
        <v>147229</v>
      </c>
      <c r="M3925" s="23" t="s">
        <v>3650</v>
      </c>
      <c r="N3925" s="23" t="s">
        <v>178</v>
      </c>
      <c r="O3925" s="23"/>
    </row>
    <row r="3926" spans="12:15" x14ac:dyDescent="0.25">
      <c r="L3926" s="23">
        <v>147236</v>
      </c>
      <c r="M3926" s="23" t="s">
        <v>3651</v>
      </c>
      <c r="N3926" s="23" t="s">
        <v>178</v>
      </c>
      <c r="O3926" s="23"/>
    </row>
    <row r="3927" spans="12:15" x14ac:dyDescent="0.25">
      <c r="L3927" s="23">
        <v>147243</v>
      </c>
      <c r="M3927" s="23" t="s">
        <v>3652</v>
      </c>
      <c r="N3927" s="23" t="s">
        <v>178</v>
      </c>
      <c r="O3927" s="23"/>
    </row>
    <row r="3928" spans="12:15" x14ac:dyDescent="0.25">
      <c r="L3928" s="23">
        <v>147250</v>
      </c>
      <c r="M3928" s="23" t="s">
        <v>3653</v>
      </c>
      <c r="N3928" s="23" t="s">
        <v>178</v>
      </c>
      <c r="O3928" s="23"/>
    </row>
    <row r="3929" spans="12:15" x14ac:dyDescent="0.25">
      <c r="L3929" s="23">
        <v>147267</v>
      </c>
      <c r="M3929" s="23" t="s">
        <v>3670</v>
      </c>
      <c r="N3929" s="23" t="s">
        <v>178</v>
      </c>
      <c r="O3929" s="23"/>
    </row>
    <row r="3930" spans="12:15" x14ac:dyDescent="0.25">
      <c r="L3930" s="23">
        <v>147274</v>
      </c>
      <c r="M3930" s="23" t="s">
        <v>3671</v>
      </c>
      <c r="N3930" s="23" t="s">
        <v>178</v>
      </c>
      <c r="O3930" s="23"/>
    </row>
    <row r="3931" spans="12:15" x14ac:dyDescent="0.25">
      <c r="L3931" s="23">
        <v>147281</v>
      </c>
      <c r="M3931" s="23" t="s">
        <v>3672</v>
      </c>
      <c r="N3931" s="23" t="s">
        <v>178</v>
      </c>
      <c r="O3931" s="23"/>
    </row>
    <row r="3932" spans="12:15" x14ac:dyDescent="0.25">
      <c r="L3932" s="23">
        <v>147298</v>
      </c>
      <c r="M3932" s="23" t="s">
        <v>3673</v>
      </c>
      <c r="N3932" s="23" t="s">
        <v>178</v>
      </c>
      <c r="O3932" s="23"/>
    </row>
    <row r="3933" spans="12:15" x14ac:dyDescent="0.25">
      <c r="L3933" s="23">
        <v>147304</v>
      </c>
      <c r="M3933" s="23" t="s">
        <v>3674</v>
      </c>
      <c r="N3933" s="23" t="s">
        <v>178</v>
      </c>
      <c r="O3933" s="23"/>
    </row>
    <row r="3934" spans="12:15" x14ac:dyDescent="0.25">
      <c r="L3934" s="23">
        <v>147311</v>
      </c>
      <c r="M3934" s="23" t="s">
        <v>3675</v>
      </c>
      <c r="N3934" s="23" t="s">
        <v>178</v>
      </c>
      <c r="O3934" s="23"/>
    </row>
    <row r="3935" spans="12:15" x14ac:dyDescent="0.25">
      <c r="L3935" s="23">
        <v>147328</v>
      </c>
      <c r="M3935" s="23" t="s">
        <v>3676</v>
      </c>
      <c r="N3935" s="23" t="s">
        <v>178</v>
      </c>
      <c r="O3935" s="23"/>
    </row>
    <row r="3936" spans="12:15" x14ac:dyDescent="0.25">
      <c r="L3936" s="23">
        <v>147335</v>
      </c>
      <c r="M3936" s="23" t="s">
        <v>3677</v>
      </c>
      <c r="N3936" s="23" t="s">
        <v>178</v>
      </c>
      <c r="O3936" s="23"/>
    </row>
    <row r="3937" spans="12:15" x14ac:dyDescent="0.25">
      <c r="L3937" s="23">
        <v>147342</v>
      </c>
      <c r="M3937" s="23" t="s">
        <v>3662</v>
      </c>
      <c r="N3937" s="23" t="s">
        <v>178</v>
      </c>
      <c r="O3937" s="23"/>
    </row>
    <row r="3938" spans="12:15" x14ac:dyDescent="0.25">
      <c r="L3938" s="23">
        <v>147359</v>
      </c>
      <c r="M3938" s="23" t="s">
        <v>3663</v>
      </c>
      <c r="N3938" s="23" t="s">
        <v>178</v>
      </c>
      <c r="O3938" s="23"/>
    </row>
    <row r="3939" spans="12:15" x14ac:dyDescent="0.25">
      <c r="L3939" s="23">
        <v>147366</v>
      </c>
      <c r="M3939" s="23" t="s">
        <v>3664</v>
      </c>
      <c r="N3939" s="23" t="s">
        <v>178</v>
      </c>
      <c r="O3939" s="23"/>
    </row>
    <row r="3940" spans="12:15" x14ac:dyDescent="0.25">
      <c r="L3940" s="23">
        <v>147373</v>
      </c>
      <c r="M3940" s="23" t="s">
        <v>3665</v>
      </c>
      <c r="N3940" s="23" t="s">
        <v>178</v>
      </c>
      <c r="O3940" s="23"/>
    </row>
    <row r="3941" spans="12:15" x14ac:dyDescent="0.25">
      <c r="L3941" s="23">
        <v>147380</v>
      </c>
      <c r="M3941" s="23" t="s">
        <v>3678</v>
      </c>
      <c r="N3941" s="23" t="s">
        <v>178</v>
      </c>
      <c r="O3941" s="23"/>
    </row>
    <row r="3942" spans="12:15" x14ac:dyDescent="0.25">
      <c r="L3942" s="23">
        <v>147397</v>
      </c>
      <c r="M3942" s="23" t="s">
        <v>3679</v>
      </c>
      <c r="N3942" s="23" t="s">
        <v>178</v>
      </c>
      <c r="O3942" s="23"/>
    </row>
    <row r="3943" spans="12:15" x14ac:dyDescent="0.25">
      <c r="L3943" s="23">
        <v>147403</v>
      </c>
      <c r="M3943" s="23" t="s">
        <v>3680</v>
      </c>
      <c r="N3943" s="23" t="s">
        <v>178</v>
      </c>
      <c r="O3943" s="23"/>
    </row>
    <row r="3944" spans="12:15" x14ac:dyDescent="0.25">
      <c r="L3944" s="23">
        <v>147410</v>
      </c>
      <c r="M3944" s="23" t="s">
        <v>3681</v>
      </c>
      <c r="N3944" s="23" t="s">
        <v>178</v>
      </c>
      <c r="O3944" s="23"/>
    </row>
    <row r="3945" spans="12:15" x14ac:dyDescent="0.25">
      <c r="L3945" s="23">
        <v>147427</v>
      </c>
      <c r="M3945" s="23" t="s">
        <v>3678</v>
      </c>
      <c r="N3945" s="23" t="s">
        <v>178</v>
      </c>
      <c r="O3945" s="23"/>
    </row>
    <row r="3946" spans="12:15" x14ac:dyDescent="0.25">
      <c r="L3946" s="23">
        <v>147434</v>
      </c>
      <c r="M3946" s="23" t="s">
        <v>3679</v>
      </c>
      <c r="N3946" s="23" t="s">
        <v>178</v>
      </c>
      <c r="O3946" s="23"/>
    </row>
    <row r="3947" spans="12:15" x14ac:dyDescent="0.25">
      <c r="L3947" s="23">
        <v>147441</v>
      </c>
      <c r="M3947" s="23" t="s">
        <v>3680</v>
      </c>
      <c r="N3947" s="23" t="s">
        <v>178</v>
      </c>
      <c r="O3947" s="23"/>
    </row>
    <row r="3948" spans="12:15" x14ac:dyDescent="0.25">
      <c r="L3948" s="23">
        <v>147458</v>
      </c>
      <c r="M3948" s="23" t="s">
        <v>3681</v>
      </c>
      <c r="N3948" s="23" t="s">
        <v>178</v>
      </c>
      <c r="O3948" s="23"/>
    </row>
    <row r="3949" spans="12:15" x14ac:dyDescent="0.25">
      <c r="L3949" s="23">
        <v>147465</v>
      </c>
      <c r="M3949" s="23" t="s">
        <v>3682</v>
      </c>
      <c r="N3949" s="23" t="s">
        <v>178</v>
      </c>
      <c r="O3949" s="23"/>
    </row>
    <row r="3950" spans="12:15" x14ac:dyDescent="0.25">
      <c r="L3950" s="23">
        <v>147472</v>
      </c>
      <c r="M3950" s="23" t="s">
        <v>3683</v>
      </c>
      <c r="N3950" s="23" t="s">
        <v>178</v>
      </c>
      <c r="O3950" s="23"/>
    </row>
    <row r="3951" spans="12:15" x14ac:dyDescent="0.25">
      <c r="L3951" s="23">
        <v>147489</v>
      </c>
      <c r="M3951" s="23" t="s">
        <v>3684</v>
      </c>
      <c r="N3951" s="23" t="s">
        <v>178</v>
      </c>
      <c r="O3951" s="23"/>
    </row>
    <row r="3952" spans="12:15" x14ac:dyDescent="0.25">
      <c r="L3952" s="23">
        <v>147496</v>
      </c>
      <c r="M3952" s="23" t="s">
        <v>3685</v>
      </c>
      <c r="N3952" s="23" t="s">
        <v>178</v>
      </c>
      <c r="O3952" s="23"/>
    </row>
    <row r="3953" spans="12:15" x14ac:dyDescent="0.25">
      <c r="L3953" s="23">
        <v>147502</v>
      </c>
      <c r="M3953" s="23" t="s">
        <v>3682</v>
      </c>
      <c r="N3953" s="23" t="s">
        <v>178</v>
      </c>
      <c r="O3953" s="23"/>
    </row>
    <row r="3954" spans="12:15" x14ac:dyDescent="0.25">
      <c r="L3954" s="23">
        <v>147519</v>
      </c>
      <c r="M3954" s="23" t="s">
        <v>3683</v>
      </c>
      <c r="N3954" s="23" t="s">
        <v>178</v>
      </c>
      <c r="O3954" s="23"/>
    </row>
    <row r="3955" spans="12:15" x14ac:dyDescent="0.25">
      <c r="L3955" s="23">
        <v>147526</v>
      </c>
      <c r="M3955" s="23" t="s">
        <v>3684</v>
      </c>
      <c r="N3955" s="23" t="s">
        <v>178</v>
      </c>
      <c r="O3955" s="23"/>
    </row>
    <row r="3956" spans="12:15" x14ac:dyDescent="0.25">
      <c r="L3956" s="23">
        <v>147533</v>
      </c>
      <c r="M3956" s="23" t="s">
        <v>3685</v>
      </c>
      <c r="N3956" s="23" t="s">
        <v>178</v>
      </c>
      <c r="O3956" s="23"/>
    </row>
    <row r="3957" spans="12:15" x14ac:dyDescent="0.25">
      <c r="L3957" s="23">
        <v>147540</v>
      </c>
      <c r="M3957" s="23" t="s">
        <v>3686</v>
      </c>
      <c r="N3957" s="23" t="s">
        <v>178</v>
      </c>
      <c r="O3957" s="23"/>
    </row>
    <row r="3958" spans="12:15" x14ac:dyDescent="0.25">
      <c r="L3958" s="23">
        <v>147557</v>
      </c>
      <c r="M3958" s="23" t="s">
        <v>3687</v>
      </c>
      <c r="N3958" s="23" t="s">
        <v>178</v>
      </c>
      <c r="O3958" s="23"/>
    </row>
    <row r="3959" spans="12:15" x14ac:dyDescent="0.25">
      <c r="L3959" s="23">
        <v>147564</v>
      </c>
      <c r="M3959" s="23" t="s">
        <v>3688</v>
      </c>
      <c r="N3959" s="23" t="s">
        <v>178</v>
      </c>
      <c r="O3959" s="23"/>
    </row>
    <row r="3960" spans="12:15" x14ac:dyDescent="0.25">
      <c r="L3960" s="23">
        <v>147571</v>
      </c>
      <c r="M3960" s="23" t="s">
        <v>3689</v>
      </c>
      <c r="N3960" s="23" t="s">
        <v>178</v>
      </c>
      <c r="O3960" s="23"/>
    </row>
    <row r="3961" spans="12:15" x14ac:dyDescent="0.25">
      <c r="L3961" s="23">
        <v>147588</v>
      </c>
      <c r="M3961" s="23" t="s">
        <v>3686</v>
      </c>
      <c r="N3961" s="23" t="s">
        <v>178</v>
      </c>
      <c r="O3961" s="23"/>
    </row>
    <row r="3962" spans="12:15" x14ac:dyDescent="0.25">
      <c r="L3962" s="23">
        <v>147595</v>
      </c>
      <c r="M3962" s="23" t="s">
        <v>3687</v>
      </c>
      <c r="N3962" s="23" t="s">
        <v>178</v>
      </c>
      <c r="O3962" s="23"/>
    </row>
    <row r="3963" spans="12:15" x14ac:dyDescent="0.25">
      <c r="L3963" s="23">
        <v>147601</v>
      </c>
      <c r="M3963" s="23" t="s">
        <v>3688</v>
      </c>
      <c r="N3963" s="23" t="s">
        <v>178</v>
      </c>
      <c r="O3963" s="23"/>
    </row>
    <row r="3964" spans="12:15" x14ac:dyDescent="0.25">
      <c r="L3964" s="23">
        <v>147618</v>
      </c>
      <c r="M3964" s="23" t="s">
        <v>3689</v>
      </c>
      <c r="N3964" s="23" t="s">
        <v>178</v>
      </c>
      <c r="O3964" s="23"/>
    </row>
    <row r="3965" spans="12:15" x14ac:dyDescent="0.25">
      <c r="L3965" s="23">
        <v>147625</v>
      </c>
      <c r="M3965" s="23" t="s">
        <v>3690</v>
      </c>
      <c r="N3965" s="23" t="s">
        <v>178</v>
      </c>
      <c r="O3965" s="23"/>
    </row>
    <row r="3966" spans="12:15" x14ac:dyDescent="0.25">
      <c r="L3966" s="23">
        <v>147632</v>
      </c>
      <c r="M3966" s="23" t="s">
        <v>3691</v>
      </c>
      <c r="N3966" s="23" t="s">
        <v>178</v>
      </c>
      <c r="O3966" s="23"/>
    </row>
    <row r="3967" spans="12:15" x14ac:dyDescent="0.25">
      <c r="L3967" s="23">
        <v>147649</v>
      </c>
      <c r="M3967" s="23" t="s">
        <v>3692</v>
      </c>
      <c r="N3967" s="23" t="s">
        <v>178</v>
      </c>
      <c r="O3967" s="23"/>
    </row>
    <row r="3968" spans="12:15" x14ac:dyDescent="0.25">
      <c r="L3968" s="23">
        <v>147656</v>
      </c>
      <c r="M3968" s="23" t="s">
        <v>3693</v>
      </c>
      <c r="N3968" s="23" t="s">
        <v>178</v>
      </c>
      <c r="O3968" s="23"/>
    </row>
    <row r="3969" spans="12:15" x14ac:dyDescent="0.25">
      <c r="L3969" s="23">
        <v>147663</v>
      </c>
      <c r="M3969" s="23" t="s">
        <v>3678</v>
      </c>
      <c r="N3969" s="23" t="s">
        <v>178</v>
      </c>
      <c r="O3969" s="23"/>
    </row>
    <row r="3970" spans="12:15" x14ac:dyDescent="0.25">
      <c r="L3970" s="23">
        <v>147670</v>
      </c>
      <c r="M3970" s="23" t="s">
        <v>3679</v>
      </c>
      <c r="N3970" s="23" t="s">
        <v>178</v>
      </c>
      <c r="O3970" s="23"/>
    </row>
    <row r="3971" spans="12:15" x14ac:dyDescent="0.25">
      <c r="L3971" s="23">
        <v>147687</v>
      </c>
      <c r="M3971" s="23" t="s">
        <v>3680</v>
      </c>
      <c r="N3971" s="23" t="s">
        <v>178</v>
      </c>
      <c r="O3971" s="23"/>
    </row>
    <row r="3972" spans="12:15" x14ac:dyDescent="0.25">
      <c r="L3972" s="23">
        <v>147694</v>
      </c>
      <c r="M3972" s="23" t="s">
        <v>3681</v>
      </c>
      <c r="N3972" s="23" t="s">
        <v>178</v>
      </c>
      <c r="O3972" s="23"/>
    </row>
    <row r="3973" spans="12:15" x14ac:dyDescent="0.25">
      <c r="L3973" s="23">
        <v>147700</v>
      </c>
      <c r="M3973" s="23" t="s">
        <v>3694</v>
      </c>
      <c r="N3973" s="23" t="s">
        <v>178</v>
      </c>
      <c r="O3973" s="23"/>
    </row>
    <row r="3974" spans="12:15" x14ac:dyDescent="0.25">
      <c r="L3974" s="23">
        <v>147717</v>
      </c>
      <c r="M3974" s="23" t="s">
        <v>3695</v>
      </c>
      <c r="N3974" s="23" t="s">
        <v>178</v>
      </c>
      <c r="O3974" s="23"/>
    </row>
    <row r="3975" spans="12:15" x14ac:dyDescent="0.25">
      <c r="L3975" s="23">
        <v>147724</v>
      </c>
      <c r="M3975" s="23" t="s">
        <v>3696</v>
      </c>
      <c r="N3975" s="23" t="s">
        <v>178</v>
      </c>
      <c r="O3975" s="23"/>
    </row>
    <row r="3976" spans="12:15" x14ac:dyDescent="0.25">
      <c r="L3976" s="23">
        <v>147731</v>
      </c>
      <c r="M3976" s="23" t="s">
        <v>3697</v>
      </c>
      <c r="N3976" s="23" t="s">
        <v>178</v>
      </c>
      <c r="O3976" s="23"/>
    </row>
    <row r="3977" spans="12:15" x14ac:dyDescent="0.25">
      <c r="L3977" s="23">
        <v>147748</v>
      </c>
      <c r="M3977" s="23" t="s">
        <v>3698</v>
      </c>
      <c r="N3977" s="23" t="s">
        <v>178</v>
      </c>
      <c r="O3977" s="23"/>
    </row>
    <row r="3978" spans="12:15" x14ac:dyDescent="0.25">
      <c r="L3978" s="23">
        <v>147755</v>
      </c>
      <c r="M3978" s="23" t="s">
        <v>3699</v>
      </c>
      <c r="N3978" s="23" t="s">
        <v>178</v>
      </c>
      <c r="O3978" s="23"/>
    </row>
    <row r="3979" spans="12:15" x14ac:dyDescent="0.25">
      <c r="L3979" s="23">
        <v>147762</v>
      </c>
      <c r="M3979" s="23" t="s">
        <v>3700</v>
      </c>
      <c r="N3979" s="23" t="s">
        <v>178</v>
      </c>
      <c r="O3979" s="23"/>
    </row>
    <row r="3980" spans="12:15" x14ac:dyDescent="0.25">
      <c r="L3980" s="23">
        <v>147779</v>
      </c>
      <c r="M3980" s="23" t="s">
        <v>3701</v>
      </c>
      <c r="N3980" s="23" t="s">
        <v>178</v>
      </c>
      <c r="O3980" s="23"/>
    </row>
    <row r="3981" spans="12:15" x14ac:dyDescent="0.25">
      <c r="L3981" s="23">
        <v>147786</v>
      </c>
      <c r="M3981" s="23" t="s">
        <v>3694</v>
      </c>
      <c r="N3981" s="23" t="s">
        <v>178</v>
      </c>
      <c r="O3981" s="23"/>
    </row>
    <row r="3982" spans="12:15" x14ac:dyDescent="0.25">
      <c r="L3982" s="23">
        <v>147793</v>
      </c>
      <c r="M3982" s="23" t="s">
        <v>3695</v>
      </c>
      <c r="N3982" s="23" t="s">
        <v>178</v>
      </c>
      <c r="O3982" s="23"/>
    </row>
    <row r="3983" spans="12:15" x14ac:dyDescent="0.25">
      <c r="L3983" s="23">
        <v>147809</v>
      </c>
      <c r="M3983" s="23" t="s">
        <v>3696</v>
      </c>
      <c r="N3983" s="23" t="s">
        <v>178</v>
      </c>
      <c r="O3983" s="23"/>
    </row>
    <row r="3984" spans="12:15" x14ac:dyDescent="0.25">
      <c r="L3984" s="23">
        <v>147816</v>
      </c>
      <c r="M3984" s="23" t="s">
        <v>3697</v>
      </c>
      <c r="N3984" s="23" t="s">
        <v>178</v>
      </c>
      <c r="O3984" s="23"/>
    </row>
    <row r="3985" spans="12:15" x14ac:dyDescent="0.25">
      <c r="L3985" s="23">
        <v>147823</v>
      </c>
      <c r="M3985" s="23" t="s">
        <v>3702</v>
      </c>
      <c r="N3985" s="23" t="s">
        <v>178</v>
      </c>
      <c r="O3985" s="23"/>
    </row>
    <row r="3986" spans="12:15" x14ac:dyDescent="0.25">
      <c r="L3986" s="23">
        <v>147830</v>
      </c>
      <c r="M3986" s="23" t="s">
        <v>3703</v>
      </c>
      <c r="N3986" s="23" t="s">
        <v>178</v>
      </c>
      <c r="O3986" s="23"/>
    </row>
    <row r="3987" spans="12:15" x14ac:dyDescent="0.25">
      <c r="L3987" s="23">
        <v>147847</v>
      </c>
      <c r="M3987" s="23" t="s">
        <v>3704</v>
      </c>
      <c r="N3987" s="23" t="s">
        <v>178</v>
      </c>
      <c r="O3987" s="23"/>
    </row>
    <row r="3988" spans="12:15" x14ac:dyDescent="0.25">
      <c r="L3988" s="23">
        <v>147854</v>
      </c>
      <c r="M3988" s="23" t="s">
        <v>3705</v>
      </c>
      <c r="N3988" s="23" t="s">
        <v>178</v>
      </c>
      <c r="O3988" s="23"/>
    </row>
    <row r="3989" spans="12:15" x14ac:dyDescent="0.25">
      <c r="L3989" s="23">
        <v>147861</v>
      </c>
      <c r="M3989" s="23" t="s">
        <v>3706</v>
      </c>
      <c r="N3989" s="23" t="s">
        <v>178</v>
      </c>
      <c r="O3989" s="23"/>
    </row>
    <row r="3990" spans="12:15" x14ac:dyDescent="0.25">
      <c r="L3990" s="23">
        <v>147878</v>
      </c>
      <c r="M3990" s="23" t="s">
        <v>3707</v>
      </c>
      <c r="N3990" s="23" t="s">
        <v>178</v>
      </c>
      <c r="O3990" s="23"/>
    </row>
    <row r="3991" spans="12:15" x14ac:dyDescent="0.25">
      <c r="L3991" s="23">
        <v>147885</v>
      </c>
      <c r="M3991" s="23" t="s">
        <v>3708</v>
      </c>
      <c r="N3991" s="23" t="s">
        <v>178</v>
      </c>
      <c r="O3991" s="23"/>
    </row>
    <row r="3992" spans="12:15" x14ac:dyDescent="0.25">
      <c r="L3992" s="23">
        <v>147892</v>
      </c>
      <c r="M3992" s="23" t="s">
        <v>3709</v>
      </c>
      <c r="N3992" s="23" t="s">
        <v>178</v>
      </c>
      <c r="O3992" s="23"/>
    </row>
    <row r="3993" spans="12:15" x14ac:dyDescent="0.25">
      <c r="L3993" s="23">
        <v>147908</v>
      </c>
      <c r="M3993" s="23" t="s">
        <v>3710</v>
      </c>
      <c r="N3993" s="23" t="s">
        <v>178</v>
      </c>
      <c r="O3993" s="23"/>
    </row>
    <row r="3994" spans="12:15" x14ac:dyDescent="0.25">
      <c r="L3994" s="23">
        <v>147915</v>
      </c>
      <c r="M3994" s="23" t="s">
        <v>3711</v>
      </c>
      <c r="N3994" s="23" t="s">
        <v>178</v>
      </c>
      <c r="O3994" s="23"/>
    </row>
    <row r="3995" spans="12:15" x14ac:dyDescent="0.25">
      <c r="L3995" s="23">
        <v>147922</v>
      </c>
      <c r="M3995" s="23" t="s">
        <v>3712</v>
      </c>
      <c r="N3995" s="23" t="s">
        <v>178</v>
      </c>
      <c r="O3995" s="23"/>
    </row>
    <row r="3996" spans="12:15" x14ac:dyDescent="0.25">
      <c r="L3996" s="23">
        <v>147939</v>
      </c>
      <c r="M3996" s="23" t="s">
        <v>3713</v>
      </c>
      <c r="N3996" s="23" t="s">
        <v>178</v>
      </c>
      <c r="O3996" s="23"/>
    </row>
    <row r="3997" spans="12:15" x14ac:dyDescent="0.25">
      <c r="L3997" s="23">
        <v>147946</v>
      </c>
      <c r="M3997" s="23" t="s">
        <v>3714</v>
      </c>
      <c r="N3997" s="23" t="s">
        <v>178</v>
      </c>
      <c r="O3997" s="23"/>
    </row>
    <row r="3998" spans="12:15" x14ac:dyDescent="0.25">
      <c r="L3998" s="23">
        <v>147953</v>
      </c>
      <c r="M3998" s="23" t="s">
        <v>3715</v>
      </c>
      <c r="N3998" s="23" t="s">
        <v>178</v>
      </c>
      <c r="O3998" s="23"/>
    </row>
    <row r="3999" spans="12:15" x14ac:dyDescent="0.25">
      <c r="L3999" s="23">
        <v>147960</v>
      </c>
      <c r="M3999" s="23" t="s">
        <v>3716</v>
      </c>
      <c r="N3999" s="23" t="s">
        <v>178</v>
      </c>
      <c r="O3999" s="23"/>
    </row>
    <row r="4000" spans="12:15" x14ac:dyDescent="0.25">
      <c r="L4000" s="23">
        <v>147977</v>
      </c>
      <c r="M4000" s="23" t="s">
        <v>3717</v>
      </c>
      <c r="N4000" s="23" t="s">
        <v>178</v>
      </c>
      <c r="O4000" s="23"/>
    </row>
    <row r="4001" spans="12:15" x14ac:dyDescent="0.25">
      <c r="L4001" s="23">
        <v>148325</v>
      </c>
      <c r="M4001" s="23" t="s">
        <v>3718</v>
      </c>
      <c r="N4001" s="23" t="s">
        <v>178</v>
      </c>
      <c r="O4001" s="23"/>
    </row>
    <row r="4002" spans="12:15" x14ac:dyDescent="0.25">
      <c r="L4002" s="23">
        <v>148356</v>
      </c>
      <c r="M4002" s="23" t="s">
        <v>3719</v>
      </c>
      <c r="N4002" s="23" t="s">
        <v>173</v>
      </c>
      <c r="O4002" s="23"/>
    </row>
    <row r="4003" spans="12:15" x14ac:dyDescent="0.25">
      <c r="L4003" s="23">
        <v>148608</v>
      </c>
      <c r="M4003" s="23" t="s">
        <v>3720</v>
      </c>
      <c r="N4003" s="23" t="s">
        <v>173</v>
      </c>
      <c r="O4003" s="23"/>
    </row>
    <row r="4004" spans="12:15" x14ac:dyDescent="0.25">
      <c r="L4004" s="23">
        <v>148615</v>
      </c>
      <c r="M4004" s="23" t="s">
        <v>3721</v>
      </c>
      <c r="N4004" s="23" t="s">
        <v>3722</v>
      </c>
      <c r="O4004" s="23"/>
    </row>
    <row r="4005" spans="12:15" x14ac:dyDescent="0.25">
      <c r="L4005" s="23">
        <v>148738</v>
      </c>
      <c r="M4005" s="23" t="s">
        <v>3723</v>
      </c>
      <c r="N4005" s="23" t="s">
        <v>192</v>
      </c>
      <c r="O4005" s="23"/>
    </row>
    <row r="4006" spans="12:15" x14ac:dyDescent="0.25">
      <c r="L4006" s="23">
        <v>148783</v>
      </c>
      <c r="M4006" s="23" t="s">
        <v>3724</v>
      </c>
      <c r="N4006" s="23" t="s">
        <v>178</v>
      </c>
      <c r="O4006" s="23"/>
    </row>
    <row r="4007" spans="12:15" x14ac:dyDescent="0.25">
      <c r="L4007" s="23">
        <v>148882</v>
      </c>
      <c r="M4007" s="23" t="s">
        <v>3725</v>
      </c>
      <c r="N4007" s="23" t="s">
        <v>178</v>
      </c>
      <c r="O4007" s="23"/>
    </row>
    <row r="4008" spans="12:15" x14ac:dyDescent="0.25">
      <c r="L4008" s="23">
        <v>148899</v>
      </c>
      <c r="M4008" s="23" t="s">
        <v>3726</v>
      </c>
      <c r="N4008" s="23" t="s">
        <v>178</v>
      </c>
      <c r="O4008" s="23"/>
    </row>
    <row r="4009" spans="12:15" x14ac:dyDescent="0.25">
      <c r="L4009" s="23">
        <v>148912</v>
      </c>
      <c r="M4009" s="23" t="s">
        <v>3727</v>
      </c>
      <c r="N4009" s="23" t="s">
        <v>178</v>
      </c>
      <c r="O4009" s="23"/>
    </row>
    <row r="4010" spans="12:15" x14ac:dyDescent="0.25">
      <c r="L4010" s="23">
        <v>148936</v>
      </c>
      <c r="M4010" s="23" t="s">
        <v>3728</v>
      </c>
      <c r="N4010" s="23" t="s">
        <v>178</v>
      </c>
      <c r="O4010" s="23"/>
    </row>
    <row r="4011" spans="12:15" x14ac:dyDescent="0.25">
      <c r="L4011" s="23">
        <v>149094</v>
      </c>
      <c r="M4011" s="23" t="s">
        <v>3729</v>
      </c>
      <c r="N4011" s="23" t="s">
        <v>178</v>
      </c>
      <c r="O4011" s="23"/>
    </row>
    <row r="4012" spans="12:15" x14ac:dyDescent="0.25">
      <c r="L4012" s="23">
        <v>149186</v>
      </c>
      <c r="M4012" s="23" t="s">
        <v>3730</v>
      </c>
      <c r="N4012" s="23" t="s">
        <v>173</v>
      </c>
      <c r="O4012" s="23"/>
    </row>
    <row r="4013" spans="12:15" x14ac:dyDescent="0.25">
      <c r="L4013" s="23">
        <v>149292</v>
      </c>
      <c r="M4013" s="23" t="s">
        <v>3731</v>
      </c>
      <c r="N4013" s="23" t="s">
        <v>173</v>
      </c>
      <c r="O4013" s="23"/>
    </row>
    <row r="4014" spans="12:15" x14ac:dyDescent="0.25">
      <c r="L4014" s="23">
        <v>149315</v>
      </c>
      <c r="M4014" s="23" t="s">
        <v>3732</v>
      </c>
      <c r="N4014" s="23" t="s">
        <v>3733</v>
      </c>
      <c r="O4014" s="23"/>
    </row>
    <row r="4015" spans="12:15" x14ac:dyDescent="0.25">
      <c r="L4015" s="23">
        <v>149339</v>
      </c>
      <c r="M4015" s="23" t="s">
        <v>3734</v>
      </c>
      <c r="N4015" s="23" t="s">
        <v>178</v>
      </c>
      <c r="O4015" s="23"/>
    </row>
    <row r="4016" spans="12:15" x14ac:dyDescent="0.25">
      <c r="L4016" s="23">
        <v>149346</v>
      </c>
      <c r="M4016" s="23" t="s">
        <v>283</v>
      </c>
      <c r="N4016" s="23" t="s">
        <v>178</v>
      </c>
      <c r="O4016" s="23"/>
    </row>
    <row r="4017" spans="12:15" x14ac:dyDescent="0.25">
      <c r="L4017" s="23">
        <v>149353</v>
      </c>
      <c r="M4017" s="23" t="s">
        <v>284</v>
      </c>
      <c r="N4017" s="23" t="s">
        <v>178</v>
      </c>
      <c r="O4017" s="23"/>
    </row>
    <row r="4018" spans="12:15" x14ac:dyDescent="0.25">
      <c r="L4018" s="23">
        <v>149438</v>
      </c>
      <c r="M4018" s="23" t="s">
        <v>3735</v>
      </c>
      <c r="N4018" s="23" t="s">
        <v>529</v>
      </c>
      <c r="O4018" s="23"/>
    </row>
    <row r="4019" spans="12:15" x14ac:dyDescent="0.25">
      <c r="L4019" s="23">
        <v>149605</v>
      </c>
      <c r="M4019" s="23" t="s">
        <v>3736</v>
      </c>
      <c r="N4019" s="23" t="s">
        <v>178</v>
      </c>
      <c r="O4019" s="23"/>
    </row>
    <row r="4020" spans="12:15" x14ac:dyDescent="0.25">
      <c r="L4020" s="23">
        <v>149636</v>
      </c>
      <c r="M4020" s="23" t="s">
        <v>3737</v>
      </c>
      <c r="N4020" s="23" t="s">
        <v>173</v>
      </c>
      <c r="O4020" s="23"/>
    </row>
    <row r="4021" spans="12:15" x14ac:dyDescent="0.25">
      <c r="L4021" s="23">
        <v>149650</v>
      </c>
      <c r="M4021" s="23" t="s">
        <v>3738</v>
      </c>
      <c r="N4021" s="23" t="s">
        <v>178</v>
      </c>
      <c r="O4021" s="23"/>
    </row>
    <row r="4022" spans="12:15" x14ac:dyDescent="0.25">
      <c r="L4022" s="23">
        <v>149735</v>
      </c>
      <c r="M4022" s="23" t="s">
        <v>3739</v>
      </c>
      <c r="N4022" s="23" t="s">
        <v>178</v>
      </c>
      <c r="O4022" s="23"/>
    </row>
    <row r="4023" spans="12:15" x14ac:dyDescent="0.25">
      <c r="L4023" s="23">
        <v>150182</v>
      </c>
      <c r="M4023" s="23" t="s">
        <v>3740</v>
      </c>
      <c r="N4023" s="23" t="s">
        <v>173</v>
      </c>
      <c r="O4023" s="23"/>
    </row>
    <row r="4024" spans="12:15" x14ac:dyDescent="0.25">
      <c r="L4024" s="23">
        <v>150434</v>
      </c>
      <c r="M4024" s="23" t="s">
        <v>3741</v>
      </c>
      <c r="N4024" s="23" t="s">
        <v>173</v>
      </c>
      <c r="O4024" s="23"/>
    </row>
    <row r="4025" spans="12:15" x14ac:dyDescent="0.25">
      <c r="L4025" s="23">
        <v>150465</v>
      </c>
      <c r="M4025" s="23" t="s">
        <v>3742</v>
      </c>
      <c r="N4025" s="23" t="s">
        <v>3743</v>
      </c>
      <c r="O4025" s="23"/>
    </row>
    <row r="4026" spans="12:15" x14ac:dyDescent="0.25">
      <c r="L4026" s="23">
        <v>150472</v>
      </c>
      <c r="M4026" s="23" t="s">
        <v>3744</v>
      </c>
      <c r="N4026" s="23" t="s">
        <v>178</v>
      </c>
      <c r="O4026" s="23"/>
    </row>
    <row r="4027" spans="12:15" x14ac:dyDescent="0.25">
      <c r="L4027" s="23">
        <v>150489</v>
      </c>
      <c r="M4027" s="23" t="s">
        <v>3745</v>
      </c>
      <c r="N4027" s="23" t="s">
        <v>178</v>
      </c>
      <c r="O4027" s="23"/>
    </row>
    <row r="4028" spans="12:15" x14ac:dyDescent="0.25">
      <c r="L4028" s="23">
        <v>150496</v>
      </c>
      <c r="M4028" s="23" t="s">
        <v>3746</v>
      </c>
      <c r="N4028" s="23" t="s">
        <v>178</v>
      </c>
      <c r="O4028" s="23"/>
    </row>
    <row r="4029" spans="12:15" x14ac:dyDescent="0.25">
      <c r="L4029" s="23">
        <v>150502</v>
      </c>
      <c r="M4029" s="23" t="s">
        <v>3747</v>
      </c>
      <c r="N4029" s="23" t="s">
        <v>178</v>
      </c>
      <c r="O4029" s="23"/>
    </row>
    <row r="4030" spans="12:15" x14ac:dyDescent="0.25">
      <c r="L4030" s="23">
        <v>150533</v>
      </c>
      <c r="M4030" s="23" t="s">
        <v>3748</v>
      </c>
      <c r="N4030" s="23" t="s">
        <v>178</v>
      </c>
      <c r="O4030" s="23"/>
    </row>
    <row r="4031" spans="12:15" x14ac:dyDescent="0.25">
      <c r="L4031" s="23">
        <v>150540</v>
      </c>
      <c r="M4031" s="23" t="s">
        <v>3749</v>
      </c>
      <c r="N4031" s="23" t="s">
        <v>178</v>
      </c>
      <c r="O4031" s="23"/>
    </row>
    <row r="4032" spans="12:15" x14ac:dyDescent="0.25">
      <c r="L4032" s="23">
        <v>150557</v>
      </c>
      <c r="M4032" s="23" t="s">
        <v>3750</v>
      </c>
      <c r="N4032" s="23" t="s">
        <v>178</v>
      </c>
      <c r="O4032" s="23"/>
    </row>
    <row r="4033" spans="12:15" x14ac:dyDescent="0.25">
      <c r="L4033" s="23">
        <v>150564</v>
      </c>
      <c r="M4033" s="23" t="s">
        <v>3751</v>
      </c>
      <c r="N4033" s="23" t="s">
        <v>178</v>
      </c>
      <c r="O4033" s="23"/>
    </row>
    <row r="4034" spans="12:15" x14ac:dyDescent="0.25">
      <c r="L4034" s="23">
        <v>150571</v>
      </c>
      <c r="M4034" s="23" t="s">
        <v>3752</v>
      </c>
      <c r="N4034" s="23" t="s">
        <v>178</v>
      </c>
      <c r="O4034" s="23"/>
    </row>
    <row r="4035" spans="12:15" x14ac:dyDescent="0.25">
      <c r="L4035" s="23">
        <v>150588</v>
      </c>
      <c r="M4035" s="23" t="s">
        <v>3753</v>
      </c>
      <c r="N4035" s="23" t="s">
        <v>178</v>
      </c>
      <c r="O4035" s="23"/>
    </row>
    <row r="4036" spans="12:15" x14ac:dyDescent="0.25">
      <c r="L4036" s="23">
        <v>150595</v>
      </c>
      <c r="M4036" s="23" t="s">
        <v>3754</v>
      </c>
      <c r="N4036" s="23" t="s">
        <v>178</v>
      </c>
      <c r="O4036" s="23"/>
    </row>
    <row r="4037" spans="12:15" x14ac:dyDescent="0.25">
      <c r="L4037" s="23">
        <v>150601</v>
      </c>
      <c r="M4037" s="23" t="s">
        <v>3755</v>
      </c>
      <c r="N4037" s="23" t="s">
        <v>178</v>
      </c>
      <c r="O4037" s="23"/>
    </row>
    <row r="4038" spans="12:15" x14ac:dyDescent="0.25">
      <c r="L4038" s="23">
        <v>150618</v>
      </c>
      <c r="M4038" s="23" t="s">
        <v>3756</v>
      </c>
      <c r="N4038" s="23" t="s">
        <v>178</v>
      </c>
      <c r="O4038" s="23"/>
    </row>
    <row r="4039" spans="12:15" x14ac:dyDescent="0.25">
      <c r="L4039" s="23">
        <v>150632</v>
      </c>
      <c r="M4039" s="23" t="s">
        <v>3757</v>
      </c>
      <c r="N4039" s="23" t="s">
        <v>173</v>
      </c>
      <c r="O4039" s="23"/>
    </row>
    <row r="4040" spans="12:15" x14ac:dyDescent="0.25">
      <c r="L4040" s="23">
        <v>150694</v>
      </c>
      <c r="M4040" s="23" t="s">
        <v>3758</v>
      </c>
      <c r="N4040" s="23" t="s">
        <v>173</v>
      </c>
      <c r="O4040" s="23"/>
    </row>
    <row r="4041" spans="12:15" x14ac:dyDescent="0.25">
      <c r="L4041" s="23">
        <v>150717</v>
      </c>
      <c r="M4041" s="23" t="s">
        <v>3759</v>
      </c>
      <c r="N4041" s="23" t="s">
        <v>173</v>
      </c>
      <c r="O4041" s="23"/>
    </row>
    <row r="4042" spans="12:15" x14ac:dyDescent="0.25">
      <c r="L4042" s="23">
        <v>150816</v>
      </c>
      <c r="M4042" s="23" t="s">
        <v>3760</v>
      </c>
      <c r="N4042" s="23" t="s">
        <v>173</v>
      </c>
      <c r="O4042" s="23"/>
    </row>
    <row r="4043" spans="12:15" x14ac:dyDescent="0.25">
      <c r="L4043" s="23">
        <v>150892</v>
      </c>
      <c r="M4043" s="23" t="s">
        <v>3761</v>
      </c>
      <c r="N4043" s="23" t="s">
        <v>173</v>
      </c>
      <c r="O4043" s="23"/>
    </row>
    <row r="4044" spans="12:15" x14ac:dyDescent="0.25">
      <c r="L4044" s="23">
        <v>150908</v>
      </c>
      <c r="M4044" s="23" t="s">
        <v>3762</v>
      </c>
      <c r="N4044" s="23" t="s">
        <v>3733</v>
      </c>
      <c r="O4044" s="23"/>
    </row>
    <row r="4045" spans="12:15" x14ac:dyDescent="0.25">
      <c r="L4045" s="23">
        <v>150915</v>
      </c>
      <c r="M4045" s="23" t="s">
        <v>3763</v>
      </c>
      <c r="N4045" s="23" t="s">
        <v>3733</v>
      </c>
      <c r="O4045" s="23"/>
    </row>
    <row r="4046" spans="12:15" x14ac:dyDescent="0.25">
      <c r="L4046" s="23">
        <v>150922</v>
      </c>
      <c r="M4046" s="23" t="s">
        <v>3764</v>
      </c>
      <c r="N4046" s="23" t="s">
        <v>3733</v>
      </c>
      <c r="O4046" s="23"/>
    </row>
    <row r="4047" spans="12:15" x14ac:dyDescent="0.25">
      <c r="L4047" s="23">
        <v>150977</v>
      </c>
      <c r="M4047" s="23" t="s">
        <v>3765</v>
      </c>
      <c r="N4047" s="23" t="s">
        <v>173</v>
      </c>
      <c r="O4047" s="23"/>
    </row>
    <row r="4048" spans="12:15" x14ac:dyDescent="0.25">
      <c r="L4048" s="23">
        <v>150984</v>
      </c>
      <c r="M4048" s="23" t="s">
        <v>3766</v>
      </c>
      <c r="N4048" s="23" t="s">
        <v>178</v>
      </c>
      <c r="O4048" s="23"/>
    </row>
    <row r="4049" spans="12:15" x14ac:dyDescent="0.25">
      <c r="L4049" s="23">
        <v>150991</v>
      </c>
      <c r="M4049" s="23" t="s">
        <v>3767</v>
      </c>
      <c r="N4049" s="23" t="s">
        <v>178</v>
      </c>
      <c r="O4049" s="23"/>
    </row>
    <row r="4050" spans="12:15" x14ac:dyDescent="0.25">
      <c r="L4050" s="23">
        <v>151004</v>
      </c>
      <c r="M4050" s="23" t="s">
        <v>3768</v>
      </c>
      <c r="N4050" s="23" t="s">
        <v>178</v>
      </c>
      <c r="O4050" s="23"/>
    </row>
    <row r="4051" spans="12:15" x14ac:dyDescent="0.25">
      <c r="L4051" s="23">
        <v>151011</v>
      </c>
      <c r="M4051" s="23" t="s">
        <v>3769</v>
      </c>
      <c r="N4051" s="23" t="s">
        <v>178</v>
      </c>
      <c r="O4051" s="23"/>
    </row>
    <row r="4052" spans="12:15" x14ac:dyDescent="0.25">
      <c r="L4052" s="23">
        <v>151028</v>
      </c>
      <c r="M4052" s="23" t="s">
        <v>3770</v>
      </c>
      <c r="N4052" s="23" t="s">
        <v>178</v>
      </c>
      <c r="O4052" s="23"/>
    </row>
    <row r="4053" spans="12:15" x14ac:dyDescent="0.25">
      <c r="L4053" s="23">
        <v>151035</v>
      </c>
      <c r="M4053" s="23" t="s">
        <v>3771</v>
      </c>
      <c r="N4053" s="23" t="s">
        <v>178</v>
      </c>
      <c r="O4053" s="23"/>
    </row>
    <row r="4054" spans="12:15" x14ac:dyDescent="0.25">
      <c r="L4054" s="23">
        <v>151080</v>
      </c>
      <c r="M4054" s="23" t="s">
        <v>3772</v>
      </c>
      <c r="N4054" s="23" t="s">
        <v>178</v>
      </c>
      <c r="O4054" s="23"/>
    </row>
    <row r="4055" spans="12:15" x14ac:dyDescent="0.25">
      <c r="L4055" s="23">
        <v>151097</v>
      </c>
      <c r="M4055" s="23" t="s">
        <v>3773</v>
      </c>
      <c r="N4055" s="23" t="s">
        <v>178</v>
      </c>
      <c r="O4055" s="23"/>
    </row>
    <row r="4056" spans="12:15" x14ac:dyDescent="0.25">
      <c r="L4056" s="23">
        <v>151103</v>
      </c>
      <c r="M4056" s="23" t="s">
        <v>3774</v>
      </c>
      <c r="N4056" s="23" t="s">
        <v>178</v>
      </c>
      <c r="O4056" s="23"/>
    </row>
    <row r="4057" spans="12:15" x14ac:dyDescent="0.25">
      <c r="L4057" s="23">
        <v>151110</v>
      </c>
      <c r="M4057" s="23" t="s">
        <v>3775</v>
      </c>
      <c r="N4057" s="23" t="s">
        <v>178</v>
      </c>
      <c r="O4057" s="23"/>
    </row>
    <row r="4058" spans="12:15" x14ac:dyDescent="0.25">
      <c r="L4058" s="23">
        <v>151127</v>
      </c>
      <c r="M4058" s="23" t="s">
        <v>3776</v>
      </c>
      <c r="N4058" s="23" t="s">
        <v>178</v>
      </c>
      <c r="O4058" s="23"/>
    </row>
    <row r="4059" spans="12:15" x14ac:dyDescent="0.25">
      <c r="L4059" s="23">
        <v>151134</v>
      </c>
      <c r="M4059" s="23" t="s">
        <v>3777</v>
      </c>
      <c r="N4059" s="23" t="s">
        <v>178</v>
      </c>
      <c r="O4059" s="23"/>
    </row>
    <row r="4060" spans="12:15" x14ac:dyDescent="0.25">
      <c r="L4060" s="23">
        <v>151141</v>
      </c>
      <c r="M4060" s="23" t="s">
        <v>3778</v>
      </c>
      <c r="N4060" s="23" t="s">
        <v>178</v>
      </c>
      <c r="O4060" s="23"/>
    </row>
    <row r="4061" spans="12:15" x14ac:dyDescent="0.25">
      <c r="L4061" s="23">
        <v>151158</v>
      </c>
      <c r="M4061" s="23" t="s">
        <v>3779</v>
      </c>
      <c r="N4061" s="23" t="s">
        <v>178</v>
      </c>
      <c r="O4061" s="23"/>
    </row>
    <row r="4062" spans="12:15" x14ac:dyDescent="0.25">
      <c r="L4062" s="23">
        <v>151165</v>
      </c>
      <c r="M4062" s="23" t="s">
        <v>3780</v>
      </c>
      <c r="N4062" s="23" t="s">
        <v>178</v>
      </c>
      <c r="O4062" s="23"/>
    </row>
    <row r="4063" spans="12:15" x14ac:dyDescent="0.25">
      <c r="L4063" s="23">
        <v>151172</v>
      </c>
      <c r="M4063" s="23" t="s">
        <v>3781</v>
      </c>
      <c r="N4063" s="23" t="s">
        <v>178</v>
      </c>
      <c r="O4063" s="23"/>
    </row>
    <row r="4064" spans="12:15" x14ac:dyDescent="0.25">
      <c r="L4064" s="23">
        <v>151189</v>
      </c>
      <c r="M4064" s="23" t="s">
        <v>3782</v>
      </c>
      <c r="N4064" s="23" t="s">
        <v>178</v>
      </c>
      <c r="O4064" s="23"/>
    </row>
    <row r="4065" spans="12:15" x14ac:dyDescent="0.25">
      <c r="L4065" s="23">
        <v>151196</v>
      </c>
      <c r="M4065" s="23" t="s">
        <v>3783</v>
      </c>
      <c r="N4065" s="23" t="s">
        <v>178</v>
      </c>
      <c r="O4065" s="23"/>
    </row>
    <row r="4066" spans="12:15" x14ac:dyDescent="0.25">
      <c r="L4066" s="23">
        <v>151202</v>
      </c>
      <c r="M4066" s="23" t="s">
        <v>3784</v>
      </c>
      <c r="N4066" s="23" t="s">
        <v>178</v>
      </c>
      <c r="O4066" s="23"/>
    </row>
    <row r="4067" spans="12:15" x14ac:dyDescent="0.25">
      <c r="L4067" s="23">
        <v>151219</v>
      </c>
      <c r="M4067" s="23" t="s">
        <v>3785</v>
      </c>
      <c r="N4067" s="23" t="s">
        <v>178</v>
      </c>
      <c r="O4067" s="23"/>
    </row>
    <row r="4068" spans="12:15" x14ac:dyDescent="0.25">
      <c r="L4068" s="23">
        <v>151226</v>
      </c>
      <c r="M4068" s="23" t="s">
        <v>3786</v>
      </c>
      <c r="N4068" s="23" t="s">
        <v>178</v>
      </c>
      <c r="O4068" s="23"/>
    </row>
    <row r="4069" spans="12:15" x14ac:dyDescent="0.25">
      <c r="L4069" s="23">
        <v>151240</v>
      </c>
      <c r="M4069" s="23" t="s">
        <v>3787</v>
      </c>
      <c r="N4069" s="23" t="s">
        <v>178</v>
      </c>
      <c r="O4069" s="23"/>
    </row>
    <row r="4070" spans="12:15" x14ac:dyDescent="0.25">
      <c r="L4070" s="23">
        <v>151257</v>
      </c>
      <c r="M4070" s="23" t="s">
        <v>3788</v>
      </c>
      <c r="N4070" s="23" t="s">
        <v>173</v>
      </c>
      <c r="O4070" s="23"/>
    </row>
    <row r="4071" spans="12:15" x14ac:dyDescent="0.25">
      <c r="L4071" s="23">
        <v>151264</v>
      </c>
      <c r="M4071" s="23" t="s">
        <v>3789</v>
      </c>
      <c r="N4071" s="23" t="s">
        <v>178</v>
      </c>
      <c r="O4071" s="23"/>
    </row>
    <row r="4072" spans="12:15" x14ac:dyDescent="0.25">
      <c r="L4072" s="23">
        <v>151271</v>
      </c>
      <c r="M4072" s="23" t="s">
        <v>3790</v>
      </c>
      <c r="N4072" s="23" t="s">
        <v>178</v>
      </c>
      <c r="O4072" s="23"/>
    </row>
    <row r="4073" spans="12:15" x14ac:dyDescent="0.25">
      <c r="L4073" s="23">
        <v>151288</v>
      </c>
      <c r="M4073" s="23" t="s">
        <v>3791</v>
      </c>
      <c r="N4073" s="23" t="s">
        <v>178</v>
      </c>
      <c r="O4073" s="23"/>
    </row>
    <row r="4074" spans="12:15" x14ac:dyDescent="0.25">
      <c r="L4074" s="23">
        <v>151295</v>
      </c>
      <c r="M4074" s="23" t="s">
        <v>3792</v>
      </c>
      <c r="N4074" s="23" t="s">
        <v>178</v>
      </c>
      <c r="O4074" s="23"/>
    </row>
    <row r="4075" spans="12:15" x14ac:dyDescent="0.25">
      <c r="L4075" s="23">
        <v>151301</v>
      </c>
      <c r="M4075" s="23" t="s">
        <v>3793</v>
      </c>
      <c r="N4075" s="23" t="s">
        <v>178</v>
      </c>
      <c r="O4075" s="23"/>
    </row>
    <row r="4076" spans="12:15" x14ac:dyDescent="0.25">
      <c r="L4076" s="23">
        <v>151318</v>
      </c>
      <c r="M4076" s="23" t="s">
        <v>3794</v>
      </c>
      <c r="N4076" s="23" t="s">
        <v>178</v>
      </c>
      <c r="O4076" s="23"/>
    </row>
    <row r="4077" spans="12:15" x14ac:dyDescent="0.25">
      <c r="L4077" s="23">
        <v>151325</v>
      </c>
      <c r="M4077" s="23" t="s">
        <v>3795</v>
      </c>
      <c r="N4077" s="23" t="s">
        <v>178</v>
      </c>
      <c r="O4077" s="23"/>
    </row>
    <row r="4078" spans="12:15" x14ac:dyDescent="0.25">
      <c r="L4078" s="23">
        <v>151349</v>
      </c>
      <c r="M4078" s="23" t="s">
        <v>3796</v>
      </c>
      <c r="N4078" s="23" t="s">
        <v>178</v>
      </c>
      <c r="O4078" s="23"/>
    </row>
    <row r="4079" spans="12:15" x14ac:dyDescent="0.25">
      <c r="L4079" s="23">
        <v>151448</v>
      </c>
      <c r="M4079" s="23" t="s">
        <v>3797</v>
      </c>
      <c r="N4079" s="23" t="s">
        <v>178</v>
      </c>
      <c r="O4079" s="23"/>
    </row>
    <row r="4080" spans="12:15" x14ac:dyDescent="0.25">
      <c r="L4080" s="23">
        <v>151455</v>
      </c>
      <c r="M4080" s="23" t="s">
        <v>3798</v>
      </c>
      <c r="N4080" s="23" t="s">
        <v>178</v>
      </c>
      <c r="O4080" s="23"/>
    </row>
    <row r="4081" spans="12:15" x14ac:dyDescent="0.25">
      <c r="L4081" s="23">
        <v>151462</v>
      </c>
      <c r="M4081" s="23" t="s">
        <v>3799</v>
      </c>
      <c r="N4081" s="23" t="s">
        <v>178</v>
      </c>
      <c r="O4081" s="23"/>
    </row>
    <row r="4082" spans="12:15" x14ac:dyDescent="0.25">
      <c r="L4082" s="23">
        <v>151479</v>
      </c>
      <c r="M4082" s="23" t="s">
        <v>3800</v>
      </c>
      <c r="N4082" s="23" t="s">
        <v>178</v>
      </c>
      <c r="O4082" s="23"/>
    </row>
    <row r="4083" spans="12:15" x14ac:dyDescent="0.25">
      <c r="L4083" s="23">
        <v>151486</v>
      </c>
      <c r="M4083" s="23" t="s">
        <v>3801</v>
      </c>
      <c r="N4083" s="23" t="s">
        <v>178</v>
      </c>
      <c r="O4083" s="23"/>
    </row>
    <row r="4084" spans="12:15" x14ac:dyDescent="0.25">
      <c r="L4084" s="23">
        <v>151493</v>
      </c>
      <c r="M4084" s="23" t="s">
        <v>3802</v>
      </c>
      <c r="N4084" s="23" t="s">
        <v>178</v>
      </c>
      <c r="O4084" s="23"/>
    </row>
    <row r="4085" spans="12:15" x14ac:dyDescent="0.25">
      <c r="L4085" s="23">
        <v>151509</v>
      </c>
      <c r="M4085" s="23" t="s">
        <v>3803</v>
      </c>
      <c r="N4085" s="23" t="s">
        <v>178</v>
      </c>
      <c r="O4085" s="23"/>
    </row>
    <row r="4086" spans="12:15" x14ac:dyDescent="0.25">
      <c r="L4086" s="23">
        <v>151530</v>
      </c>
      <c r="M4086" s="23" t="s">
        <v>3804</v>
      </c>
      <c r="N4086" s="23" t="s">
        <v>178</v>
      </c>
      <c r="O4086" s="23"/>
    </row>
    <row r="4087" spans="12:15" x14ac:dyDescent="0.25">
      <c r="L4087" s="23">
        <v>151547</v>
      </c>
      <c r="M4087" s="23" t="s">
        <v>3805</v>
      </c>
      <c r="N4087" s="23" t="s">
        <v>178</v>
      </c>
      <c r="O4087" s="23"/>
    </row>
    <row r="4088" spans="12:15" x14ac:dyDescent="0.25">
      <c r="L4088" s="23">
        <v>151554</v>
      </c>
      <c r="M4088" s="23" t="s">
        <v>3806</v>
      </c>
      <c r="N4088" s="23" t="s">
        <v>178</v>
      </c>
      <c r="O4088" s="23"/>
    </row>
    <row r="4089" spans="12:15" x14ac:dyDescent="0.25">
      <c r="L4089" s="23">
        <v>151578</v>
      </c>
      <c r="M4089" s="23" t="s">
        <v>3807</v>
      </c>
      <c r="N4089" s="23" t="s">
        <v>178</v>
      </c>
      <c r="O4089" s="23"/>
    </row>
    <row r="4090" spans="12:15" x14ac:dyDescent="0.25">
      <c r="L4090" s="23">
        <v>151585</v>
      </c>
      <c r="M4090" s="23" t="s">
        <v>3808</v>
      </c>
      <c r="N4090" s="23" t="s">
        <v>178</v>
      </c>
      <c r="O4090" s="23"/>
    </row>
    <row r="4091" spans="12:15" x14ac:dyDescent="0.25">
      <c r="L4091" s="23">
        <v>151592</v>
      </c>
      <c r="M4091" s="23" t="s">
        <v>3809</v>
      </c>
      <c r="N4091" s="23" t="s">
        <v>178</v>
      </c>
      <c r="O4091" s="23"/>
    </row>
    <row r="4092" spans="12:15" x14ac:dyDescent="0.25">
      <c r="L4092" s="23">
        <v>151608</v>
      </c>
      <c r="M4092" s="23" t="s">
        <v>3810</v>
      </c>
      <c r="N4092" s="23" t="s">
        <v>178</v>
      </c>
      <c r="O4092" s="23"/>
    </row>
    <row r="4093" spans="12:15" x14ac:dyDescent="0.25">
      <c r="L4093" s="23">
        <v>151813</v>
      </c>
      <c r="M4093" s="23" t="s">
        <v>3811</v>
      </c>
      <c r="N4093" s="23" t="s">
        <v>538</v>
      </c>
      <c r="O4093" s="23"/>
    </row>
    <row r="4094" spans="12:15" x14ac:dyDescent="0.25">
      <c r="L4094" s="23">
        <v>151837</v>
      </c>
      <c r="M4094" s="23" t="s">
        <v>3812</v>
      </c>
      <c r="N4094" s="23" t="s">
        <v>178</v>
      </c>
      <c r="O4094" s="23"/>
    </row>
    <row r="4095" spans="12:15" x14ac:dyDescent="0.25">
      <c r="L4095" s="23">
        <v>151844</v>
      </c>
      <c r="M4095" s="23" t="s">
        <v>3813</v>
      </c>
      <c r="N4095" s="23" t="s">
        <v>178</v>
      </c>
      <c r="O4095" s="23"/>
    </row>
    <row r="4096" spans="12:15" x14ac:dyDescent="0.25">
      <c r="L4096" s="23">
        <v>151851</v>
      </c>
      <c r="M4096" s="23" t="s">
        <v>3814</v>
      </c>
      <c r="N4096" s="23" t="s">
        <v>178</v>
      </c>
      <c r="O4096" s="23"/>
    </row>
    <row r="4097" spans="12:15" x14ac:dyDescent="0.25">
      <c r="L4097" s="23">
        <v>151868</v>
      </c>
      <c r="M4097" s="23" t="s">
        <v>3815</v>
      </c>
      <c r="N4097" s="23" t="s">
        <v>178</v>
      </c>
      <c r="O4097" s="23"/>
    </row>
    <row r="4098" spans="12:15" x14ac:dyDescent="0.25">
      <c r="L4098" s="23">
        <v>151875</v>
      </c>
      <c r="M4098" s="23" t="s">
        <v>3816</v>
      </c>
      <c r="N4098" s="23" t="s">
        <v>178</v>
      </c>
      <c r="O4098" s="23"/>
    </row>
    <row r="4099" spans="12:15" x14ac:dyDescent="0.25">
      <c r="L4099" s="23">
        <v>151882</v>
      </c>
      <c r="M4099" s="23" t="s">
        <v>3817</v>
      </c>
      <c r="N4099" s="23" t="s">
        <v>178</v>
      </c>
      <c r="O4099" s="23"/>
    </row>
    <row r="4100" spans="12:15" x14ac:dyDescent="0.25">
      <c r="L4100" s="23">
        <v>151899</v>
      </c>
      <c r="M4100" s="23" t="s">
        <v>3818</v>
      </c>
      <c r="N4100" s="23" t="s">
        <v>178</v>
      </c>
      <c r="O4100" s="23"/>
    </row>
    <row r="4101" spans="12:15" x14ac:dyDescent="0.25">
      <c r="L4101" s="23">
        <v>151905</v>
      </c>
      <c r="M4101" s="23" t="s">
        <v>3819</v>
      </c>
      <c r="N4101" s="23" t="s">
        <v>178</v>
      </c>
      <c r="O4101" s="23"/>
    </row>
    <row r="4102" spans="12:15" x14ac:dyDescent="0.25">
      <c r="L4102" s="23">
        <v>151912</v>
      </c>
      <c r="M4102" s="23" t="s">
        <v>3820</v>
      </c>
      <c r="N4102" s="23" t="s">
        <v>178</v>
      </c>
      <c r="O4102" s="23"/>
    </row>
    <row r="4103" spans="12:15" x14ac:dyDescent="0.25">
      <c r="L4103" s="23">
        <v>151929</v>
      </c>
      <c r="M4103" s="23" t="s">
        <v>3821</v>
      </c>
      <c r="N4103" s="23" t="s">
        <v>178</v>
      </c>
      <c r="O4103" s="23"/>
    </row>
    <row r="4104" spans="12:15" x14ac:dyDescent="0.25">
      <c r="L4104" s="23">
        <v>151936</v>
      </c>
      <c r="M4104" s="23" t="s">
        <v>3822</v>
      </c>
      <c r="N4104" s="23" t="s">
        <v>178</v>
      </c>
      <c r="O4104" s="23"/>
    </row>
    <row r="4105" spans="12:15" x14ac:dyDescent="0.25">
      <c r="L4105" s="23">
        <v>151943</v>
      </c>
      <c r="M4105" s="23" t="s">
        <v>3823</v>
      </c>
      <c r="N4105" s="23" t="s">
        <v>178</v>
      </c>
      <c r="O4105" s="23"/>
    </row>
    <row r="4106" spans="12:15" x14ac:dyDescent="0.25">
      <c r="L4106" s="23">
        <v>151950</v>
      </c>
      <c r="M4106" s="23" t="s">
        <v>3824</v>
      </c>
      <c r="N4106" s="23" t="s">
        <v>178</v>
      </c>
      <c r="O4106" s="23"/>
    </row>
    <row r="4107" spans="12:15" x14ac:dyDescent="0.25">
      <c r="L4107" s="23">
        <v>151967</v>
      </c>
      <c r="M4107" s="23" t="s">
        <v>3825</v>
      </c>
      <c r="N4107" s="23" t="s">
        <v>178</v>
      </c>
      <c r="O4107" s="23"/>
    </row>
    <row r="4108" spans="12:15" x14ac:dyDescent="0.25">
      <c r="L4108" s="23">
        <v>151974</v>
      </c>
      <c r="M4108" s="23" t="s">
        <v>3826</v>
      </c>
      <c r="N4108" s="23" t="s">
        <v>178</v>
      </c>
      <c r="O4108" s="23"/>
    </row>
    <row r="4109" spans="12:15" x14ac:dyDescent="0.25">
      <c r="L4109" s="23">
        <v>151981</v>
      </c>
      <c r="M4109" s="23" t="s">
        <v>3827</v>
      </c>
      <c r="N4109" s="23" t="s">
        <v>178</v>
      </c>
      <c r="O4109" s="23"/>
    </row>
    <row r="4110" spans="12:15" x14ac:dyDescent="0.25">
      <c r="L4110" s="23">
        <v>151998</v>
      </c>
      <c r="M4110" s="23" t="s">
        <v>3828</v>
      </c>
      <c r="N4110" s="23" t="s">
        <v>178</v>
      </c>
      <c r="O4110" s="23"/>
    </row>
    <row r="4111" spans="12:15" x14ac:dyDescent="0.25">
      <c r="L4111" s="23">
        <v>152001</v>
      </c>
      <c r="M4111" s="23" t="s">
        <v>3829</v>
      </c>
      <c r="N4111" s="23" t="s">
        <v>178</v>
      </c>
      <c r="O4111" s="23"/>
    </row>
    <row r="4112" spans="12:15" x14ac:dyDescent="0.25">
      <c r="L4112" s="23">
        <v>152025</v>
      </c>
      <c r="M4112" s="23" t="s">
        <v>3830</v>
      </c>
      <c r="N4112" s="23" t="s">
        <v>173</v>
      </c>
      <c r="O4112" s="23"/>
    </row>
    <row r="4113" spans="12:15" x14ac:dyDescent="0.25">
      <c r="L4113" s="23">
        <v>152056</v>
      </c>
      <c r="M4113" s="23" t="s">
        <v>3831</v>
      </c>
      <c r="N4113" s="23" t="s">
        <v>173</v>
      </c>
      <c r="O4113" s="23"/>
    </row>
    <row r="4114" spans="12:15" x14ac:dyDescent="0.25">
      <c r="L4114" s="23">
        <v>152063</v>
      </c>
      <c r="M4114" s="23" t="s">
        <v>3832</v>
      </c>
      <c r="N4114" s="23" t="s">
        <v>529</v>
      </c>
      <c r="O4114" s="23"/>
    </row>
    <row r="4115" spans="12:15" x14ac:dyDescent="0.25">
      <c r="L4115" s="23">
        <v>152131</v>
      </c>
      <c r="M4115" s="23" t="s">
        <v>3833</v>
      </c>
      <c r="N4115" s="23" t="s">
        <v>3834</v>
      </c>
      <c r="O4115" s="23"/>
    </row>
    <row r="4116" spans="12:15" x14ac:dyDescent="0.25">
      <c r="L4116" s="23">
        <v>152162</v>
      </c>
      <c r="M4116" s="23" t="s">
        <v>3835</v>
      </c>
      <c r="N4116" s="23" t="s">
        <v>178</v>
      </c>
      <c r="O4116" s="23"/>
    </row>
    <row r="4117" spans="12:15" x14ac:dyDescent="0.25">
      <c r="L4117" s="23">
        <v>152179</v>
      </c>
      <c r="M4117" s="23" t="s">
        <v>3836</v>
      </c>
      <c r="N4117" s="23" t="s">
        <v>178</v>
      </c>
      <c r="O4117" s="23"/>
    </row>
    <row r="4118" spans="12:15" x14ac:dyDescent="0.25">
      <c r="L4118" s="23">
        <v>152186</v>
      </c>
      <c r="M4118" s="23" t="s">
        <v>3837</v>
      </c>
      <c r="N4118" s="23" t="s">
        <v>178</v>
      </c>
      <c r="O4118" s="23"/>
    </row>
    <row r="4119" spans="12:15" x14ac:dyDescent="0.25">
      <c r="L4119" s="23">
        <v>152209</v>
      </c>
      <c r="M4119" s="23" t="s">
        <v>3838</v>
      </c>
      <c r="N4119" s="23" t="s">
        <v>178</v>
      </c>
      <c r="O4119" s="23"/>
    </row>
    <row r="4120" spans="12:15" x14ac:dyDescent="0.25">
      <c r="L4120" s="23">
        <v>152216</v>
      </c>
      <c r="M4120" s="23" t="s">
        <v>3839</v>
      </c>
      <c r="N4120" s="23" t="s">
        <v>178</v>
      </c>
      <c r="O4120" s="23"/>
    </row>
    <row r="4121" spans="12:15" x14ac:dyDescent="0.25">
      <c r="L4121" s="23">
        <v>152223</v>
      </c>
      <c r="M4121" s="23" t="s">
        <v>3840</v>
      </c>
      <c r="N4121" s="23" t="s">
        <v>178</v>
      </c>
      <c r="O4121" s="23"/>
    </row>
    <row r="4122" spans="12:15" x14ac:dyDescent="0.25">
      <c r="L4122" s="23">
        <v>152315</v>
      </c>
      <c r="M4122" s="23" t="s">
        <v>3841</v>
      </c>
      <c r="N4122" s="23" t="s">
        <v>178</v>
      </c>
      <c r="O4122" s="23"/>
    </row>
    <row r="4123" spans="12:15" x14ac:dyDescent="0.25">
      <c r="L4123" s="23">
        <v>152322</v>
      </c>
      <c r="M4123" s="23" t="s">
        <v>3842</v>
      </c>
      <c r="N4123" s="23" t="s">
        <v>178</v>
      </c>
      <c r="O4123" s="23"/>
    </row>
    <row r="4124" spans="12:15" x14ac:dyDescent="0.25">
      <c r="L4124" s="23">
        <v>152339</v>
      </c>
      <c r="M4124" s="23" t="s">
        <v>3843</v>
      </c>
      <c r="N4124" s="23" t="s">
        <v>178</v>
      </c>
      <c r="O4124" s="23"/>
    </row>
    <row r="4125" spans="12:15" x14ac:dyDescent="0.25">
      <c r="L4125" s="23">
        <v>152346</v>
      </c>
      <c r="M4125" s="23" t="s">
        <v>3844</v>
      </c>
      <c r="N4125" s="23" t="s">
        <v>178</v>
      </c>
      <c r="O4125" s="23"/>
    </row>
    <row r="4126" spans="12:15" x14ac:dyDescent="0.25">
      <c r="L4126" s="23">
        <v>152353</v>
      </c>
      <c r="M4126" s="23" t="s">
        <v>3845</v>
      </c>
      <c r="N4126" s="23" t="s">
        <v>178</v>
      </c>
      <c r="O4126" s="23"/>
    </row>
    <row r="4127" spans="12:15" x14ac:dyDescent="0.25">
      <c r="L4127" s="23">
        <v>152360</v>
      </c>
      <c r="M4127" s="23" t="s">
        <v>3846</v>
      </c>
      <c r="N4127" s="23" t="s">
        <v>178</v>
      </c>
      <c r="O4127" s="23"/>
    </row>
    <row r="4128" spans="12:15" x14ac:dyDescent="0.25">
      <c r="L4128" s="23">
        <v>152407</v>
      </c>
      <c r="M4128" s="23" t="s">
        <v>3847</v>
      </c>
      <c r="N4128" s="23" t="s">
        <v>173</v>
      </c>
      <c r="O4128" s="23"/>
    </row>
    <row r="4129" spans="12:15" x14ac:dyDescent="0.25">
      <c r="L4129" s="23">
        <v>152919</v>
      </c>
      <c r="M4129" s="23" t="s">
        <v>3848</v>
      </c>
      <c r="N4129" s="23" t="s">
        <v>173</v>
      </c>
      <c r="O4129" s="23"/>
    </row>
    <row r="4130" spans="12:15" x14ac:dyDescent="0.25">
      <c r="L4130" s="23">
        <v>152926</v>
      </c>
      <c r="M4130" s="23" t="s">
        <v>3849</v>
      </c>
      <c r="N4130" s="23" t="s">
        <v>173</v>
      </c>
      <c r="O4130" s="23"/>
    </row>
    <row r="4131" spans="12:15" x14ac:dyDescent="0.25">
      <c r="L4131" s="23">
        <v>152940</v>
      </c>
      <c r="M4131" s="23" t="s">
        <v>3850</v>
      </c>
      <c r="N4131" s="23" t="s">
        <v>178</v>
      </c>
      <c r="O4131" s="23"/>
    </row>
    <row r="4132" spans="12:15" x14ac:dyDescent="0.25">
      <c r="L4132" s="23">
        <v>152957</v>
      </c>
      <c r="M4132" s="23" t="s">
        <v>3851</v>
      </c>
      <c r="N4132" s="23" t="s">
        <v>173</v>
      </c>
      <c r="O4132" s="23"/>
    </row>
    <row r="4133" spans="12:15" x14ac:dyDescent="0.25">
      <c r="L4133" s="23">
        <v>153046</v>
      </c>
      <c r="M4133" s="23" t="s">
        <v>3852</v>
      </c>
      <c r="N4133" s="23" t="s">
        <v>173</v>
      </c>
      <c r="O4133" s="23"/>
    </row>
    <row r="4134" spans="12:15" x14ac:dyDescent="0.25">
      <c r="L4134" s="23">
        <v>153435</v>
      </c>
      <c r="M4134" s="23" t="s">
        <v>3853</v>
      </c>
      <c r="N4134" s="23" t="s">
        <v>173</v>
      </c>
      <c r="O4134" s="23"/>
    </row>
    <row r="4135" spans="12:15" x14ac:dyDescent="0.25">
      <c r="L4135" s="23">
        <v>153442</v>
      </c>
      <c r="M4135" s="23" t="s">
        <v>3854</v>
      </c>
      <c r="N4135" s="23" t="s">
        <v>178</v>
      </c>
      <c r="O4135" s="23"/>
    </row>
    <row r="4136" spans="12:15" x14ac:dyDescent="0.25">
      <c r="L4136" s="23">
        <v>153459</v>
      </c>
      <c r="M4136" s="23" t="s">
        <v>3855</v>
      </c>
      <c r="N4136" s="23" t="s">
        <v>178</v>
      </c>
      <c r="O4136" s="23"/>
    </row>
    <row r="4137" spans="12:15" x14ac:dyDescent="0.25">
      <c r="L4137" s="23">
        <v>153466</v>
      </c>
      <c r="M4137" s="23" t="s">
        <v>3856</v>
      </c>
      <c r="N4137" s="23" t="s">
        <v>178</v>
      </c>
      <c r="O4137" s="23"/>
    </row>
    <row r="4138" spans="12:15" x14ac:dyDescent="0.25">
      <c r="L4138" s="23">
        <v>153473</v>
      </c>
      <c r="M4138" s="23" t="s">
        <v>3857</v>
      </c>
      <c r="N4138" s="23" t="s">
        <v>178</v>
      </c>
      <c r="O4138" s="23"/>
    </row>
    <row r="4139" spans="12:15" x14ac:dyDescent="0.25">
      <c r="L4139" s="23">
        <v>153480</v>
      </c>
      <c r="M4139" s="23" t="s">
        <v>3858</v>
      </c>
      <c r="N4139" s="23" t="s">
        <v>178</v>
      </c>
      <c r="O4139" s="23"/>
    </row>
    <row r="4140" spans="12:15" x14ac:dyDescent="0.25">
      <c r="L4140" s="23">
        <v>153497</v>
      </c>
      <c r="M4140" s="23" t="s">
        <v>3859</v>
      </c>
      <c r="N4140" s="23" t="s">
        <v>178</v>
      </c>
      <c r="O4140" s="23"/>
    </row>
    <row r="4141" spans="12:15" x14ac:dyDescent="0.25">
      <c r="L4141" s="23">
        <v>153503</v>
      </c>
      <c r="M4141" s="23" t="s">
        <v>3860</v>
      </c>
      <c r="N4141" s="23" t="s">
        <v>178</v>
      </c>
      <c r="O4141" s="23"/>
    </row>
    <row r="4142" spans="12:15" x14ac:dyDescent="0.25">
      <c r="L4142" s="23">
        <v>153510</v>
      </c>
      <c r="M4142" s="23" t="s">
        <v>3861</v>
      </c>
      <c r="N4142" s="23" t="s">
        <v>178</v>
      </c>
      <c r="O4142" s="23"/>
    </row>
    <row r="4143" spans="12:15" x14ac:dyDescent="0.25">
      <c r="L4143" s="23">
        <v>153527</v>
      </c>
      <c r="M4143" s="23" t="s">
        <v>3862</v>
      </c>
      <c r="N4143" s="23" t="s">
        <v>178</v>
      </c>
      <c r="O4143" s="23"/>
    </row>
    <row r="4144" spans="12:15" x14ac:dyDescent="0.25">
      <c r="L4144" s="23">
        <v>153534</v>
      </c>
      <c r="M4144" s="23" t="s">
        <v>3863</v>
      </c>
      <c r="N4144" s="23" t="s">
        <v>178</v>
      </c>
      <c r="O4144" s="23"/>
    </row>
    <row r="4145" spans="12:15" x14ac:dyDescent="0.25">
      <c r="L4145" s="23">
        <v>153541</v>
      </c>
      <c r="M4145" s="23" t="s">
        <v>3864</v>
      </c>
      <c r="N4145" s="23" t="s">
        <v>178</v>
      </c>
      <c r="O4145" s="23"/>
    </row>
    <row r="4146" spans="12:15" x14ac:dyDescent="0.25">
      <c r="L4146" s="23">
        <v>153558</v>
      </c>
      <c r="M4146" s="23" t="s">
        <v>3865</v>
      </c>
      <c r="N4146" s="23" t="s">
        <v>178</v>
      </c>
      <c r="O4146" s="23"/>
    </row>
    <row r="4147" spans="12:15" x14ac:dyDescent="0.25">
      <c r="L4147" s="23">
        <v>153565</v>
      </c>
      <c r="M4147" s="23" t="s">
        <v>3866</v>
      </c>
      <c r="N4147" s="23" t="s">
        <v>178</v>
      </c>
      <c r="O4147" s="23"/>
    </row>
    <row r="4148" spans="12:15" x14ac:dyDescent="0.25">
      <c r="L4148" s="23">
        <v>153572</v>
      </c>
      <c r="M4148" s="23" t="s">
        <v>3867</v>
      </c>
      <c r="N4148" s="23" t="s">
        <v>178</v>
      </c>
      <c r="O4148" s="23"/>
    </row>
    <row r="4149" spans="12:15" x14ac:dyDescent="0.25">
      <c r="L4149" s="23">
        <v>153664</v>
      </c>
      <c r="M4149" s="23" t="s">
        <v>3868</v>
      </c>
      <c r="N4149" s="23" t="s">
        <v>173</v>
      </c>
      <c r="O4149" s="23"/>
    </row>
    <row r="4150" spans="12:15" x14ac:dyDescent="0.25">
      <c r="L4150" s="23">
        <v>153701</v>
      </c>
      <c r="M4150" s="23" t="s">
        <v>3869</v>
      </c>
      <c r="N4150" s="23" t="s">
        <v>173</v>
      </c>
      <c r="O4150" s="23"/>
    </row>
    <row r="4151" spans="12:15" x14ac:dyDescent="0.25">
      <c r="L4151" s="23">
        <v>153725</v>
      </c>
      <c r="M4151" s="23" t="s">
        <v>3870</v>
      </c>
      <c r="N4151" s="23" t="s">
        <v>173</v>
      </c>
      <c r="O4151" s="23"/>
    </row>
    <row r="4152" spans="12:15" x14ac:dyDescent="0.25">
      <c r="L4152" s="23">
        <v>153732</v>
      </c>
      <c r="M4152" s="23" t="s">
        <v>3871</v>
      </c>
      <c r="N4152" s="23" t="s">
        <v>173</v>
      </c>
      <c r="O4152" s="23"/>
    </row>
    <row r="4153" spans="12:15" x14ac:dyDescent="0.25">
      <c r="L4153" s="23">
        <v>153749</v>
      </c>
      <c r="M4153" s="23" t="s">
        <v>3872</v>
      </c>
      <c r="N4153" s="23" t="s">
        <v>173</v>
      </c>
      <c r="O4153" s="23"/>
    </row>
    <row r="4154" spans="12:15" x14ac:dyDescent="0.25">
      <c r="L4154" s="23">
        <v>153756</v>
      </c>
      <c r="M4154" s="23" t="s">
        <v>3873</v>
      </c>
      <c r="N4154" s="23" t="s">
        <v>173</v>
      </c>
      <c r="O4154" s="23"/>
    </row>
    <row r="4155" spans="12:15" x14ac:dyDescent="0.25">
      <c r="L4155" s="23">
        <v>153763</v>
      </c>
      <c r="M4155" s="23" t="s">
        <v>3874</v>
      </c>
      <c r="N4155" s="23" t="s">
        <v>173</v>
      </c>
      <c r="O4155" s="23"/>
    </row>
    <row r="4156" spans="12:15" x14ac:dyDescent="0.25">
      <c r="L4156" s="23">
        <v>153930</v>
      </c>
      <c r="M4156" s="23" t="s">
        <v>3875</v>
      </c>
      <c r="N4156" s="23" t="s">
        <v>173</v>
      </c>
      <c r="O4156" s="23"/>
    </row>
    <row r="4157" spans="12:15" x14ac:dyDescent="0.25">
      <c r="L4157" s="23">
        <v>153985</v>
      </c>
      <c r="M4157" s="23" t="s">
        <v>3876</v>
      </c>
      <c r="N4157" s="23" t="s">
        <v>3877</v>
      </c>
      <c r="O4157" s="23"/>
    </row>
    <row r="4158" spans="12:15" x14ac:dyDescent="0.25">
      <c r="L4158" s="23">
        <v>154128</v>
      </c>
      <c r="M4158" s="23" t="s">
        <v>3878</v>
      </c>
      <c r="N4158" s="23" t="s">
        <v>178</v>
      </c>
      <c r="O4158" s="23"/>
    </row>
    <row r="4159" spans="12:15" x14ac:dyDescent="0.25">
      <c r="L4159" s="23">
        <v>154135</v>
      </c>
      <c r="M4159" s="23" t="s">
        <v>3879</v>
      </c>
      <c r="N4159" s="23" t="s">
        <v>3877</v>
      </c>
      <c r="O4159" s="23"/>
    </row>
    <row r="4160" spans="12:15" x14ac:dyDescent="0.25">
      <c r="L4160" s="23">
        <v>154180</v>
      </c>
      <c r="M4160" s="23" t="s">
        <v>3880</v>
      </c>
      <c r="N4160" s="23" t="s">
        <v>178</v>
      </c>
      <c r="O4160" s="23"/>
    </row>
    <row r="4161" spans="12:15" x14ac:dyDescent="0.25">
      <c r="L4161" s="23">
        <v>154258</v>
      </c>
      <c r="M4161" s="23" t="s">
        <v>3881</v>
      </c>
      <c r="N4161" s="23" t="s">
        <v>178</v>
      </c>
      <c r="O4161" s="23"/>
    </row>
    <row r="4162" spans="12:15" x14ac:dyDescent="0.25">
      <c r="L4162" s="23">
        <v>154265</v>
      </c>
      <c r="M4162" s="23" t="s">
        <v>3882</v>
      </c>
      <c r="N4162" s="23" t="s">
        <v>178</v>
      </c>
      <c r="O4162" s="23"/>
    </row>
    <row r="4163" spans="12:15" x14ac:dyDescent="0.25">
      <c r="L4163" s="23">
        <v>154272</v>
      </c>
      <c r="M4163" s="23" t="s">
        <v>3883</v>
      </c>
      <c r="N4163" s="23" t="s">
        <v>178</v>
      </c>
      <c r="O4163" s="23"/>
    </row>
    <row r="4164" spans="12:15" x14ac:dyDescent="0.25">
      <c r="L4164" s="23">
        <v>154289</v>
      </c>
      <c r="M4164" s="23" t="s">
        <v>3884</v>
      </c>
      <c r="N4164" s="23" t="s">
        <v>178</v>
      </c>
      <c r="O4164" s="23"/>
    </row>
    <row r="4165" spans="12:15" x14ac:dyDescent="0.25">
      <c r="L4165" s="23">
        <v>154296</v>
      </c>
      <c r="M4165" s="23" t="s">
        <v>3885</v>
      </c>
      <c r="N4165" s="23" t="s">
        <v>178</v>
      </c>
      <c r="O4165" s="23"/>
    </row>
    <row r="4166" spans="12:15" x14ac:dyDescent="0.25">
      <c r="L4166" s="23">
        <v>154302</v>
      </c>
      <c r="M4166" s="23" t="s">
        <v>3886</v>
      </c>
      <c r="N4166" s="23" t="s">
        <v>178</v>
      </c>
      <c r="O4166" s="23"/>
    </row>
    <row r="4167" spans="12:15" x14ac:dyDescent="0.25">
      <c r="L4167" s="23">
        <v>154418</v>
      </c>
      <c r="M4167" s="23" t="s">
        <v>3887</v>
      </c>
      <c r="N4167" s="23" t="s">
        <v>178</v>
      </c>
      <c r="O4167" s="23"/>
    </row>
    <row r="4168" spans="12:15" x14ac:dyDescent="0.25">
      <c r="L4168" s="23">
        <v>154494</v>
      </c>
      <c r="M4168" s="23" t="s">
        <v>3888</v>
      </c>
      <c r="N4168" s="23" t="s">
        <v>192</v>
      </c>
      <c r="O4168" s="23"/>
    </row>
    <row r="4169" spans="12:15" x14ac:dyDescent="0.25">
      <c r="L4169" s="23">
        <v>154586</v>
      </c>
      <c r="M4169" s="23" t="s">
        <v>3889</v>
      </c>
      <c r="N4169" s="23" t="s">
        <v>538</v>
      </c>
      <c r="O4169" s="23"/>
    </row>
    <row r="4170" spans="12:15" x14ac:dyDescent="0.25">
      <c r="L4170" s="23">
        <v>154630</v>
      </c>
      <c r="M4170" s="23" t="s">
        <v>3890</v>
      </c>
      <c r="N4170" s="23" t="s">
        <v>173</v>
      </c>
      <c r="O4170" s="23"/>
    </row>
    <row r="4171" spans="12:15" x14ac:dyDescent="0.25">
      <c r="L4171" s="23">
        <v>154708</v>
      </c>
      <c r="M4171" s="23" t="s">
        <v>3891</v>
      </c>
      <c r="N4171" s="23" t="s">
        <v>173</v>
      </c>
      <c r="O4171" s="23"/>
    </row>
    <row r="4172" spans="12:15" x14ac:dyDescent="0.25">
      <c r="L4172" s="23">
        <v>154753</v>
      </c>
      <c r="M4172" s="23" t="s">
        <v>3892</v>
      </c>
      <c r="N4172" s="23" t="s">
        <v>173</v>
      </c>
      <c r="O4172" s="23"/>
    </row>
    <row r="4173" spans="12:15" x14ac:dyDescent="0.25">
      <c r="L4173" s="23">
        <v>154760</v>
      </c>
      <c r="M4173" s="23" t="s">
        <v>3893</v>
      </c>
      <c r="N4173" s="23" t="s">
        <v>173</v>
      </c>
      <c r="O4173" s="23"/>
    </row>
    <row r="4174" spans="12:15" x14ac:dyDescent="0.25">
      <c r="L4174" s="23">
        <v>154777</v>
      </c>
      <c r="M4174" s="23" t="s">
        <v>3894</v>
      </c>
      <c r="N4174" s="23" t="s">
        <v>173</v>
      </c>
      <c r="O4174" s="23"/>
    </row>
    <row r="4175" spans="12:15" x14ac:dyDescent="0.25">
      <c r="L4175" s="23">
        <v>154784</v>
      </c>
      <c r="M4175" s="23" t="s">
        <v>3895</v>
      </c>
      <c r="N4175" s="23" t="s">
        <v>173</v>
      </c>
      <c r="O4175" s="23"/>
    </row>
    <row r="4176" spans="12:15" x14ac:dyDescent="0.25">
      <c r="L4176" s="23">
        <v>154791</v>
      </c>
      <c r="M4176" s="23" t="s">
        <v>3896</v>
      </c>
      <c r="N4176" s="23" t="s">
        <v>173</v>
      </c>
      <c r="O4176" s="23"/>
    </row>
    <row r="4177" spans="12:15" x14ac:dyDescent="0.25">
      <c r="L4177" s="23">
        <v>154807</v>
      </c>
      <c r="M4177" s="23" t="s">
        <v>3897</v>
      </c>
      <c r="N4177" s="23" t="s">
        <v>173</v>
      </c>
      <c r="O4177" s="23"/>
    </row>
    <row r="4178" spans="12:15" x14ac:dyDescent="0.25">
      <c r="L4178" s="23">
        <v>154852</v>
      </c>
      <c r="M4178" s="23" t="s">
        <v>3898</v>
      </c>
      <c r="N4178" s="23" t="s">
        <v>173</v>
      </c>
      <c r="O4178" s="23"/>
    </row>
    <row r="4179" spans="12:15" x14ac:dyDescent="0.25">
      <c r="L4179" s="23">
        <v>154944</v>
      </c>
      <c r="M4179" s="23" t="s">
        <v>3899</v>
      </c>
      <c r="N4179" s="23" t="s">
        <v>173</v>
      </c>
      <c r="O4179" s="23"/>
    </row>
    <row r="4180" spans="12:15" x14ac:dyDescent="0.25">
      <c r="L4180" s="23">
        <v>155026</v>
      </c>
      <c r="M4180" s="23" t="s">
        <v>3900</v>
      </c>
      <c r="N4180" s="23" t="s">
        <v>3733</v>
      </c>
      <c r="O4180" s="23"/>
    </row>
    <row r="4181" spans="12:15" x14ac:dyDescent="0.25">
      <c r="L4181" s="23">
        <v>155064</v>
      </c>
      <c r="M4181" s="23" t="s">
        <v>3901</v>
      </c>
      <c r="N4181" s="23" t="s">
        <v>173</v>
      </c>
      <c r="O4181" s="23"/>
    </row>
    <row r="4182" spans="12:15" x14ac:dyDescent="0.25">
      <c r="L4182" s="23">
        <v>155101</v>
      </c>
      <c r="M4182" s="23" t="s">
        <v>3902</v>
      </c>
      <c r="N4182" s="23" t="s">
        <v>178</v>
      </c>
      <c r="O4182" s="23"/>
    </row>
    <row r="4183" spans="12:15" x14ac:dyDescent="0.25">
      <c r="L4183" s="23">
        <v>155279</v>
      </c>
      <c r="M4183" s="23" t="s">
        <v>3903</v>
      </c>
      <c r="N4183" s="23" t="s">
        <v>178</v>
      </c>
      <c r="O4183" s="23"/>
    </row>
    <row r="4184" spans="12:15" x14ac:dyDescent="0.25">
      <c r="L4184" s="23">
        <v>155286</v>
      </c>
      <c r="M4184" s="23" t="s">
        <v>3904</v>
      </c>
      <c r="N4184" s="23" t="s">
        <v>178</v>
      </c>
      <c r="O4184" s="23"/>
    </row>
    <row r="4185" spans="12:15" x14ac:dyDescent="0.25">
      <c r="L4185" s="23">
        <v>155293</v>
      </c>
      <c r="M4185" s="23" t="s">
        <v>3905</v>
      </c>
      <c r="N4185" s="23" t="s">
        <v>178</v>
      </c>
      <c r="O4185" s="23"/>
    </row>
    <row r="4186" spans="12:15" x14ac:dyDescent="0.25">
      <c r="L4186" s="23">
        <v>155309</v>
      </c>
      <c r="M4186" s="23" t="s">
        <v>3906</v>
      </c>
      <c r="N4186" s="23" t="s">
        <v>178</v>
      </c>
      <c r="O4186" s="23"/>
    </row>
    <row r="4187" spans="12:15" x14ac:dyDescent="0.25">
      <c r="L4187" s="23">
        <v>155316</v>
      </c>
      <c r="M4187" s="23" t="s">
        <v>3907</v>
      </c>
      <c r="N4187" s="23" t="s">
        <v>178</v>
      </c>
      <c r="O4187" s="23"/>
    </row>
    <row r="4188" spans="12:15" x14ac:dyDescent="0.25">
      <c r="L4188" s="23">
        <v>155439</v>
      </c>
      <c r="M4188" s="23" t="s">
        <v>3908</v>
      </c>
      <c r="N4188" s="23" t="s">
        <v>173</v>
      </c>
      <c r="O4188" s="23"/>
    </row>
    <row r="4189" spans="12:15" x14ac:dyDescent="0.25">
      <c r="L4189" s="23">
        <v>155453</v>
      </c>
      <c r="M4189" s="23" t="s">
        <v>3909</v>
      </c>
      <c r="N4189" s="23" t="s">
        <v>173</v>
      </c>
      <c r="O4189" s="23"/>
    </row>
    <row r="4190" spans="12:15" x14ac:dyDescent="0.25">
      <c r="L4190" s="23">
        <v>155460</v>
      </c>
      <c r="M4190" s="23" t="s">
        <v>3910</v>
      </c>
      <c r="N4190" s="23" t="s">
        <v>178</v>
      </c>
      <c r="O4190" s="23"/>
    </row>
    <row r="4191" spans="12:15" x14ac:dyDescent="0.25">
      <c r="L4191" s="23">
        <v>155637</v>
      </c>
      <c r="M4191" s="23" t="s">
        <v>3911</v>
      </c>
      <c r="N4191" s="23" t="s">
        <v>173</v>
      </c>
      <c r="O4191" s="23"/>
    </row>
    <row r="4192" spans="12:15" x14ac:dyDescent="0.25">
      <c r="L4192" s="23">
        <v>155668</v>
      </c>
      <c r="M4192" s="23" t="s">
        <v>3912</v>
      </c>
      <c r="N4192" s="23" t="s">
        <v>178</v>
      </c>
      <c r="O4192" s="23"/>
    </row>
    <row r="4193" spans="12:15" x14ac:dyDescent="0.25">
      <c r="L4193" s="23">
        <v>155699</v>
      </c>
      <c r="M4193" s="23" t="s">
        <v>3913</v>
      </c>
      <c r="N4193" s="23" t="s">
        <v>173</v>
      </c>
      <c r="O4193" s="23"/>
    </row>
    <row r="4194" spans="12:15" x14ac:dyDescent="0.25">
      <c r="L4194" s="23">
        <v>155705</v>
      </c>
      <c r="M4194" s="23" t="s">
        <v>3914</v>
      </c>
      <c r="N4194" s="23" t="s">
        <v>173</v>
      </c>
      <c r="O4194" s="23"/>
    </row>
    <row r="4195" spans="12:15" x14ac:dyDescent="0.25">
      <c r="L4195" s="23">
        <v>155798</v>
      </c>
      <c r="M4195" s="23" t="s">
        <v>3915</v>
      </c>
      <c r="N4195" s="23" t="s">
        <v>192</v>
      </c>
      <c r="O4195" s="23"/>
    </row>
    <row r="4196" spans="12:15" x14ac:dyDescent="0.25">
      <c r="L4196" s="23">
        <v>155804</v>
      </c>
      <c r="M4196" s="23" t="s">
        <v>3916</v>
      </c>
      <c r="N4196" s="23" t="s">
        <v>178</v>
      </c>
      <c r="O4196" s="23"/>
    </row>
    <row r="4197" spans="12:15" x14ac:dyDescent="0.25">
      <c r="L4197" s="23">
        <v>155811</v>
      </c>
      <c r="M4197" s="23" t="s">
        <v>3917</v>
      </c>
      <c r="N4197" s="23" t="s">
        <v>178</v>
      </c>
      <c r="O4197" s="23"/>
    </row>
    <row r="4198" spans="12:15" x14ac:dyDescent="0.25">
      <c r="L4198" s="23">
        <v>155866</v>
      </c>
      <c r="M4198" s="23" t="s">
        <v>3918</v>
      </c>
      <c r="N4198" s="23" t="s">
        <v>3919</v>
      </c>
      <c r="O4198" s="23"/>
    </row>
    <row r="4199" spans="12:15" x14ac:dyDescent="0.25">
      <c r="L4199" s="23">
        <v>155873</v>
      </c>
      <c r="M4199" s="23" t="s">
        <v>3920</v>
      </c>
      <c r="N4199" s="23" t="s">
        <v>3919</v>
      </c>
      <c r="O4199" s="23"/>
    </row>
    <row r="4200" spans="12:15" x14ac:dyDescent="0.25">
      <c r="L4200" s="23">
        <v>155910</v>
      </c>
      <c r="M4200" s="23" t="s">
        <v>3921</v>
      </c>
      <c r="N4200" s="23" t="s">
        <v>3919</v>
      </c>
      <c r="O4200" s="23"/>
    </row>
    <row r="4201" spans="12:15" x14ac:dyDescent="0.25">
      <c r="L4201" s="23">
        <v>156009</v>
      </c>
      <c r="M4201" s="23" t="s">
        <v>3922</v>
      </c>
      <c r="N4201" s="23" t="s">
        <v>529</v>
      </c>
      <c r="O4201" s="23"/>
    </row>
    <row r="4202" spans="12:15" x14ac:dyDescent="0.25">
      <c r="L4202" s="23">
        <v>156016</v>
      </c>
      <c r="M4202" s="23" t="s">
        <v>3923</v>
      </c>
      <c r="N4202" s="23" t="s">
        <v>529</v>
      </c>
      <c r="O4202" s="23"/>
    </row>
    <row r="4203" spans="12:15" x14ac:dyDescent="0.25">
      <c r="L4203" s="23">
        <v>156023</v>
      </c>
      <c r="M4203" s="23" t="s">
        <v>3924</v>
      </c>
      <c r="N4203" s="23" t="s">
        <v>173</v>
      </c>
      <c r="O4203" s="23"/>
    </row>
    <row r="4204" spans="12:15" x14ac:dyDescent="0.25">
      <c r="L4204" s="23">
        <v>156030</v>
      </c>
      <c r="M4204" s="23" t="s">
        <v>3925</v>
      </c>
      <c r="N4204" s="23" t="s">
        <v>529</v>
      </c>
      <c r="O4204" s="23"/>
    </row>
    <row r="4205" spans="12:15" x14ac:dyDescent="0.25">
      <c r="L4205" s="23">
        <v>156122</v>
      </c>
      <c r="M4205" s="23" t="s">
        <v>3926</v>
      </c>
      <c r="N4205" s="23" t="s">
        <v>178</v>
      </c>
      <c r="O4205" s="23"/>
    </row>
    <row r="4206" spans="12:15" x14ac:dyDescent="0.25">
      <c r="L4206" s="23">
        <v>156139</v>
      </c>
      <c r="M4206" s="23" t="s">
        <v>3927</v>
      </c>
      <c r="N4206" s="23" t="s">
        <v>178</v>
      </c>
      <c r="O4206" s="23"/>
    </row>
    <row r="4207" spans="12:15" x14ac:dyDescent="0.25">
      <c r="L4207" s="23">
        <v>156146</v>
      </c>
      <c r="M4207" s="23" t="s">
        <v>3928</v>
      </c>
      <c r="N4207" s="23" t="s">
        <v>178</v>
      </c>
      <c r="O4207" s="23"/>
    </row>
    <row r="4208" spans="12:15" x14ac:dyDescent="0.25">
      <c r="L4208" s="23">
        <v>156153</v>
      </c>
      <c r="M4208" s="23" t="s">
        <v>3929</v>
      </c>
      <c r="N4208" s="23" t="s">
        <v>178</v>
      </c>
      <c r="O4208" s="23"/>
    </row>
    <row r="4209" spans="12:15" x14ac:dyDescent="0.25">
      <c r="L4209" s="23">
        <v>156160</v>
      </c>
      <c r="M4209" s="23" t="s">
        <v>3930</v>
      </c>
      <c r="N4209" s="23" t="s">
        <v>178</v>
      </c>
      <c r="O4209" s="23"/>
    </row>
    <row r="4210" spans="12:15" x14ac:dyDescent="0.25">
      <c r="L4210" s="23">
        <v>156177</v>
      </c>
      <c r="M4210" s="23" t="s">
        <v>3931</v>
      </c>
      <c r="N4210" s="23" t="s">
        <v>178</v>
      </c>
      <c r="O4210" s="23"/>
    </row>
    <row r="4211" spans="12:15" x14ac:dyDescent="0.25">
      <c r="L4211" s="23">
        <v>156276</v>
      </c>
      <c r="M4211" s="23" t="s">
        <v>3932</v>
      </c>
      <c r="N4211" s="23" t="s">
        <v>173</v>
      </c>
      <c r="O4211" s="23"/>
    </row>
    <row r="4212" spans="12:15" x14ac:dyDescent="0.25">
      <c r="L4212" s="23">
        <v>156535</v>
      </c>
      <c r="M4212" s="23" t="s">
        <v>3933</v>
      </c>
      <c r="N4212" s="23" t="s">
        <v>173</v>
      </c>
      <c r="O4212" s="23"/>
    </row>
    <row r="4213" spans="12:15" x14ac:dyDescent="0.25">
      <c r="L4213" s="23">
        <v>156603</v>
      </c>
      <c r="M4213" s="23" t="s">
        <v>3934</v>
      </c>
      <c r="N4213" s="23" t="s">
        <v>178</v>
      </c>
      <c r="O4213" s="23"/>
    </row>
    <row r="4214" spans="12:15" x14ac:dyDescent="0.25">
      <c r="L4214" s="23">
        <v>156627</v>
      </c>
      <c r="M4214" s="23" t="s">
        <v>3935</v>
      </c>
      <c r="N4214" s="23" t="s">
        <v>173</v>
      </c>
      <c r="O4214" s="23"/>
    </row>
    <row r="4215" spans="12:15" x14ac:dyDescent="0.25">
      <c r="L4215" s="23">
        <v>157075</v>
      </c>
      <c r="M4215" s="23" t="s">
        <v>3936</v>
      </c>
      <c r="N4215" s="23" t="s">
        <v>173</v>
      </c>
      <c r="O4215" s="23"/>
    </row>
    <row r="4216" spans="12:15" x14ac:dyDescent="0.25">
      <c r="L4216" s="23">
        <v>157402</v>
      </c>
      <c r="M4216" s="23" t="s">
        <v>3937</v>
      </c>
      <c r="N4216" s="23" t="s">
        <v>3938</v>
      </c>
      <c r="O4216" s="23"/>
    </row>
    <row r="4217" spans="12:15" x14ac:dyDescent="0.25">
      <c r="L4217" s="23">
        <v>157419</v>
      </c>
      <c r="M4217" s="23" t="s">
        <v>3939</v>
      </c>
      <c r="N4217" s="23" t="s">
        <v>178</v>
      </c>
      <c r="O4217" s="23"/>
    </row>
    <row r="4218" spans="12:15" x14ac:dyDescent="0.25">
      <c r="L4218" s="23">
        <v>157532</v>
      </c>
      <c r="M4218" s="23" t="s">
        <v>3940</v>
      </c>
      <c r="N4218" s="23" t="s">
        <v>173</v>
      </c>
      <c r="O4218" s="23"/>
    </row>
    <row r="4219" spans="12:15" x14ac:dyDescent="0.25">
      <c r="L4219" s="23">
        <v>157570</v>
      </c>
      <c r="M4219" s="23" t="s">
        <v>3941</v>
      </c>
      <c r="N4219" s="23" t="s">
        <v>173</v>
      </c>
      <c r="O4219" s="23"/>
    </row>
    <row r="4220" spans="12:15" x14ac:dyDescent="0.25">
      <c r="L4220" s="23">
        <v>157587</v>
      </c>
      <c r="M4220" s="23" t="s">
        <v>3942</v>
      </c>
      <c r="N4220" s="23" t="s">
        <v>173</v>
      </c>
      <c r="O4220" s="23"/>
    </row>
    <row r="4221" spans="12:15" x14ac:dyDescent="0.25">
      <c r="L4221" s="23">
        <v>157594</v>
      </c>
      <c r="M4221" s="23" t="s">
        <v>3943</v>
      </c>
      <c r="N4221" s="23" t="s">
        <v>173</v>
      </c>
      <c r="O4221" s="23"/>
    </row>
    <row r="4222" spans="12:15" x14ac:dyDescent="0.25">
      <c r="L4222" s="23">
        <v>157600</v>
      </c>
      <c r="M4222" s="23" t="s">
        <v>3944</v>
      </c>
      <c r="N4222" s="23" t="s">
        <v>173</v>
      </c>
      <c r="O4222" s="23"/>
    </row>
    <row r="4223" spans="12:15" x14ac:dyDescent="0.25">
      <c r="L4223" s="23">
        <v>157617</v>
      </c>
      <c r="M4223" s="23" t="s">
        <v>3945</v>
      </c>
      <c r="N4223" s="23" t="s">
        <v>173</v>
      </c>
      <c r="O4223" s="23"/>
    </row>
    <row r="4224" spans="12:15" x14ac:dyDescent="0.25">
      <c r="L4224" s="23">
        <v>157730</v>
      </c>
      <c r="M4224" s="23" t="s">
        <v>3946</v>
      </c>
      <c r="N4224" s="23" t="s">
        <v>173</v>
      </c>
      <c r="O4224" s="23"/>
    </row>
    <row r="4225" spans="12:15" x14ac:dyDescent="0.25">
      <c r="L4225" s="23">
        <v>157778</v>
      </c>
      <c r="M4225" s="23" t="s">
        <v>3947</v>
      </c>
      <c r="N4225" s="23" t="s">
        <v>3743</v>
      </c>
      <c r="O4225" s="23"/>
    </row>
    <row r="4226" spans="12:15" x14ac:dyDescent="0.25">
      <c r="L4226" s="23">
        <v>157792</v>
      </c>
      <c r="M4226" s="23" t="s">
        <v>3948</v>
      </c>
      <c r="N4226" s="23" t="s">
        <v>178</v>
      </c>
      <c r="O4226" s="23"/>
    </row>
    <row r="4227" spans="12:15" x14ac:dyDescent="0.25">
      <c r="L4227" s="23">
        <v>157808</v>
      </c>
      <c r="M4227" s="23" t="s">
        <v>3949</v>
      </c>
      <c r="N4227" s="23" t="s">
        <v>178</v>
      </c>
      <c r="O4227" s="23"/>
    </row>
    <row r="4228" spans="12:15" x14ac:dyDescent="0.25">
      <c r="L4228" s="23">
        <v>157815</v>
      </c>
      <c r="M4228" s="23" t="s">
        <v>3950</v>
      </c>
      <c r="N4228" s="23" t="s">
        <v>178</v>
      </c>
      <c r="O4228" s="23"/>
    </row>
    <row r="4229" spans="12:15" x14ac:dyDescent="0.25">
      <c r="L4229" s="23">
        <v>157822</v>
      </c>
      <c r="M4229" s="23" t="s">
        <v>3951</v>
      </c>
      <c r="N4229" s="23" t="s">
        <v>178</v>
      </c>
      <c r="O4229" s="23"/>
    </row>
    <row r="4230" spans="12:15" x14ac:dyDescent="0.25">
      <c r="L4230" s="23">
        <v>157839</v>
      </c>
      <c r="M4230" s="23" t="s">
        <v>3952</v>
      </c>
      <c r="N4230" s="23" t="s">
        <v>178</v>
      </c>
      <c r="O4230" s="23"/>
    </row>
    <row r="4231" spans="12:15" x14ac:dyDescent="0.25">
      <c r="L4231" s="23">
        <v>157983</v>
      </c>
      <c r="M4231" s="23" t="s">
        <v>3953</v>
      </c>
      <c r="N4231" s="23" t="s">
        <v>173</v>
      </c>
      <c r="O4231" s="23"/>
    </row>
    <row r="4232" spans="12:15" x14ac:dyDescent="0.25">
      <c r="L4232" s="23">
        <v>158034</v>
      </c>
      <c r="M4232" s="23" t="s">
        <v>3954</v>
      </c>
      <c r="N4232" s="23" t="s">
        <v>178</v>
      </c>
      <c r="O4232" s="23"/>
    </row>
    <row r="4233" spans="12:15" x14ac:dyDescent="0.25">
      <c r="L4233" s="23">
        <v>158041</v>
      </c>
      <c r="M4233" s="23" t="s">
        <v>3955</v>
      </c>
      <c r="N4233" s="23" t="s">
        <v>178</v>
      </c>
      <c r="O4233" s="23"/>
    </row>
    <row r="4234" spans="12:15" x14ac:dyDescent="0.25">
      <c r="L4234" s="23">
        <v>158119</v>
      </c>
      <c r="M4234" s="23" t="s">
        <v>3956</v>
      </c>
      <c r="N4234" s="23" t="s">
        <v>178</v>
      </c>
      <c r="O4234" s="23"/>
    </row>
    <row r="4235" spans="12:15" x14ac:dyDescent="0.25">
      <c r="L4235" s="23">
        <v>158232</v>
      </c>
      <c r="M4235" s="23" t="s">
        <v>3957</v>
      </c>
      <c r="N4235" s="23" t="s">
        <v>178</v>
      </c>
      <c r="O4235" s="23"/>
    </row>
    <row r="4236" spans="12:15" x14ac:dyDescent="0.25">
      <c r="L4236" s="23">
        <v>158249</v>
      </c>
      <c r="M4236" s="23" t="s">
        <v>3958</v>
      </c>
      <c r="N4236" s="23" t="s">
        <v>178</v>
      </c>
      <c r="O4236" s="23"/>
    </row>
    <row r="4237" spans="12:15" x14ac:dyDescent="0.25">
      <c r="L4237" s="23">
        <v>158256</v>
      </c>
      <c r="M4237" s="23" t="s">
        <v>3959</v>
      </c>
      <c r="N4237" s="23" t="s">
        <v>178</v>
      </c>
      <c r="O4237" s="23"/>
    </row>
    <row r="4238" spans="12:15" x14ac:dyDescent="0.25">
      <c r="L4238" s="23">
        <v>158263</v>
      </c>
      <c r="M4238" s="23" t="s">
        <v>3960</v>
      </c>
      <c r="N4238" s="23" t="s">
        <v>178</v>
      </c>
      <c r="O4238" s="23"/>
    </row>
    <row r="4239" spans="12:15" x14ac:dyDescent="0.25">
      <c r="L4239" s="23">
        <v>158270</v>
      </c>
      <c r="M4239" s="23" t="s">
        <v>3961</v>
      </c>
      <c r="N4239" s="23" t="s">
        <v>178</v>
      </c>
      <c r="O4239" s="23"/>
    </row>
    <row r="4240" spans="12:15" x14ac:dyDescent="0.25">
      <c r="L4240" s="23">
        <v>158287</v>
      </c>
      <c r="M4240" s="23" t="s">
        <v>3962</v>
      </c>
      <c r="N4240" s="23" t="s">
        <v>178</v>
      </c>
      <c r="O4240" s="23"/>
    </row>
    <row r="4241" spans="12:15" x14ac:dyDescent="0.25">
      <c r="L4241" s="23">
        <v>158409</v>
      </c>
      <c r="M4241" s="23" t="s">
        <v>3963</v>
      </c>
      <c r="N4241" s="23" t="s">
        <v>192</v>
      </c>
      <c r="O4241" s="23"/>
    </row>
    <row r="4242" spans="12:15" x14ac:dyDescent="0.25">
      <c r="L4242" s="23">
        <v>158522</v>
      </c>
      <c r="M4242" s="23" t="s">
        <v>3964</v>
      </c>
      <c r="N4242" s="23" t="s">
        <v>178</v>
      </c>
      <c r="O4242" s="23"/>
    </row>
    <row r="4243" spans="12:15" x14ac:dyDescent="0.25">
      <c r="L4243" s="23">
        <v>158577</v>
      </c>
      <c r="M4243" s="23" t="s">
        <v>3965</v>
      </c>
      <c r="N4243" s="23" t="s">
        <v>178</v>
      </c>
      <c r="O4243" s="23"/>
    </row>
    <row r="4244" spans="12:15" x14ac:dyDescent="0.25">
      <c r="L4244" s="23">
        <v>158591</v>
      </c>
      <c r="M4244" s="23" t="s">
        <v>3966</v>
      </c>
      <c r="N4244" s="23" t="s">
        <v>178</v>
      </c>
      <c r="O4244" s="23"/>
    </row>
    <row r="4245" spans="12:15" x14ac:dyDescent="0.25">
      <c r="L4245" s="23">
        <v>158607</v>
      </c>
      <c r="M4245" s="23" t="s">
        <v>3967</v>
      </c>
      <c r="N4245" s="23" t="s">
        <v>178</v>
      </c>
      <c r="O4245" s="23"/>
    </row>
    <row r="4246" spans="12:15" x14ac:dyDescent="0.25">
      <c r="L4246" s="23">
        <v>158614</v>
      </c>
      <c r="M4246" s="23" t="s">
        <v>3968</v>
      </c>
      <c r="N4246" s="23" t="s">
        <v>178</v>
      </c>
      <c r="O4246" s="23"/>
    </row>
    <row r="4247" spans="12:15" x14ac:dyDescent="0.25">
      <c r="L4247" s="23">
        <v>158621</v>
      </c>
      <c r="M4247" s="23" t="s">
        <v>3969</v>
      </c>
      <c r="N4247" s="23" t="s">
        <v>178</v>
      </c>
      <c r="O4247" s="23"/>
    </row>
    <row r="4248" spans="12:15" x14ac:dyDescent="0.25">
      <c r="L4248" s="23">
        <v>158645</v>
      </c>
      <c r="M4248" s="23" t="s">
        <v>3970</v>
      </c>
      <c r="N4248" s="23" t="s">
        <v>192</v>
      </c>
      <c r="O4248" s="23"/>
    </row>
    <row r="4249" spans="12:15" x14ac:dyDescent="0.25">
      <c r="L4249" s="23">
        <v>158744</v>
      </c>
      <c r="M4249" s="23" t="s">
        <v>3971</v>
      </c>
      <c r="N4249" s="23" t="s">
        <v>178</v>
      </c>
      <c r="O4249" s="23"/>
    </row>
    <row r="4250" spans="12:15" x14ac:dyDescent="0.25">
      <c r="L4250" s="23">
        <v>158775</v>
      </c>
      <c r="M4250" s="23" t="s">
        <v>3972</v>
      </c>
      <c r="N4250" s="23" t="s">
        <v>173</v>
      </c>
      <c r="O4250" s="23"/>
    </row>
    <row r="4251" spans="12:15" x14ac:dyDescent="0.25">
      <c r="L4251" s="23">
        <v>158782</v>
      </c>
      <c r="M4251" s="23" t="s">
        <v>3973</v>
      </c>
      <c r="N4251" s="23" t="s">
        <v>173</v>
      </c>
      <c r="O4251" s="23"/>
    </row>
    <row r="4252" spans="12:15" x14ac:dyDescent="0.25">
      <c r="L4252" s="23">
        <v>158959</v>
      </c>
      <c r="M4252" s="23" t="s">
        <v>2749</v>
      </c>
      <c r="N4252" s="23" t="s">
        <v>178</v>
      </c>
      <c r="O4252" s="23"/>
    </row>
    <row r="4253" spans="12:15" x14ac:dyDescent="0.25">
      <c r="L4253" s="23">
        <v>158966</v>
      </c>
      <c r="M4253" s="23" t="s">
        <v>2750</v>
      </c>
      <c r="N4253" s="23" t="s">
        <v>178</v>
      </c>
      <c r="O4253" s="23"/>
    </row>
    <row r="4254" spans="12:15" x14ac:dyDescent="0.25">
      <c r="L4254" s="23">
        <v>158973</v>
      </c>
      <c r="M4254" s="23" t="s">
        <v>2751</v>
      </c>
      <c r="N4254" s="23" t="s">
        <v>178</v>
      </c>
      <c r="O4254" s="23"/>
    </row>
    <row r="4255" spans="12:15" x14ac:dyDescent="0.25">
      <c r="L4255" s="23">
        <v>158980</v>
      </c>
      <c r="M4255" s="23" t="s">
        <v>3974</v>
      </c>
      <c r="N4255" s="23" t="s">
        <v>178</v>
      </c>
      <c r="O4255" s="23"/>
    </row>
    <row r="4256" spans="12:15" x14ac:dyDescent="0.25">
      <c r="L4256" s="23">
        <v>159017</v>
      </c>
      <c r="M4256" s="23" t="s">
        <v>2835</v>
      </c>
      <c r="N4256" s="23" t="s">
        <v>178</v>
      </c>
      <c r="O4256" s="23"/>
    </row>
    <row r="4257" spans="12:15" x14ac:dyDescent="0.25">
      <c r="L4257" s="23">
        <v>159024</v>
      </c>
      <c r="M4257" s="23" t="s">
        <v>2836</v>
      </c>
      <c r="N4257" s="23" t="s">
        <v>178</v>
      </c>
      <c r="O4257" s="23"/>
    </row>
    <row r="4258" spans="12:15" x14ac:dyDescent="0.25">
      <c r="L4258" s="23">
        <v>159031</v>
      </c>
      <c r="M4258" s="23" t="s">
        <v>2837</v>
      </c>
      <c r="N4258" s="23" t="s">
        <v>178</v>
      </c>
      <c r="O4258" s="23"/>
    </row>
    <row r="4259" spans="12:15" x14ac:dyDescent="0.25">
      <c r="L4259" s="23">
        <v>159048</v>
      </c>
      <c r="M4259" s="23" t="s">
        <v>2838</v>
      </c>
      <c r="N4259" s="23" t="s">
        <v>178</v>
      </c>
      <c r="O4259" s="23"/>
    </row>
    <row r="4260" spans="12:15" x14ac:dyDescent="0.25">
      <c r="L4260" s="23">
        <v>159055</v>
      </c>
      <c r="M4260" s="23" t="s">
        <v>2839</v>
      </c>
      <c r="N4260" s="23" t="s">
        <v>178</v>
      </c>
      <c r="O4260" s="23"/>
    </row>
    <row r="4261" spans="12:15" x14ac:dyDescent="0.25">
      <c r="L4261" s="23">
        <v>159079</v>
      </c>
      <c r="M4261" s="23" t="s">
        <v>3975</v>
      </c>
      <c r="N4261" s="23" t="s">
        <v>178</v>
      </c>
      <c r="O4261" s="23"/>
    </row>
    <row r="4262" spans="12:15" x14ac:dyDescent="0.25">
      <c r="L4262" s="23">
        <v>159116</v>
      </c>
      <c r="M4262" s="23" t="s">
        <v>3087</v>
      </c>
      <c r="N4262" s="23" t="s">
        <v>178</v>
      </c>
      <c r="O4262" s="23"/>
    </row>
    <row r="4263" spans="12:15" x14ac:dyDescent="0.25">
      <c r="L4263" s="23">
        <v>159123</v>
      </c>
      <c r="M4263" s="23" t="s">
        <v>3088</v>
      </c>
      <c r="N4263" s="23" t="s">
        <v>178</v>
      </c>
      <c r="O4263" s="23"/>
    </row>
    <row r="4264" spans="12:15" x14ac:dyDescent="0.25">
      <c r="L4264" s="23">
        <v>159130</v>
      </c>
      <c r="M4264" s="23" t="s">
        <v>3089</v>
      </c>
      <c r="N4264" s="23" t="s">
        <v>178</v>
      </c>
      <c r="O4264" s="23"/>
    </row>
    <row r="4265" spans="12:15" x14ac:dyDescent="0.25">
      <c r="L4265" s="23">
        <v>159154</v>
      </c>
      <c r="M4265" s="23" t="s">
        <v>3090</v>
      </c>
      <c r="N4265" s="23" t="s">
        <v>178</v>
      </c>
      <c r="O4265" s="23"/>
    </row>
    <row r="4266" spans="12:15" x14ac:dyDescent="0.25">
      <c r="L4266" s="23">
        <v>159161</v>
      </c>
      <c r="M4266" s="23" t="s">
        <v>3091</v>
      </c>
      <c r="N4266" s="23" t="s">
        <v>178</v>
      </c>
      <c r="O4266" s="23"/>
    </row>
    <row r="4267" spans="12:15" x14ac:dyDescent="0.25">
      <c r="L4267" s="23">
        <v>159178</v>
      </c>
      <c r="M4267" s="23" t="s">
        <v>3976</v>
      </c>
      <c r="N4267" s="23" t="s">
        <v>178</v>
      </c>
      <c r="O4267" s="23"/>
    </row>
    <row r="4268" spans="12:15" x14ac:dyDescent="0.25">
      <c r="L4268" s="23">
        <v>159185</v>
      </c>
      <c r="M4268" s="23" t="s">
        <v>3977</v>
      </c>
      <c r="N4268" s="23" t="s">
        <v>178</v>
      </c>
      <c r="O4268" s="23"/>
    </row>
    <row r="4269" spans="12:15" x14ac:dyDescent="0.25">
      <c r="L4269" s="23">
        <v>159192</v>
      </c>
      <c r="M4269" s="23" t="s">
        <v>3978</v>
      </c>
      <c r="N4269" s="23" t="s">
        <v>178</v>
      </c>
      <c r="O4269" s="23"/>
    </row>
    <row r="4270" spans="12:15" x14ac:dyDescent="0.25">
      <c r="L4270" s="23">
        <v>159499</v>
      </c>
      <c r="M4270" s="23" t="s">
        <v>3979</v>
      </c>
      <c r="N4270" s="23" t="s">
        <v>178</v>
      </c>
      <c r="O4270" s="23"/>
    </row>
    <row r="4271" spans="12:15" x14ac:dyDescent="0.25">
      <c r="L4271" s="23">
        <v>159871</v>
      </c>
      <c r="M4271" s="23" t="s">
        <v>3980</v>
      </c>
      <c r="N4271" s="23" t="s">
        <v>178</v>
      </c>
      <c r="O4271" s="23"/>
    </row>
    <row r="4272" spans="12:15" x14ac:dyDescent="0.25">
      <c r="L4272" s="23">
        <v>159895</v>
      </c>
      <c r="M4272" s="23" t="s">
        <v>3981</v>
      </c>
      <c r="N4272" s="23" t="s">
        <v>173</v>
      </c>
      <c r="O4272" s="23"/>
    </row>
    <row r="4273" spans="12:15" x14ac:dyDescent="0.25">
      <c r="L4273" s="23">
        <v>159901</v>
      </c>
      <c r="M4273" s="23" t="s">
        <v>3982</v>
      </c>
      <c r="N4273" s="23" t="s">
        <v>192</v>
      </c>
      <c r="O4273" s="23"/>
    </row>
    <row r="4274" spans="12:15" x14ac:dyDescent="0.25">
      <c r="L4274" s="23">
        <v>160044</v>
      </c>
      <c r="M4274" s="23" t="s">
        <v>3983</v>
      </c>
      <c r="N4274" s="23" t="s">
        <v>192</v>
      </c>
      <c r="O4274" s="23"/>
    </row>
    <row r="4275" spans="12:15" x14ac:dyDescent="0.25">
      <c r="L4275" s="23">
        <v>160174</v>
      </c>
      <c r="M4275" s="23" t="s">
        <v>3984</v>
      </c>
      <c r="N4275" s="23" t="s">
        <v>192</v>
      </c>
      <c r="O4275" s="23"/>
    </row>
    <row r="4276" spans="12:15" x14ac:dyDescent="0.25">
      <c r="L4276" s="23">
        <v>160228</v>
      </c>
      <c r="M4276" s="23" t="s">
        <v>3985</v>
      </c>
      <c r="N4276" s="23" t="s">
        <v>192</v>
      </c>
      <c r="O4276" s="23"/>
    </row>
    <row r="4277" spans="12:15" x14ac:dyDescent="0.25">
      <c r="L4277" s="23">
        <v>160235</v>
      </c>
      <c r="M4277" s="23" t="s">
        <v>3986</v>
      </c>
      <c r="N4277" s="23" t="s">
        <v>192</v>
      </c>
      <c r="O4277" s="23"/>
    </row>
    <row r="4278" spans="12:15" x14ac:dyDescent="0.25">
      <c r="L4278" s="23">
        <v>160242</v>
      </c>
      <c r="M4278" s="23" t="s">
        <v>3987</v>
      </c>
      <c r="N4278" s="23" t="s">
        <v>192</v>
      </c>
      <c r="O4278" s="23"/>
    </row>
    <row r="4279" spans="12:15" x14ac:dyDescent="0.25">
      <c r="L4279" s="23">
        <v>160259</v>
      </c>
      <c r="M4279" s="23" t="s">
        <v>3988</v>
      </c>
      <c r="N4279" s="23" t="s">
        <v>192</v>
      </c>
      <c r="O4279" s="23"/>
    </row>
    <row r="4280" spans="12:15" x14ac:dyDescent="0.25">
      <c r="L4280" s="23">
        <v>160266</v>
      </c>
      <c r="M4280" s="23" t="s">
        <v>3989</v>
      </c>
      <c r="N4280" s="23" t="s">
        <v>192</v>
      </c>
      <c r="O4280" s="23"/>
    </row>
    <row r="4281" spans="12:15" x14ac:dyDescent="0.25">
      <c r="L4281" s="23">
        <v>160273</v>
      </c>
      <c r="M4281" s="23" t="s">
        <v>3990</v>
      </c>
      <c r="N4281" s="23" t="s">
        <v>192</v>
      </c>
      <c r="O4281" s="23"/>
    </row>
    <row r="4282" spans="12:15" x14ac:dyDescent="0.25">
      <c r="L4282" s="23">
        <v>160280</v>
      </c>
      <c r="M4282" s="23" t="s">
        <v>3991</v>
      </c>
      <c r="N4282" s="23" t="s">
        <v>192</v>
      </c>
      <c r="O4282" s="23"/>
    </row>
    <row r="4283" spans="12:15" x14ac:dyDescent="0.25">
      <c r="L4283" s="23">
        <v>160341</v>
      </c>
      <c r="M4283" s="23" t="s">
        <v>3992</v>
      </c>
      <c r="N4283" s="23" t="s">
        <v>178</v>
      </c>
      <c r="O4283" s="23"/>
    </row>
    <row r="4284" spans="12:15" x14ac:dyDescent="0.25">
      <c r="L4284" s="23">
        <v>160358</v>
      </c>
      <c r="M4284" s="23" t="s">
        <v>3993</v>
      </c>
      <c r="N4284" s="23" t="s">
        <v>178</v>
      </c>
      <c r="O4284" s="23"/>
    </row>
    <row r="4285" spans="12:15" x14ac:dyDescent="0.25">
      <c r="L4285" s="23">
        <v>160365</v>
      </c>
      <c r="M4285" s="23" t="s">
        <v>3994</v>
      </c>
      <c r="N4285" s="23" t="s">
        <v>178</v>
      </c>
      <c r="O4285" s="23"/>
    </row>
    <row r="4286" spans="12:15" x14ac:dyDescent="0.25">
      <c r="L4286" s="23">
        <v>160372</v>
      </c>
      <c r="M4286" s="23" t="s">
        <v>3995</v>
      </c>
      <c r="N4286" s="23" t="s">
        <v>178</v>
      </c>
      <c r="O4286" s="23"/>
    </row>
    <row r="4287" spans="12:15" x14ac:dyDescent="0.25">
      <c r="L4287" s="23">
        <v>160389</v>
      </c>
      <c r="M4287" s="23" t="s">
        <v>3996</v>
      </c>
      <c r="N4287" s="23" t="s">
        <v>178</v>
      </c>
      <c r="O4287" s="23"/>
    </row>
    <row r="4288" spans="12:15" x14ac:dyDescent="0.25">
      <c r="L4288" s="23">
        <v>160396</v>
      </c>
      <c r="M4288" s="23" t="s">
        <v>3997</v>
      </c>
      <c r="N4288" s="23" t="s">
        <v>178</v>
      </c>
      <c r="O4288" s="23"/>
    </row>
    <row r="4289" spans="12:15" x14ac:dyDescent="0.25">
      <c r="L4289" s="23">
        <v>160402</v>
      </c>
      <c r="M4289" s="23" t="s">
        <v>3998</v>
      </c>
      <c r="N4289" s="23" t="s">
        <v>178</v>
      </c>
      <c r="O4289" s="23"/>
    </row>
    <row r="4290" spans="12:15" x14ac:dyDescent="0.25">
      <c r="L4290" s="23">
        <v>160419</v>
      </c>
      <c r="M4290" s="23" t="s">
        <v>3999</v>
      </c>
      <c r="N4290" s="23" t="s">
        <v>178</v>
      </c>
      <c r="O4290" s="23"/>
    </row>
    <row r="4291" spans="12:15" x14ac:dyDescent="0.25">
      <c r="L4291" s="23">
        <v>160426</v>
      </c>
      <c r="M4291" s="23" t="s">
        <v>4000</v>
      </c>
      <c r="N4291" s="23" t="s">
        <v>178</v>
      </c>
      <c r="O4291" s="23"/>
    </row>
    <row r="4292" spans="12:15" x14ac:dyDescent="0.25">
      <c r="L4292" s="23">
        <v>160433</v>
      </c>
      <c r="M4292" s="23" t="s">
        <v>4001</v>
      </c>
      <c r="N4292" s="23" t="s">
        <v>178</v>
      </c>
      <c r="O4292" s="23"/>
    </row>
    <row r="4293" spans="12:15" x14ac:dyDescent="0.25">
      <c r="L4293" s="23">
        <v>160464</v>
      </c>
      <c r="M4293" s="23" t="s">
        <v>4002</v>
      </c>
      <c r="N4293" s="23" t="s">
        <v>178</v>
      </c>
      <c r="O4293" s="23"/>
    </row>
    <row r="4294" spans="12:15" x14ac:dyDescent="0.25">
      <c r="L4294" s="23">
        <v>160471</v>
      </c>
      <c r="M4294" s="23" t="s">
        <v>4003</v>
      </c>
      <c r="N4294" s="23" t="s">
        <v>178</v>
      </c>
      <c r="O4294" s="23"/>
    </row>
    <row r="4295" spans="12:15" x14ac:dyDescent="0.25">
      <c r="L4295" s="23">
        <v>160495</v>
      </c>
      <c r="M4295" s="23" t="s">
        <v>4004</v>
      </c>
      <c r="N4295" s="23" t="s">
        <v>178</v>
      </c>
      <c r="O4295" s="23"/>
    </row>
    <row r="4296" spans="12:15" x14ac:dyDescent="0.25">
      <c r="L4296" s="23">
        <v>160501</v>
      </c>
      <c r="M4296" s="23" t="s">
        <v>4005</v>
      </c>
      <c r="N4296" s="23" t="s">
        <v>178</v>
      </c>
      <c r="O4296" s="23"/>
    </row>
    <row r="4297" spans="12:15" x14ac:dyDescent="0.25">
      <c r="L4297" s="23">
        <v>160518</v>
      </c>
      <c r="M4297" s="23" t="s">
        <v>4006</v>
      </c>
      <c r="N4297" s="23" t="s">
        <v>178</v>
      </c>
      <c r="O4297" s="23"/>
    </row>
    <row r="4298" spans="12:15" x14ac:dyDescent="0.25">
      <c r="L4298" s="23">
        <v>160525</v>
      </c>
      <c r="M4298" s="23" t="s">
        <v>4007</v>
      </c>
      <c r="N4298" s="23" t="s">
        <v>178</v>
      </c>
      <c r="O4298" s="23"/>
    </row>
    <row r="4299" spans="12:15" x14ac:dyDescent="0.25">
      <c r="L4299" s="23">
        <v>160532</v>
      </c>
      <c r="M4299" s="23" t="s">
        <v>4007</v>
      </c>
      <c r="N4299" s="23" t="s">
        <v>178</v>
      </c>
      <c r="O4299" s="23"/>
    </row>
    <row r="4300" spans="12:15" x14ac:dyDescent="0.25">
      <c r="L4300" s="23">
        <v>160549</v>
      </c>
      <c r="M4300" s="23" t="s">
        <v>4007</v>
      </c>
      <c r="N4300" s="23" t="s">
        <v>178</v>
      </c>
      <c r="O4300" s="23"/>
    </row>
    <row r="4301" spans="12:15" x14ac:dyDescent="0.25">
      <c r="L4301" s="23">
        <v>160556</v>
      </c>
      <c r="M4301" s="23" t="s">
        <v>4007</v>
      </c>
      <c r="N4301" s="23" t="s">
        <v>178</v>
      </c>
      <c r="O4301" s="23"/>
    </row>
    <row r="4302" spans="12:15" x14ac:dyDescent="0.25">
      <c r="L4302" s="23">
        <v>160563</v>
      </c>
      <c r="M4302" s="23" t="s">
        <v>4008</v>
      </c>
      <c r="N4302" s="23" t="s">
        <v>178</v>
      </c>
      <c r="O4302" s="23"/>
    </row>
    <row r="4303" spans="12:15" x14ac:dyDescent="0.25">
      <c r="L4303" s="23">
        <v>160617</v>
      </c>
      <c r="M4303" s="23" t="s">
        <v>4009</v>
      </c>
      <c r="N4303" s="23" t="s">
        <v>178</v>
      </c>
      <c r="O4303" s="23"/>
    </row>
    <row r="4304" spans="12:15" x14ac:dyDescent="0.25">
      <c r="L4304" s="23">
        <v>160624</v>
      </c>
      <c r="M4304" s="23" t="s">
        <v>4010</v>
      </c>
      <c r="N4304" s="23" t="s">
        <v>178</v>
      </c>
      <c r="O4304" s="23"/>
    </row>
    <row r="4305" spans="12:15" x14ac:dyDescent="0.25">
      <c r="L4305" s="23">
        <v>160631</v>
      </c>
      <c r="M4305" s="23" t="s">
        <v>4011</v>
      </c>
      <c r="N4305" s="23" t="s">
        <v>178</v>
      </c>
      <c r="O4305" s="23"/>
    </row>
    <row r="4306" spans="12:15" x14ac:dyDescent="0.25">
      <c r="L4306" s="23">
        <v>160648</v>
      </c>
      <c r="M4306" s="23" t="s">
        <v>4012</v>
      </c>
      <c r="N4306" s="23" t="s">
        <v>178</v>
      </c>
      <c r="O4306" s="23"/>
    </row>
    <row r="4307" spans="12:15" x14ac:dyDescent="0.25">
      <c r="L4307" s="23">
        <v>160662</v>
      </c>
      <c r="M4307" s="23" t="s">
        <v>4013</v>
      </c>
      <c r="N4307" s="23" t="s">
        <v>178</v>
      </c>
      <c r="O4307" s="23"/>
    </row>
    <row r="4308" spans="12:15" x14ac:dyDescent="0.25">
      <c r="L4308" s="23">
        <v>160679</v>
      </c>
      <c r="M4308" s="23" t="s">
        <v>4014</v>
      </c>
      <c r="N4308" s="23" t="s">
        <v>178</v>
      </c>
      <c r="O4308" s="23"/>
    </row>
    <row r="4309" spans="12:15" x14ac:dyDescent="0.25">
      <c r="L4309" s="23">
        <v>160693</v>
      </c>
      <c r="M4309" s="23" t="s">
        <v>4015</v>
      </c>
      <c r="N4309" s="23" t="s">
        <v>178</v>
      </c>
      <c r="O4309" s="23"/>
    </row>
    <row r="4310" spans="12:15" x14ac:dyDescent="0.25">
      <c r="L4310" s="23">
        <v>160709</v>
      </c>
      <c r="M4310" s="23" t="s">
        <v>4016</v>
      </c>
      <c r="N4310" s="23" t="s">
        <v>178</v>
      </c>
      <c r="O4310" s="23"/>
    </row>
    <row r="4311" spans="12:15" x14ac:dyDescent="0.25">
      <c r="L4311" s="23">
        <v>160716</v>
      </c>
      <c r="M4311" s="23" t="s">
        <v>4017</v>
      </c>
      <c r="N4311" s="23" t="s">
        <v>178</v>
      </c>
      <c r="O4311" s="23"/>
    </row>
    <row r="4312" spans="12:15" x14ac:dyDescent="0.25">
      <c r="L4312" s="23">
        <v>160723</v>
      </c>
      <c r="M4312" s="23" t="s">
        <v>4018</v>
      </c>
      <c r="N4312" s="23" t="s">
        <v>178</v>
      </c>
      <c r="O4312" s="23"/>
    </row>
    <row r="4313" spans="12:15" x14ac:dyDescent="0.25">
      <c r="L4313" s="23">
        <v>160730</v>
      </c>
      <c r="M4313" s="23" t="s">
        <v>4019</v>
      </c>
      <c r="N4313" s="23" t="s">
        <v>4020</v>
      </c>
      <c r="O4313" s="23"/>
    </row>
    <row r="4314" spans="12:15" x14ac:dyDescent="0.25">
      <c r="L4314" s="23">
        <v>160747</v>
      </c>
      <c r="M4314" s="23" t="s">
        <v>4021</v>
      </c>
      <c r="N4314" s="23" t="s">
        <v>178</v>
      </c>
      <c r="O4314" s="23"/>
    </row>
    <row r="4315" spans="12:15" x14ac:dyDescent="0.25">
      <c r="L4315" s="23">
        <v>160860</v>
      </c>
      <c r="M4315" s="23" t="s">
        <v>4022</v>
      </c>
      <c r="N4315" s="23" t="s">
        <v>538</v>
      </c>
      <c r="O4315" s="23"/>
    </row>
    <row r="4316" spans="12:15" x14ac:dyDescent="0.25">
      <c r="L4316" s="23">
        <v>160907</v>
      </c>
      <c r="M4316" s="23" t="s">
        <v>4023</v>
      </c>
      <c r="N4316" s="23" t="s">
        <v>178</v>
      </c>
      <c r="O4316" s="23"/>
    </row>
    <row r="4317" spans="12:15" x14ac:dyDescent="0.25">
      <c r="L4317" s="23">
        <v>160914</v>
      </c>
      <c r="M4317" s="23" t="s">
        <v>4024</v>
      </c>
      <c r="N4317" s="23" t="s">
        <v>178</v>
      </c>
      <c r="O4317" s="23"/>
    </row>
    <row r="4318" spans="12:15" x14ac:dyDescent="0.25">
      <c r="L4318" s="23">
        <v>160921</v>
      </c>
      <c r="M4318" s="23" t="s">
        <v>4025</v>
      </c>
      <c r="N4318" s="23" t="s">
        <v>173</v>
      </c>
      <c r="O4318" s="23"/>
    </row>
    <row r="4319" spans="12:15" x14ac:dyDescent="0.25">
      <c r="L4319" s="23">
        <v>160938</v>
      </c>
      <c r="M4319" s="23" t="s">
        <v>4026</v>
      </c>
      <c r="N4319" s="23" t="s">
        <v>178</v>
      </c>
      <c r="O4319" s="23"/>
    </row>
    <row r="4320" spans="12:15" x14ac:dyDescent="0.25">
      <c r="L4320" s="23">
        <v>160945</v>
      </c>
      <c r="M4320" s="23" t="s">
        <v>4027</v>
      </c>
      <c r="N4320" s="23" t="s">
        <v>178</v>
      </c>
      <c r="O4320" s="23"/>
    </row>
    <row r="4321" spans="12:15" x14ac:dyDescent="0.25">
      <c r="L4321" s="23">
        <v>160952</v>
      </c>
      <c r="M4321" s="23" t="s">
        <v>4028</v>
      </c>
      <c r="N4321" s="23" t="s">
        <v>178</v>
      </c>
      <c r="O4321" s="23"/>
    </row>
    <row r="4322" spans="12:15" x14ac:dyDescent="0.25">
      <c r="L4322" s="23">
        <v>160969</v>
      </c>
      <c r="M4322" s="23" t="s">
        <v>4029</v>
      </c>
      <c r="N4322" s="23" t="s">
        <v>178</v>
      </c>
      <c r="O4322" s="23"/>
    </row>
    <row r="4323" spans="12:15" x14ac:dyDescent="0.25">
      <c r="L4323" s="23">
        <v>160976</v>
      </c>
      <c r="M4323" s="23" t="s">
        <v>4030</v>
      </c>
      <c r="N4323" s="23" t="s">
        <v>178</v>
      </c>
      <c r="O4323" s="23"/>
    </row>
    <row r="4324" spans="12:15" x14ac:dyDescent="0.25">
      <c r="L4324" s="23">
        <v>160983</v>
      </c>
      <c r="M4324" s="23" t="s">
        <v>4031</v>
      </c>
      <c r="N4324" s="23" t="s">
        <v>192</v>
      </c>
      <c r="O4324" s="23"/>
    </row>
    <row r="4325" spans="12:15" x14ac:dyDescent="0.25">
      <c r="L4325" s="23">
        <v>160990</v>
      </c>
      <c r="M4325" s="23" t="s">
        <v>4032</v>
      </c>
      <c r="N4325" s="23" t="s">
        <v>178</v>
      </c>
      <c r="O4325" s="23"/>
    </row>
    <row r="4326" spans="12:15" x14ac:dyDescent="0.25">
      <c r="L4326" s="23">
        <v>161003</v>
      </c>
      <c r="M4326" s="23" t="s">
        <v>4033</v>
      </c>
      <c r="N4326" s="23" t="s">
        <v>178</v>
      </c>
      <c r="O4326" s="23"/>
    </row>
    <row r="4327" spans="12:15" x14ac:dyDescent="0.25">
      <c r="L4327" s="23">
        <v>161010</v>
      </c>
      <c r="M4327" s="23" t="s">
        <v>4034</v>
      </c>
      <c r="N4327" s="23" t="s">
        <v>178</v>
      </c>
      <c r="O4327" s="23"/>
    </row>
    <row r="4328" spans="12:15" x14ac:dyDescent="0.25">
      <c r="L4328" s="23">
        <v>161027</v>
      </c>
      <c r="M4328" s="23" t="s">
        <v>4035</v>
      </c>
      <c r="N4328" s="23" t="s">
        <v>178</v>
      </c>
      <c r="O4328" s="23"/>
    </row>
    <row r="4329" spans="12:15" x14ac:dyDescent="0.25">
      <c r="L4329" s="23">
        <v>161034</v>
      </c>
      <c r="M4329" s="23" t="s">
        <v>4036</v>
      </c>
      <c r="N4329" s="23" t="s">
        <v>178</v>
      </c>
      <c r="O4329" s="23"/>
    </row>
    <row r="4330" spans="12:15" x14ac:dyDescent="0.25">
      <c r="L4330" s="23">
        <v>161041</v>
      </c>
      <c r="M4330" s="23" t="s">
        <v>4037</v>
      </c>
      <c r="N4330" s="23" t="s">
        <v>178</v>
      </c>
      <c r="O4330" s="23"/>
    </row>
    <row r="4331" spans="12:15" x14ac:dyDescent="0.25">
      <c r="L4331" s="23">
        <v>161072</v>
      </c>
      <c r="M4331" s="23" t="s">
        <v>4038</v>
      </c>
      <c r="N4331" s="23" t="s">
        <v>4020</v>
      </c>
      <c r="O4331" s="23"/>
    </row>
    <row r="4332" spans="12:15" x14ac:dyDescent="0.25">
      <c r="L4332" s="23">
        <v>161119</v>
      </c>
      <c r="M4332" s="23" t="s">
        <v>4039</v>
      </c>
      <c r="N4332" s="23" t="s">
        <v>173</v>
      </c>
      <c r="O4332" s="23"/>
    </row>
    <row r="4333" spans="12:15" x14ac:dyDescent="0.25">
      <c r="L4333" s="23">
        <v>161195</v>
      </c>
      <c r="M4333" s="23" t="s">
        <v>4040</v>
      </c>
      <c r="N4333" s="23" t="s">
        <v>178</v>
      </c>
      <c r="O4333" s="23"/>
    </row>
    <row r="4334" spans="12:15" x14ac:dyDescent="0.25">
      <c r="L4334" s="23">
        <v>161201</v>
      </c>
      <c r="M4334" s="23" t="s">
        <v>4041</v>
      </c>
      <c r="N4334" s="23" t="s">
        <v>178</v>
      </c>
      <c r="O4334" s="23"/>
    </row>
    <row r="4335" spans="12:15" x14ac:dyDescent="0.25">
      <c r="L4335" s="23">
        <v>161218</v>
      </c>
      <c r="M4335" s="23" t="s">
        <v>4041</v>
      </c>
      <c r="N4335" s="23" t="s">
        <v>178</v>
      </c>
      <c r="O4335" s="23"/>
    </row>
    <row r="4336" spans="12:15" x14ac:dyDescent="0.25">
      <c r="L4336" s="23">
        <v>161225</v>
      </c>
      <c r="M4336" s="23" t="s">
        <v>4041</v>
      </c>
      <c r="N4336" s="23" t="s">
        <v>178</v>
      </c>
      <c r="O4336" s="23"/>
    </row>
    <row r="4337" spans="12:15" x14ac:dyDescent="0.25">
      <c r="L4337" s="23">
        <v>161232</v>
      </c>
      <c r="M4337" s="23" t="s">
        <v>4041</v>
      </c>
      <c r="N4337" s="23" t="s">
        <v>178</v>
      </c>
      <c r="O4337" s="23"/>
    </row>
    <row r="4338" spans="12:15" x14ac:dyDescent="0.25">
      <c r="L4338" s="23">
        <v>161263</v>
      </c>
      <c r="M4338" s="23" t="s">
        <v>4042</v>
      </c>
      <c r="N4338" s="23" t="s">
        <v>192</v>
      </c>
      <c r="O4338" s="23"/>
    </row>
    <row r="4339" spans="12:15" x14ac:dyDescent="0.25">
      <c r="L4339" s="23">
        <v>161409</v>
      </c>
      <c r="M4339" s="23" t="s">
        <v>4043</v>
      </c>
      <c r="N4339" s="23" t="s">
        <v>173</v>
      </c>
      <c r="O4339" s="23"/>
    </row>
    <row r="4340" spans="12:15" x14ac:dyDescent="0.25">
      <c r="L4340" s="23">
        <v>161430</v>
      </c>
      <c r="M4340" s="23" t="s">
        <v>4044</v>
      </c>
      <c r="N4340" s="23" t="s">
        <v>173</v>
      </c>
      <c r="O4340" s="23"/>
    </row>
    <row r="4341" spans="12:15" x14ac:dyDescent="0.25">
      <c r="L4341" s="23">
        <v>161447</v>
      </c>
      <c r="M4341" s="23" t="s">
        <v>4045</v>
      </c>
      <c r="N4341" s="23" t="s">
        <v>173</v>
      </c>
      <c r="O4341" s="23"/>
    </row>
    <row r="4342" spans="12:15" x14ac:dyDescent="0.25">
      <c r="L4342" s="23">
        <v>161454</v>
      </c>
      <c r="M4342" s="23" t="s">
        <v>4046</v>
      </c>
      <c r="N4342" s="23" t="s">
        <v>173</v>
      </c>
      <c r="O4342" s="23"/>
    </row>
    <row r="4343" spans="12:15" x14ac:dyDescent="0.25">
      <c r="L4343" s="23">
        <v>161461</v>
      </c>
      <c r="M4343" s="23" t="s">
        <v>4047</v>
      </c>
      <c r="N4343" s="23" t="s">
        <v>173</v>
      </c>
      <c r="O4343" s="23"/>
    </row>
    <row r="4344" spans="12:15" x14ac:dyDescent="0.25">
      <c r="L4344" s="23">
        <v>161546</v>
      </c>
      <c r="M4344" s="23" t="s">
        <v>4048</v>
      </c>
      <c r="N4344" s="23" t="s">
        <v>178</v>
      </c>
      <c r="O4344" s="23"/>
    </row>
    <row r="4345" spans="12:15" x14ac:dyDescent="0.25">
      <c r="L4345" s="23">
        <v>161553</v>
      </c>
      <c r="M4345" s="23" t="s">
        <v>4049</v>
      </c>
      <c r="N4345" s="23" t="s">
        <v>213</v>
      </c>
      <c r="O4345" s="23"/>
    </row>
    <row r="4346" spans="12:15" x14ac:dyDescent="0.25">
      <c r="L4346" s="23">
        <v>161577</v>
      </c>
      <c r="M4346" s="23" t="s">
        <v>4050</v>
      </c>
      <c r="N4346" s="23" t="s">
        <v>178</v>
      </c>
      <c r="O4346" s="23"/>
    </row>
    <row r="4347" spans="12:15" x14ac:dyDescent="0.25">
      <c r="L4347" s="23">
        <v>161584</v>
      </c>
      <c r="M4347" s="23" t="s">
        <v>4051</v>
      </c>
      <c r="N4347" s="23" t="s">
        <v>178</v>
      </c>
      <c r="O4347" s="23"/>
    </row>
    <row r="4348" spans="12:15" x14ac:dyDescent="0.25">
      <c r="L4348" s="23">
        <v>161591</v>
      </c>
      <c r="M4348" s="23" t="s">
        <v>4052</v>
      </c>
      <c r="N4348" s="23" t="s">
        <v>178</v>
      </c>
      <c r="O4348" s="23"/>
    </row>
    <row r="4349" spans="12:15" x14ac:dyDescent="0.25">
      <c r="L4349" s="23">
        <v>161607</v>
      </c>
      <c r="M4349" s="23" t="s">
        <v>4053</v>
      </c>
      <c r="N4349" s="23" t="s">
        <v>178</v>
      </c>
      <c r="O4349" s="23"/>
    </row>
    <row r="4350" spans="12:15" x14ac:dyDescent="0.25">
      <c r="L4350" s="23">
        <v>161690</v>
      </c>
      <c r="M4350" s="23" t="s">
        <v>4054</v>
      </c>
      <c r="N4350" s="23" t="s">
        <v>173</v>
      </c>
      <c r="O4350" s="23"/>
    </row>
    <row r="4351" spans="12:15" x14ac:dyDescent="0.25">
      <c r="L4351" s="23">
        <v>161706</v>
      </c>
      <c r="M4351" s="23" t="s">
        <v>4055</v>
      </c>
      <c r="N4351" s="23" t="s">
        <v>173</v>
      </c>
      <c r="O4351" s="23"/>
    </row>
    <row r="4352" spans="12:15" x14ac:dyDescent="0.25">
      <c r="L4352" s="23">
        <v>161751</v>
      </c>
      <c r="M4352" s="23" t="s">
        <v>4056</v>
      </c>
      <c r="N4352" s="23" t="s">
        <v>173</v>
      </c>
      <c r="O4352" s="23"/>
    </row>
    <row r="4353" spans="12:15" x14ac:dyDescent="0.25">
      <c r="L4353" s="23">
        <v>161881</v>
      </c>
      <c r="M4353" s="23" t="s">
        <v>4057</v>
      </c>
      <c r="N4353" s="23" t="s">
        <v>178</v>
      </c>
      <c r="O4353" s="23"/>
    </row>
    <row r="4354" spans="12:15" x14ac:dyDescent="0.25">
      <c r="L4354" s="23">
        <v>161911</v>
      </c>
      <c r="M4354" s="23" t="s">
        <v>4058</v>
      </c>
      <c r="N4354" s="23" t="s">
        <v>178</v>
      </c>
      <c r="O4354" s="23"/>
    </row>
    <row r="4355" spans="12:15" x14ac:dyDescent="0.25">
      <c r="L4355" s="23">
        <v>161928</v>
      </c>
      <c r="M4355" s="23" t="s">
        <v>4059</v>
      </c>
      <c r="N4355" s="23" t="s">
        <v>178</v>
      </c>
      <c r="O4355" s="23"/>
    </row>
    <row r="4356" spans="12:15" x14ac:dyDescent="0.25">
      <c r="L4356" s="23">
        <v>162345</v>
      </c>
      <c r="M4356" s="23" t="s">
        <v>4060</v>
      </c>
      <c r="N4356" s="23" t="s">
        <v>178</v>
      </c>
      <c r="O4356" s="23"/>
    </row>
    <row r="4357" spans="12:15" x14ac:dyDescent="0.25">
      <c r="L4357" s="23">
        <v>162390</v>
      </c>
      <c r="M4357" s="23" t="s">
        <v>4061</v>
      </c>
      <c r="N4357" s="23" t="s">
        <v>178</v>
      </c>
      <c r="O4357" s="23"/>
    </row>
    <row r="4358" spans="12:15" x14ac:dyDescent="0.25">
      <c r="L4358" s="23">
        <v>162406</v>
      </c>
      <c r="M4358" s="23" t="s">
        <v>4062</v>
      </c>
      <c r="N4358" s="23" t="s">
        <v>178</v>
      </c>
      <c r="O4358" s="23"/>
    </row>
    <row r="4359" spans="12:15" x14ac:dyDescent="0.25">
      <c r="L4359" s="23">
        <v>162413</v>
      </c>
      <c r="M4359" s="23" t="s">
        <v>4063</v>
      </c>
      <c r="N4359" s="23" t="s">
        <v>178</v>
      </c>
      <c r="O4359" s="23"/>
    </row>
    <row r="4360" spans="12:15" x14ac:dyDescent="0.25">
      <c r="L4360" s="23">
        <v>162420</v>
      </c>
      <c r="M4360" s="23" t="s">
        <v>4064</v>
      </c>
      <c r="N4360" s="23" t="s">
        <v>178</v>
      </c>
      <c r="O4360" s="23"/>
    </row>
    <row r="4361" spans="12:15" x14ac:dyDescent="0.25">
      <c r="L4361" s="23">
        <v>162437</v>
      </c>
      <c r="M4361" s="23" t="s">
        <v>4065</v>
      </c>
      <c r="N4361" s="23" t="s">
        <v>178</v>
      </c>
      <c r="O4361" s="23"/>
    </row>
    <row r="4362" spans="12:15" x14ac:dyDescent="0.25">
      <c r="L4362" s="23">
        <v>162444</v>
      </c>
      <c r="M4362" s="23" t="s">
        <v>4066</v>
      </c>
      <c r="N4362" s="23" t="s">
        <v>178</v>
      </c>
      <c r="O4362" s="23"/>
    </row>
    <row r="4363" spans="12:15" x14ac:dyDescent="0.25">
      <c r="L4363" s="23">
        <v>162451</v>
      </c>
      <c r="M4363" s="23" t="s">
        <v>4067</v>
      </c>
      <c r="N4363" s="23" t="s">
        <v>178</v>
      </c>
      <c r="O4363" s="23"/>
    </row>
    <row r="4364" spans="12:15" x14ac:dyDescent="0.25">
      <c r="L4364" s="23">
        <v>162468</v>
      </c>
      <c r="M4364" s="23" t="s">
        <v>4068</v>
      </c>
      <c r="N4364" s="23" t="s">
        <v>178</v>
      </c>
      <c r="O4364" s="23"/>
    </row>
    <row r="4365" spans="12:15" x14ac:dyDescent="0.25">
      <c r="L4365" s="23">
        <v>162475</v>
      </c>
      <c r="M4365" s="23" t="s">
        <v>4069</v>
      </c>
      <c r="N4365" s="23" t="s">
        <v>178</v>
      </c>
      <c r="O4365" s="23"/>
    </row>
    <row r="4366" spans="12:15" x14ac:dyDescent="0.25">
      <c r="L4366" s="23">
        <v>162482</v>
      </c>
      <c r="M4366" s="23" t="s">
        <v>4070</v>
      </c>
      <c r="N4366" s="23" t="s">
        <v>178</v>
      </c>
      <c r="O4366" s="23"/>
    </row>
    <row r="4367" spans="12:15" x14ac:dyDescent="0.25">
      <c r="L4367" s="23">
        <v>162581</v>
      </c>
      <c r="M4367" s="23" t="s">
        <v>4071</v>
      </c>
      <c r="N4367" s="23" t="s">
        <v>178</v>
      </c>
      <c r="O4367" s="23"/>
    </row>
    <row r="4368" spans="12:15" x14ac:dyDescent="0.25">
      <c r="L4368" s="23">
        <v>162598</v>
      </c>
      <c r="M4368" s="23" t="s">
        <v>4072</v>
      </c>
      <c r="N4368" s="23" t="s">
        <v>178</v>
      </c>
      <c r="O4368" s="23"/>
    </row>
    <row r="4369" spans="12:15" x14ac:dyDescent="0.25">
      <c r="L4369" s="23">
        <v>162604</v>
      </c>
      <c r="M4369" s="23" t="s">
        <v>4073</v>
      </c>
      <c r="N4369" s="23" t="s">
        <v>178</v>
      </c>
      <c r="O4369" s="23"/>
    </row>
    <row r="4370" spans="12:15" x14ac:dyDescent="0.25">
      <c r="L4370" s="23">
        <v>162611</v>
      </c>
      <c r="M4370" s="23" t="s">
        <v>4074</v>
      </c>
      <c r="N4370" s="23" t="s">
        <v>178</v>
      </c>
      <c r="O4370" s="23"/>
    </row>
    <row r="4371" spans="12:15" x14ac:dyDescent="0.25">
      <c r="L4371" s="23">
        <v>162628</v>
      </c>
      <c r="M4371" s="23" t="s">
        <v>4075</v>
      </c>
      <c r="N4371" s="23" t="s">
        <v>178</v>
      </c>
      <c r="O4371" s="23"/>
    </row>
    <row r="4372" spans="12:15" x14ac:dyDescent="0.25">
      <c r="L4372" s="23">
        <v>162635</v>
      </c>
      <c r="M4372" s="23" t="s">
        <v>4076</v>
      </c>
      <c r="N4372" s="23" t="s">
        <v>178</v>
      </c>
      <c r="O4372" s="23"/>
    </row>
    <row r="4373" spans="12:15" x14ac:dyDescent="0.25">
      <c r="L4373" s="23">
        <v>162642</v>
      </c>
      <c r="M4373" s="23" t="s">
        <v>4077</v>
      </c>
      <c r="N4373" s="23" t="s">
        <v>178</v>
      </c>
      <c r="O4373" s="23"/>
    </row>
    <row r="4374" spans="12:15" x14ac:dyDescent="0.25">
      <c r="L4374" s="23">
        <v>162659</v>
      </c>
      <c r="M4374" s="23" t="s">
        <v>4078</v>
      </c>
      <c r="N4374" s="23" t="s">
        <v>178</v>
      </c>
      <c r="O4374" s="23"/>
    </row>
    <row r="4375" spans="12:15" x14ac:dyDescent="0.25">
      <c r="L4375" s="23">
        <v>162666</v>
      </c>
      <c r="M4375" s="23" t="s">
        <v>4079</v>
      </c>
      <c r="N4375" s="23" t="s">
        <v>178</v>
      </c>
      <c r="O4375" s="23"/>
    </row>
    <row r="4376" spans="12:15" x14ac:dyDescent="0.25">
      <c r="L4376" s="23">
        <v>162673</v>
      </c>
      <c r="M4376" s="23" t="s">
        <v>4080</v>
      </c>
      <c r="N4376" s="23" t="s">
        <v>178</v>
      </c>
      <c r="O4376" s="23"/>
    </row>
    <row r="4377" spans="12:15" x14ac:dyDescent="0.25">
      <c r="L4377" s="23">
        <v>162697</v>
      </c>
      <c r="M4377" s="23" t="s">
        <v>4081</v>
      </c>
      <c r="N4377" s="23" t="s">
        <v>178</v>
      </c>
      <c r="O4377" s="23"/>
    </row>
    <row r="4378" spans="12:15" x14ac:dyDescent="0.25">
      <c r="L4378" s="23">
        <v>162703</v>
      </c>
      <c r="M4378" s="23" t="s">
        <v>4082</v>
      </c>
      <c r="N4378" s="23" t="s">
        <v>178</v>
      </c>
      <c r="O4378" s="23"/>
    </row>
    <row r="4379" spans="12:15" x14ac:dyDescent="0.25">
      <c r="L4379" s="23">
        <v>162727</v>
      </c>
      <c r="M4379" s="23" t="s">
        <v>4083</v>
      </c>
      <c r="N4379" s="23" t="s">
        <v>178</v>
      </c>
      <c r="O4379" s="23"/>
    </row>
    <row r="4380" spans="12:15" x14ac:dyDescent="0.25">
      <c r="L4380" s="23">
        <v>162734</v>
      </c>
      <c r="M4380" s="23" t="s">
        <v>4084</v>
      </c>
      <c r="N4380" s="23" t="s">
        <v>178</v>
      </c>
      <c r="O4380" s="23"/>
    </row>
    <row r="4381" spans="12:15" x14ac:dyDescent="0.25">
      <c r="L4381" s="23">
        <v>162741</v>
      </c>
      <c r="M4381" s="23" t="s">
        <v>4085</v>
      </c>
      <c r="N4381" s="23" t="s">
        <v>178</v>
      </c>
      <c r="O4381" s="23"/>
    </row>
    <row r="4382" spans="12:15" x14ac:dyDescent="0.25">
      <c r="L4382" s="23">
        <v>162796</v>
      </c>
      <c r="M4382" s="23" t="s">
        <v>4086</v>
      </c>
      <c r="N4382" s="23" t="s">
        <v>178</v>
      </c>
      <c r="O4382" s="23"/>
    </row>
    <row r="4383" spans="12:15" x14ac:dyDescent="0.25">
      <c r="L4383" s="23">
        <v>162802</v>
      </c>
      <c r="M4383" s="23" t="s">
        <v>4087</v>
      </c>
      <c r="N4383" s="23" t="s">
        <v>178</v>
      </c>
      <c r="O4383" s="23"/>
    </row>
    <row r="4384" spans="12:15" x14ac:dyDescent="0.25">
      <c r="L4384" s="23">
        <v>162826</v>
      </c>
      <c r="M4384" s="23" t="s">
        <v>4088</v>
      </c>
      <c r="N4384" s="23" t="s">
        <v>178</v>
      </c>
      <c r="O4384" s="23"/>
    </row>
    <row r="4385" spans="12:15" x14ac:dyDescent="0.25">
      <c r="L4385" s="23">
        <v>162833</v>
      </c>
      <c r="M4385" s="23" t="s">
        <v>4089</v>
      </c>
      <c r="N4385" s="23" t="s">
        <v>178</v>
      </c>
      <c r="O4385" s="23"/>
    </row>
    <row r="4386" spans="12:15" x14ac:dyDescent="0.25">
      <c r="L4386" s="23">
        <v>162840</v>
      </c>
      <c r="M4386" s="23" t="s">
        <v>4090</v>
      </c>
      <c r="N4386" s="23" t="s">
        <v>178</v>
      </c>
      <c r="O4386" s="23"/>
    </row>
    <row r="4387" spans="12:15" x14ac:dyDescent="0.25">
      <c r="L4387" s="23">
        <v>162857</v>
      </c>
      <c r="M4387" s="23" t="s">
        <v>4091</v>
      </c>
      <c r="N4387" s="23" t="s">
        <v>178</v>
      </c>
      <c r="O4387" s="23"/>
    </row>
    <row r="4388" spans="12:15" x14ac:dyDescent="0.25">
      <c r="L4388" s="23">
        <v>162864</v>
      </c>
      <c r="M4388" s="23" t="s">
        <v>4092</v>
      </c>
      <c r="N4388" s="23" t="s">
        <v>178</v>
      </c>
      <c r="O4388" s="23"/>
    </row>
    <row r="4389" spans="12:15" x14ac:dyDescent="0.25">
      <c r="L4389" s="23">
        <v>162871</v>
      </c>
      <c r="M4389" s="23" t="s">
        <v>4093</v>
      </c>
      <c r="N4389" s="23" t="s">
        <v>178</v>
      </c>
      <c r="O4389" s="23"/>
    </row>
    <row r="4390" spans="12:15" x14ac:dyDescent="0.25">
      <c r="L4390" s="23">
        <v>162895</v>
      </c>
      <c r="M4390" s="23" t="s">
        <v>4094</v>
      </c>
      <c r="N4390" s="23" t="s">
        <v>178</v>
      </c>
      <c r="O4390" s="23"/>
    </row>
    <row r="4391" spans="12:15" x14ac:dyDescent="0.25">
      <c r="L4391" s="23">
        <v>162901</v>
      </c>
      <c r="M4391" s="23" t="s">
        <v>4095</v>
      </c>
      <c r="N4391" s="23" t="s">
        <v>178</v>
      </c>
      <c r="O4391" s="23"/>
    </row>
    <row r="4392" spans="12:15" x14ac:dyDescent="0.25">
      <c r="L4392" s="23">
        <v>162918</v>
      </c>
      <c r="M4392" s="23" t="s">
        <v>4096</v>
      </c>
      <c r="N4392" s="23" t="s">
        <v>178</v>
      </c>
      <c r="O4392" s="23"/>
    </row>
    <row r="4393" spans="12:15" x14ac:dyDescent="0.25">
      <c r="L4393" s="23">
        <v>162925</v>
      </c>
      <c r="M4393" s="23" t="s">
        <v>4097</v>
      </c>
      <c r="N4393" s="23" t="s">
        <v>178</v>
      </c>
      <c r="O4393" s="23"/>
    </row>
    <row r="4394" spans="12:15" x14ac:dyDescent="0.25">
      <c r="L4394" s="23">
        <v>162932</v>
      </c>
      <c r="M4394" s="23" t="s">
        <v>4098</v>
      </c>
      <c r="N4394" s="23" t="s">
        <v>178</v>
      </c>
      <c r="O4394" s="23"/>
    </row>
    <row r="4395" spans="12:15" x14ac:dyDescent="0.25">
      <c r="L4395" s="23">
        <v>162949</v>
      </c>
      <c r="M4395" s="23" t="s">
        <v>4099</v>
      </c>
      <c r="N4395" s="23" t="s">
        <v>178</v>
      </c>
      <c r="O4395" s="23"/>
    </row>
    <row r="4396" spans="12:15" x14ac:dyDescent="0.25">
      <c r="L4396" s="23">
        <v>162956</v>
      </c>
      <c r="M4396" s="23" t="s">
        <v>4100</v>
      </c>
      <c r="N4396" s="23" t="s">
        <v>178</v>
      </c>
      <c r="O4396" s="23"/>
    </row>
    <row r="4397" spans="12:15" x14ac:dyDescent="0.25">
      <c r="L4397" s="23">
        <v>162963</v>
      </c>
      <c r="M4397" s="23" t="s">
        <v>4101</v>
      </c>
      <c r="N4397" s="23" t="s">
        <v>178</v>
      </c>
      <c r="O4397" s="23"/>
    </row>
    <row r="4398" spans="12:15" x14ac:dyDescent="0.25">
      <c r="L4398" s="23">
        <v>162987</v>
      </c>
      <c r="M4398" s="23" t="s">
        <v>4102</v>
      </c>
      <c r="N4398" s="23" t="s">
        <v>178</v>
      </c>
      <c r="O4398" s="23"/>
    </row>
    <row r="4399" spans="12:15" x14ac:dyDescent="0.25">
      <c r="L4399" s="23">
        <v>162994</v>
      </c>
      <c r="M4399" s="23" t="s">
        <v>4103</v>
      </c>
      <c r="N4399" s="23" t="s">
        <v>178</v>
      </c>
      <c r="O4399" s="23"/>
    </row>
    <row r="4400" spans="12:15" x14ac:dyDescent="0.25">
      <c r="L4400" s="23">
        <v>163007</v>
      </c>
      <c r="M4400" s="23" t="s">
        <v>4104</v>
      </c>
      <c r="N4400" s="23" t="s">
        <v>178</v>
      </c>
      <c r="O4400" s="23"/>
    </row>
    <row r="4401" spans="12:15" x14ac:dyDescent="0.25">
      <c r="L4401" s="23">
        <v>163366</v>
      </c>
      <c r="M4401" s="23" t="s">
        <v>4105</v>
      </c>
      <c r="N4401" s="23" t="s">
        <v>173</v>
      </c>
      <c r="O4401" s="23"/>
    </row>
    <row r="4402" spans="12:15" x14ac:dyDescent="0.25">
      <c r="L4402" s="23">
        <v>163380</v>
      </c>
      <c r="M4402" s="23" t="s">
        <v>4106</v>
      </c>
      <c r="N4402" s="23" t="s">
        <v>213</v>
      </c>
      <c r="O4402" s="23"/>
    </row>
    <row r="4403" spans="12:15" x14ac:dyDescent="0.25">
      <c r="L4403" s="23">
        <v>163397</v>
      </c>
      <c r="M4403" s="23" t="s">
        <v>4107</v>
      </c>
      <c r="N4403" s="23" t="s">
        <v>178</v>
      </c>
      <c r="O4403" s="23"/>
    </row>
    <row r="4404" spans="12:15" x14ac:dyDescent="0.25">
      <c r="L4404" s="23">
        <v>163458</v>
      </c>
      <c r="M4404" s="23" t="s">
        <v>3187</v>
      </c>
      <c r="N4404" s="23" t="s">
        <v>178</v>
      </c>
      <c r="O4404" s="23"/>
    </row>
    <row r="4405" spans="12:15" x14ac:dyDescent="0.25">
      <c r="L4405" s="23">
        <v>163465</v>
      </c>
      <c r="M4405" s="23" t="s">
        <v>3186</v>
      </c>
      <c r="N4405" s="23" t="s">
        <v>178</v>
      </c>
      <c r="O4405" s="23"/>
    </row>
    <row r="4406" spans="12:15" x14ac:dyDescent="0.25">
      <c r="L4406" s="23">
        <v>163472</v>
      </c>
      <c r="M4406" s="23" t="s">
        <v>3185</v>
      </c>
      <c r="N4406" s="23" t="s">
        <v>178</v>
      </c>
      <c r="O4406" s="23"/>
    </row>
    <row r="4407" spans="12:15" x14ac:dyDescent="0.25">
      <c r="L4407" s="23">
        <v>163489</v>
      </c>
      <c r="M4407" s="23" t="s">
        <v>3184</v>
      </c>
      <c r="N4407" s="23" t="s">
        <v>178</v>
      </c>
      <c r="O4407" s="23"/>
    </row>
    <row r="4408" spans="12:15" x14ac:dyDescent="0.25">
      <c r="L4408" s="23">
        <v>163496</v>
      </c>
      <c r="M4408" s="23" t="s">
        <v>3183</v>
      </c>
      <c r="N4408" s="23" t="s">
        <v>178</v>
      </c>
      <c r="O4408" s="23"/>
    </row>
    <row r="4409" spans="12:15" x14ac:dyDescent="0.25">
      <c r="L4409" s="23">
        <v>163502</v>
      </c>
      <c r="M4409" s="23" t="s">
        <v>4108</v>
      </c>
      <c r="N4409" s="23" t="s">
        <v>178</v>
      </c>
      <c r="O4409" s="23"/>
    </row>
    <row r="4410" spans="12:15" x14ac:dyDescent="0.25">
      <c r="L4410" s="23">
        <v>163618</v>
      </c>
      <c r="M4410" s="23" t="s">
        <v>4109</v>
      </c>
      <c r="N4410" s="23" t="s">
        <v>178</v>
      </c>
      <c r="O4410" s="23"/>
    </row>
    <row r="4411" spans="12:15" x14ac:dyDescent="0.25">
      <c r="L4411" s="23">
        <v>163717</v>
      </c>
      <c r="M4411" s="23" t="s">
        <v>4110</v>
      </c>
      <c r="N4411" s="23" t="s">
        <v>173</v>
      </c>
      <c r="O4411" s="23"/>
    </row>
    <row r="4412" spans="12:15" x14ac:dyDescent="0.25">
      <c r="L4412" s="23">
        <v>163922</v>
      </c>
      <c r="M4412" s="23" t="s">
        <v>4111</v>
      </c>
      <c r="N4412" s="23" t="s">
        <v>173</v>
      </c>
      <c r="O4412" s="23"/>
    </row>
    <row r="4413" spans="12:15" x14ac:dyDescent="0.25">
      <c r="L4413" s="23">
        <v>164059</v>
      </c>
      <c r="M4413" s="23" t="s">
        <v>4112</v>
      </c>
      <c r="N4413" s="23" t="s">
        <v>178</v>
      </c>
      <c r="O4413" s="23"/>
    </row>
    <row r="4414" spans="12:15" x14ac:dyDescent="0.25">
      <c r="L4414" s="23">
        <v>164622</v>
      </c>
      <c r="M4414" s="23" t="s">
        <v>4113</v>
      </c>
      <c r="N4414" s="23" t="s">
        <v>173</v>
      </c>
      <c r="O4414" s="23"/>
    </row>
    <row r="4415" spans="12:15" x14ac:dyDescent="0.25">
      <c r="L4415" s="23">
        <v>164912</v>
      </c>
      <c r="M4415" s="23" t="s">
        <v>4114</v>
      </c>
      <c r="N4415" s="23" t="s">
        <v>192</v>
      </c>
      <c r="O4415" s="23"/>
    </row>
    <row r="4416" spans="12:15" x14ac:dyDescent="0.25">
      <c r="L4416" s="23">
        <v>164936</v>
      </c>
      <c r="M4416" s="23" t="s">
        <v>4115</v>
      </c>
      <c r="N4416" s="23" t="s">
        <v>173</v>
      </c>
      <c r="O4416" s="23"/>
    </row>
    <row r="4417" spans="12:15" x14ac:dyDescent="0.25">
      <c r="L4417" s="23">
        <v>165094</v>
      </c>
      <c r="M4417" s="23" t="s">
        <v>4116</v>
      </c>
      <c r="N4417" s="23" t="s">
        <v>178</v>
      </c>
      <c r="O4417" s="23"/>
    </row>
    <row r="4418" spans="12:15" x14ac:dyDescent="0.25">
      <c r="L4418" s="23">
        <v>165148</v>
      </c>
      <c r="M4418" s="23" t="s">
        <v>4117</v>
      </c>
      <c r="N4418" s="23" t="s">
        <v>173</v>
      </c>
      <c r="O4418" s="23"/>
    </row>
    <row r="4419" spans="12:15" x14ac:dyDescent="0.25">
      <c r="L4419" s="23">
        <v>165223</v>
      </c>
      <c r="M4419" s="23" t="s">
        <v>4118</v>
      </c>
      <c r="N4419" s="23" t="s">
        <v>178</v>
      </c>
      <c r="O4419" s="23"/>
    </row>
    <row r="4420" spans="12:15" x14ac:dyDescent="0.25">
      <c r="L4420" s="23">
        <v>165230</v>
      </c>
      <c r="M4420" s="23" t="s">
        <v>4119</v>
      </c>
      <c r="N4420" s="23" t="s">
        <v>178</v>
      </c>
      <c r="O4420" s="23"/>
    </row>
    <row r="4421" spans="12:15" x14ac:dyDescent="0.25">
      <c r="L4421" s="23">
        <v>165285</v>
      </c>
      <c r="M4421" s="23" t="s">
        <v>4120</v>
      </c>
      <c r="N4421" s="23" t="s">
        <v>538</v>
      </c>
      <c r="O4421" s="23"/>
    </row>
    <row r="4422" spans="12:15" x14ac:dyDescent="0.25">
      <c r="L4422" s="23">
        <v>165438</v>
      </c>
      <c r="M4422" s="23" t="s">
        <v>4121</v>
      </c>
      <c r="N4422" s="23" t="s">
        <v>192</v>
      </c>
      <c r="O4422" s="23"/>
    </row>
    <row r="4423" spans="12:15" x14ac:dyDescent="0.25">
      <c r="L4423" s="23">
        <v>165629</v>
      </c>
      <c r="M4423" s="23" t="s">
        <v>4122</v>
      </c>
      <c r="N4423" s="23" t="s">
        <v>178</v>
      </c>
      <c r="O4423" s="23"/>
    </row>
    <row r="4424" spans="12:15" x14ac:dyDescent="0.25">
      <c r="L4424" s="23">
        <v>165636</v>
      </c>
      <c r="M4424" s="23" t="s">
        <v>4123</v>
      </c>
      <c r="N4424" s="23" t="s">
        <v>178</v>
      </c>
      <c r="O4424" s="23"/>
    </row>
    <row r="4425" spans="12:15" x14ac:dyDescent="0.25">
      <c r="L4425" s="23">
        <v>165643</v>
      </c>
      <c r="M4425" s="23" t="s">
        <v>4124</v>
      </c>
      <c r="N4425" s="23" t="s">
        <v>178</v>
      </c>
      <c r="O4425" s="23"/>
    </row>
    <row r="4426" spans="12:15" x14ac:dyDescent="0.25">
      <c r="L4426" s="23">
        <v>165650</v>
      </c>
      <c r="M4426" s="23" t="s">
        <v>4125</v>
      </c>
      <c r="N4426" s="23" t="s">
        <v>178</v>
      </c>
      <c r="O4426" s="23"/>
    </row>
    <row r="4427" spans="12:15" x14ac:dyDescent="0.25">
      <c r="L4427" s="23">
        <v>165766</v>
      </c>
      <c r="M4427" s="23" t="s">
        <v>4126</v>
      </c>
      <c r="N4427" s="23" t="s">
        <v>178</v>
      </c>
      <c r="O4427" s="23"/>
    </row>
    <row r="4428" spans="12:15" x14ac:dyDescent="0.25">
      <c r="L4428" s="23">
        <v>165810</v>
      </c>
      <c r="M4428" s="23" t="s">
        <v>4127</v>
      </c>
      <c r="N4428" s="23" t="s">
        <v>173</v>
      </c>
      <c r="O4428" s="23"/>
    </row>
    <row r="4429" spans="12:15" x14ac:dyDescent="0.25">
      <c r="L4429" s="23">
        <v>165889</v>
      </c>
      <c r="M4429" s="23" t="s">
        <v>4128</v>
      </c>
      <c r="N4429" s="23" t="s">
        <v>173</v>
      </c>
      <c r="O4429" s="23"/>
    </row>
    <row r="4430" spans="12:15" x14ac:dyDescent="0.25">
      <c r="L4430" s="23">
        <v>165957</v>
      </c>
      <c r="M4430" s="23" t="s">
        <v>4129</v>
      </c>
      <c r="N4430" s="23" t="s">
        <v>178</v>
      </c>
      <c r="O4430" s="23"/>
    </row>
    <row r="4431" spans="12:15" x14ac:dyDescent="0.25">
      <c r="L4431" s="23">
        <v>165964</v>
      </c>
      <c r="M4431" s="23" t="s">
        <v>4130</v>
      </c>
      <c r="N4431" s="23" t="s">
        <v>178</v>
      </c>
      <c r="O4431" s="23"/>
    </row>
    <row r="4432" spans="12:15" x14ac:dyDescent="0.25">
      <c r="L4432" s="23">
        <v>166091</v>
      </c>
      <c r="M4432" s="23" t="s">
        <v>4131</v>
      </c>
      <c r="N4432" s="23" t="s">
        <v>213</v>
      </c>
      <c r="O4432" s="23"/>
    </row>
    <row r="4433" spans="12:15" x14ac:dyDescent="0.25">
      <c r="L4433" s="23">
        <v>166350</v>
      </c>
      <c r="M4433" s="23" t="s">
        <v>4132</v>
      </c>
      <c r="N4433" s="23" t="s">
        <v>173</v>
      </c>
      <c r="O4433" s="23"/>
    </row>
    <row r="4434" spans="12:15" x14ac:dyDescent="0.25">
      <c r="L4434" s="23">
        <v>166367</v>
      </c>
      <c r="M4434" s="23" t="s">
        <v>4133</v>
      </c>
      <c r="N4434" s="23" t="s">
        <v>173</v>
      </c>
      <c r="O4434" s="23"/>
    </row>
    <row r="4435" spans="12:15" x14ac:dyDescent="0.25">
      <c r="L4435" s="23">
        <v>166589</v>
      </c>
      <c r="M4435" s="23" t="s">
        <v>4134</v>
      </c>
      <c r="N4435" s="23" t="s">
        <v>178</v>
      </c>
      <c r="O4435" s="23"/>
    </row>
    <row r="4436" spans="12:15" x14ac:dyDescent="0.25">
      <c r="L4436" s="23">
        <v>166596</v>
      </c>
      <c r="M4436" s="23" t="s">
        <v>4135</v>
      </c>
      <c r="N4436" s="23" t="s">
        <v>178</v>
      </c>
      <c r="O4436" s="23"/>
    </row>
    <row r="4437" spans="12:15" x14ac:dyDescent="0.25">
      <c r="L4437" s="23">
        <v>166602</v>
      </c>
      <c r="M4437" s="23" t="s">
        <v>4136</v>
      </c>
      <c r="N4437" s="23" t="s">
        <v>178</v>
      </c>
      <c r="O4437" s="23"/>
    </row>
    <row r="4438" spans="12:15" x14ac:dyDescent="0.25">
      <c r="L4438" s="23">
        <v>166619</v>
      </c>
      <c r="M4438" s="23" t="s">
        <v>4137</v>
      </c>
      <c r="N4438" s="23" t="s">
        <v>178</v>
      </c>
      <c r="O4438" s="23"/>
    </row>
    <row r="4439" spans="12:15" x14ac:dyDescent="0.25">
      <c r="L4439" s="23">
        <v>166695</v>
      </c>
      <c r="M4439" s="23" t="s">
        <v>4138</v>
      </c>
      <c r="N4439" s="23" t="s">
        <v>178</v>
      </c>
      <c r="O4439" s="23"/>
    </row>
    <row r="4440" spans="12:15" x14ac:dyDescent="0.25">
      <c r="L4440" s="23">
        <v>166701</v>
      </c>
      <c r="M4440" s="23" t="s">
        <v>4139</v>
      </c>
      <c r="N4440" s="23" t="s">
        <v>178</v>
      </c>
      <c r="O4440" s="23"/>
    </row>
    <row r="4441" spans="12:15" x14ac:dyDescent="0.25">
      <c r="L4441" s="23">
        <v>166718</v>
      </c>
      <c r="M4441" s="23" t="s">
        <v>4140</v>
      </c>
      <c r="N4441" s="23" t="s">
        <v>178</v>
      </c>
      <c r="O4441" s="23"/>
    </row>
    <row r="4442" spans="12:15" x14ac:dyDescent="0.25">
      <c r="L4442" s="23">
        <v>166725</v>
      </c>
      <c r="M4442" s="23" t="s">
        <v>4141</v>
      </c>
      <c r="N4442" s="23" t="s">
        <v>178</v>
      </c>
      <c r="O4442" s="23"/>
    </row>
    <row r="4443" spans="12:15" x14ac:dyDescent="0.25">
      <c r="L4443" s="23">
        <v>166732</v>
      </c>
      <c r="M4443" s="23" t="s">
        <v>4142</v>
      </c>
      <c r="N4443" s="23" t="s">
        <v>178</v>
      </c>
      <c r="O4443" s="23"/>
    </row>
    <row r="4444" spans="12:15" x14ac:dyDescent="0.25">
      <c r="L4444" s="23">
        <v>166749</v>
      </c>
      <c r="M4444" s="23" t="s">
        <v>4143</v>
      </c>
      <c r="N4444" s="23" t="s">
        <v>178</v>
      </c>
      <c r="O4444" s="23"/>
    </row>
    <row r="4445" spans="12:15" x14ac:dyDescent="0.25">
      <c r="L4445" s="23">
        <v>166770</v>
      </c>
      <c r="M4445" s="23" t="s">
        <v>4144</v>
      </c>
      <c r="N4445" s="23" t="s">
        <v>192</v>
      </c>
      <c r="O4445" s="23"/>
    </row>
    <row r="4446" spans="12:15" x14ac:dyDescent="0.25">
      <c r="L4446" s="23">
        <v>166817</v>
      </c>
      <c r="M4446" s="23" t="s">
        <v>4145</v>
      </c>
      <c r="N4446" s="23" t="s">
        <v>178</v>
      </c>
      <c r="O4446" s="23"/>
    </row>
    <row r="4447" spans="12:15" x14ac:dyDescent="0.25">
      <c r="L4447" s="23">
        <v>166848</v>
      </c>
      <c r="M4447" s="23" t="s">
        <v>4146</v>
      </c>
      <c r="N4447" s="23" t="s">
        <v>178</v>
      </c>
      <c r="O4447" s="23"/>
    </row>
    <row r="4448" spans="12:15" x14ac:dyDescent="0.25">
      <c r="L4448" s="23">
        <v>166862</v>
      </c>
      <c r="M4448" s="23" t="s">
        <v>4147</v>
      </c>
      <c r="N4448" s="23" t="s">
        <v>178</v>
      </c>
      <c r="O4448" s="23"/>
    </row>
    <row r="4449" spans="12:15" x14ac:dyDescent="0.25">
      <c r="L4449" s="23">
        <v>166879</v>
      </c>
      <c r="M4449" s="23" t="s">
        <v>4148</v>
      </c>
      <c r="N4449" s="23" t="s">
        <v>178</v>
      </c>
      <c r="O4449" s="23"/>
    </row>
    <row r="4450" spans="12:15" x14ac:dyDescent="0.25">
      <c r="L4450" s="23">
        <v>167036</v>
      </c>
      <c r="M4450" s="23" t="s">
        <v>4149</v>
      </c>
      <c r="N4450" s="23" t="s">
        <v>173</v>
      </c>
      <c r="O4450" s="23"/>
    </row>
    <row r="4451" spans="12:15" x14ac:dyDescent="0.25">
      <c r="L4451" s="23">
        <v>167043</v>
      </c>
      <c r="M4451" s="23" t="s">
        <v>4150</v>
      </c>
      <c r="N4451" s="23" t="s">
        <v>178</v>
      </c>
      <c r="O4451" s="23"/>
    </row>
    <row r="4452" spans="12:15" x14ac:dyDescent="0.25">
      <c r="L4452" s="23">
        <v>167067</v>
      </c>
      <c r="M4452" s="23" t="s">
        <v>4151</v>
      </c>
      <c r="N4452" s="23" t="s">
        <v>173</v>
      </c>
      <c r="O4452" s="23"/>
    </row>
    <row r="4453" spans="12:15" x14ac:dyDescent="0.25">
      <c r="L4453" s="23">
        <v>167104</v>
      </c>
      <c r="M4453" s="23" t="s">
        <v>4152</v>
      </c>
      <c r="N4453" s="23" t="s">
        <v>178</v>
      </c>
      <c r="O4453" s="23"/>
    </row>
    <row r="4454" spans="12:15" x14ac:dyDescent="0.25">
      <c r="L4454" s="23">
        <v>167111</v>
      </c>
      <c r="M4454" s="23" t="s">
        <v>4153</v>
      </c>
      <c r="N4454" s="23" t="s">
        <v>178</v>
      </c>
      <c r="O4454" s="23"/>
    </row>
    <row r="4455" spans="12:15" x14ac:dyDescent="0.25">
      <c r="L4455" s="23">
        <v>167135</v>
      </c>
      <c r="M4455" s="23" t="s">
        <v>4154</v>
      </c>
      <c r="N4455" s="23" t="s">
        <v>178</v>
      </c>
      <c r="O4455" s="23"/>
    </row>
    <row r="4456" spans="12:15" x14ac:dyDescent="0.25">
      <c r="L4456" s="23">
        <v>167142</v>
      </c>
      <c r="M4456" s="23" t="s">
        <v>4155</v>
      </c>
      <c r="N4456" s="23" t="s">
        <v>178</v>
      </c>
      <c r="O4456" s="23"/>
    </row>
    <row r="4457" spans="12:15" x14ac:dyDescent="0.25">
      <c r="L4457" s="23">
        <v>167234</v>
      </c>
      <c r="M4457" s="23" t="s">
        <v>4156</v>
      </c>
      <c r="N4457" s="23" t="s">
        <v>178</v>
      </c>
      <c r="O4457" s="23"/>
    </row>
    <row r="4458" spans="12:15" x14ac:dyDescent="0.25">
      <c r="L4458" s="23">
        <v>167241</v>
      </c>
      <c r="M4458" s="23" t="s">
        <v>4157</v>
      </c>
      <c r="N4458" s="23" t="s">
        <v>178</v>
      </c>
      <c r="O4458" s="23"/>
    </row>
    <row r="4459" spans="12:15" x14ac:dyDescent="0.25">
      <c r="L4459" s="23">
        <v>167258</v>
      </c>
      <c r="M4459" s="23" t="s">
        <v>4158</v>
      </c>
      <c r="N4459" s="23" t="s">
        <v>178</v>
      </c>
      <c r="O4459" s="23"/>
    </row>
    <row r="4460" spans="12:15" x14ac:dyDescent="0.25">
      <c r="L4460" s="23">
        <v>167265</v>
      </c>
      <c r="M4460" s="23" t="s">
        <v>4159</v>
      </c>
      <c r="N4460" s="23" t="s">
        <v>178</v>
      </c>
      <c r="O4460" s="23"/>
    </row>
    <row r="4461" spans="12:15" x14ac:dyDescent="0.25">
      <c r="L4461" s="23">
        <v>167272</v>
      </c>
      <c r="M4461" s="23" t="s">
        <v>4160</v>
      </c>
      <c r="N4461" s="23" t="s">
        <v>178</v>
      </c>
      <c r="O4461" s="23"/>
    </row>
    <row r="4462" spans="12:15" x14ac:dyDescent="0.25">
      <c r="L4462" s="23">
        <v>167326</v>
      </c>
      <c r="M4462" s="23" t="s">
        <v>4161</v>
      </c>
      <c r="N4462" s="23" t="s">
        <v>178</v>
      </c>
      <c r="O4462" s="23"/>
    </row>
    <row r="4463" spans="12:15" x14ac:dyDescent="0.25">
      <c r="L4463" s="23">
        <v>167364</v>
      </c>
      <c r="M4463" s="23" t="s">
        <v>4162</v>
      </c>
      <c r="N4463" s="23" t="s">
        <v>178</v>
      </c>
      <c r="O4463" s="23"/>
    </row>
    <row r="4464" spans="12:15" x14ac:dyDescent="0.25">
      <c r="L4464" s="23">
        <v>167371</v>
      </c>
      <c r="M4464" s="23" t="s">
        <v>4163</v>
      </c>
      <c r="N4464" s="23" t="s">
        <v>178</v>
      </c>
      <c r="O4464" s="23"/>
    </row>
    <row r="4465" spans="12:15" x14ac:dyDescent="0.25">
      <c r="L4465" s="23">
        <v>167388</v>
      </c>
      <c r="M4465" s="23" t="s">
        <v>4164</v>
      </c>
      <c r="N4465" s="23" t="s">
        <v>178</v>
      </c>
      <c r="O4465" s="23"/>
    </row>
    <row r="4466" spans="12:15" x14ac:dyDescent="0.25">
      <c r="L4466" s="23">
        <v>167395</v>
      </c>
      <c r="M4466" s="23" t="s">
        <v>4165</v>
      </c>
      <c r="N4466" s="23" t="s">
        <v>178</v>
      </c>
      <c r="O4466" s="23"/>
    </row>
    <row r="4467" spans="12:15" x14ac:dyDescent="0.25">
      <c r="L4467" s="23">
        <v>167401</v>
      </c>
      <c r="M4467" s="23" t="s">
        <v>4166</v>
      </c>
      <c r="N4467" s="23" t="s">
        <v>178</v>
      </c>
      <c r="O4467" s="23"/>
    </row>
    <row r="4468" spans="12:15" x14ac:dyDescent="0.25">
      <c r="L4468" s="23">
        <v>167418</v>
      </c>
      <c r="M4468" s="23" t="s">
        <v>4167</v>
      </c>
      <c r="N4468" s="23" t="s">
        <v>178</v>
      </c>
      <c r="O4468" s="23"/>
    </row>
    <row r="4469" spans="12:15" x14ac:dyDescent="0.25">
      <c r="L4469" s="23">
        <v>167425</v>
      </c>
      <c r="M4469" s="23" t="s">
        <v>4168</v>
      </c>
      <c r="N4469" s="23" t="s">
        <v>178</v>
      </c>
      <c r="O4469" s="23"/>
    </row>
    <row r="4470" spans="12:15" x14ac:dyDescent="0.25">
      <c r="L4470" s="23">
        <v>167432</v>
      </c>
      <c r="M4470" s="23" t="s">
        <v>4169</v>
      </c>
      <c r="N4470" s="23" t="s">
        <v>178</v>
      </c>
      <c r="O4470" s="23"/>
    </row>
    <row r="4471" spans="12:15" x14ac:dyDescent="0.25">
      <c r="L4471" s="23">
        <v>167449</v>
      </c>
      <c r="M4471" s="23" t="s">
        <v>4170</v>
      </c>
      <c r="N4471" s="23" t="s">
        <v>178</v>
      </c>
      <c r="O4471" s="23"/>
    </row>
    <row r="4472" spans="12:15" x14ac:dyDescent="0.25">
      <c r="L4472" s="23">
        <v>167494</v>
      </c>
      <c r="M4472" s="23" t="s">
        <v>4171</v>
      </c>
      <c r="N4472" s="23" t="s">
        <v>178</v>
      </c>
      <c r="O4472" s="23"/>
    </row>
    <row r="4473" spans="12:15" x14ac:dyDescent="0.25">
      <c r="L4473" s="23">
        <v>167500</v>
      </c>
      <c r="M4473" s="23" t="s">
        <v>4172</v>
      </c>
      <c r="N4473" s="23" t="s">
        <v>178</v>
      </c>
      <c r="O4473" s="23"/>
    </row>
    <row r="4474" spans="12:15" x14ac:dyDescent="0.25">
      <c r="L4474" s="23">
        <v>167517</v>
      </c>
      <c r="M4474" s="23" t="s">
        <v>4173</v>
      </c>
      <c r="N4474" s="23" t="s">
        <v>178</v>
      </c>
      <c r="O4474" s="23"/>
    </row>
    <row r="4475" spans="12:15" x14ac:dyDescent="0.25">
      <c r="L4475" s="23">
        <v>167524</v>
      </c>
      <c r="M4475" s="23" t="s">
        <v>4174</v>
      </c>
      <c r="N4475" s="23" t="s">
        <v>178</v>
      </c>
      <c r="O4475" s="23"/>
    </row>
    <row r="4476" spans="12:15" x14ac:dyDescent="0.25">
      <c r="L4476" s="23">
        <v>167531</v>
      </c>
      <c r="M4476" s="23" t="s">
        <v>4175</v>
      </c>
      <c r="N4476" s="23" t="s">
        <v>178</v>
      </c>
      <c r="O4476" s="23"/>
    </row>
    <row r="4477" spans="12:15" x14ac:dyDescent="0.25">
      <c r="L4477" s="23">
        <v>167548</v>
      </c>
      <c r="M4477" s="23" t="s">
        <v>4176</v>
      </c>
      <c r="N4477" s="23" t="s">
        <v>178</v>
      </c>
      <c r="O4477" s="23"/>
    </row>
    <row r="4478" spans="12:15" x14ac:dyDescent="0.25">
      <c r="L4478" s="23">
        <v>167555</v>
      </c>
      <c r="M4478" s="23" t="s">
        <v>4177</v>
      </c>
      <c r="N4478" s="23" t="s">
        <v>178</v>
      </c>
      <c r="O4478" s="23"/>
    </row>
    <row r="4479" spans="12:15" x14ac:dyDescent="0.25">
      <c r="L4479" s="23">
        <v>167579</v>
      </c>
      <c r="M4479" s="23" t="s">
        <v>4178</v>
      </c>
      <c r="N4479" s="23" t="s">
        <v>178</v>
      </c>
      <c r="O4479" s="23"/>
    </row>
    <row r="4480" spans="12:15" x14ac:dyDescent="0.25">
      <c r="L4480" s="23">
        <v>167616</v>
      </c>
      <c r="M4480" s="23" t="s">
        <v>4179</v>
      </c>
      <c r="N4480" s="23" t="s">
        <v>178</v>
      </c>
      <c r="O4480" s="23"/>
    </row>
    <row r="4481" spans="12:15" x14ac:dyDescent="0.25">
      <c r="L4481" s="23">
        <v>167630</v>
      </c>
      <c r="M4481" s="23" t="s">
        <v>4180</v>
      </c>
      <c r="N4481" s="23" t="s">
        <v>178</v>
      </c>
      <c r="O4481" s="23"/>
    </row>
    <row r="4482" spans="12:15" x14ac:dyDescent="0.25">
      <c r="L4482" s="23">
        <v>167647</v>
      </c>
      <c r="M4482" s="23" t="s">
        <v>4181</v>
      </c>
      <c r="N4482" s="23" t="s">
        <v>178</v>
      </c>
      <c r="O4482" s="23"/>
    </row>
    <row r="4483" spans="12:15" x14ac:dyDescent="0.25">
      <c r="L4483" s="23">
        <v>167739</v>
      </c>
      <c r="M4483" s="23" t="s">
        <v>4182</v>
      </c>
      <c r="N4483" s="23" t="s">
        <v>173</v>
      </c>
      <c r="O4483" s="23"/>
    </row>
    <row r="4484" spans="12:15" x14ac:dyDescent="0.25">
      <c r="L4484" s="23">
        <v>167753</v>
      </c>
      <c r="M4484" s="23" t="s">
        <v>4183</v>
      </c>
      <c r="N4484" s="23" t="s">
        <v>192</v>
      </c>
      <c r="O4484" s="23"/>
    </row>
    <row r="4485" spans="12:15" x14ac:dyDescent="0.25">
      <c r="L4485" s="23">
        <v>167838</v>
      </c>
      <c r="M4485" s="23" t="s">
        <v>4184</v>
      </c>
      <c r="N4485" s="23" t="s">
        <v>192</v>
      </c>
      <c r="O4485" s="23"/>
    </row>
    <row r="4486" spans="12:15" x14ac:dyDescent="0.25">
      <c r="L4486" s="23">
        <v>167906</v>
      </c>
      <c r="M4486" s="23" t="s">
        <v>4185</v>
      </c>
      <c r="N4486" s="23" t="s">
        <v>3733</v>
      </c>
      <c r="O4486" s="23"/>
    </row>
    <row r="4487" spans="12:15" x14ac:dyDescent="0.25">
      <c r="L4487" s="23">
        <v>167968</v>
      </c>
      <c r="M4487" s="23" t="s">
        <v>4186</v>
      </c>
      <c r="N4487" s="23" t="s">
        <v>173</v>
      </c>
      <c r="O4487" s="23"/>
    </row>
    <row r="4488" spans="12:15" x14ac:dyDescent="0.25">
      <c r="L4488" s="23">
        <v>167975</v>
      </c>
      <c r="M4488" s="23" t="s">
        <v>4187</v>
      </c>
      <c r="N4488" s="23" t="s">
        <v>173</v>
      </c>
      <c r="O4488" s="23"/>
    </row>
    <row r="4489" spans="12:15" x14ac:dyDescent="0.25">
      <c r="L4489" s="23">
        <v>167982</v>
      </c>
      <c r="M4489" s="23" t="s">
        <v>4188</v>
      </c>
      <c r="N4489" s="23" t="s">
        <v>173</v>
      </c>
      <c r="O4489" s="23"/>
    </row>
    <row r="4490" spans="12:15" x14ac:dyDescent="0.25">
      <c r="L4490" s="23">
        <v>167999</v>
      </c>
      <c r="M4490" s="23" t="s">
        <v>4189</v>
      </c>
      <c r="N4490" s="23" t="s">
        <v>173</v>
      </c>
      <c r="O4490" s="23"/>
    </row>
    <row r="4491" spans="12:15" x14ac:dyDescent="0.25">
      <c r="L4491" s="23">
        <v>168026</v>
      </c>
      <c r="M4491" s="23" t="s">
        <v>4190</v>
      </c>
      <c r="N4491" s="23" t="s">
        <v>173</v>
      </c>
      <c r="O4491" s="23"/>
    </row>
    <row r="4492" spans="12:15" x14ac:dyDescent="0.25">
      <c r="L4492" s="23">
        <v>168033</v>
      </c>
      <c r="M4492" s="23" t="s">
        <v>4191</v>
      </c>
      <c r="N4492" s="23" t="s">
        <v>173</v>
      </c>
      <c r="O4492" s="23"/>
    </row>
    <row r="4493" spans="12:15" x14ac:dyDescent="0.25">
      <c r="L4493" s="23">
        <v>168040</v>
      </c>
      <c r="M4493" s="23" t="s">
        <v>4192</v>
      </c>
      <c r="N4493" s="23" t="s">
        <v>173</v>
      </c>
      <c r="O4493" s="23"/>
    </row>
    <row r="4494" spans="12:15" x14ac:dyDescent="0.25">
      <c r="L4494" s="23">
        <v>168071</v>
      </c>
      <c r="M4494" s="23" t="s">
        <v>4193</v>
      </c>
      <c r="N4494" s="23" t="s">
        <v>3834</v>
      </c>
      <c r="O4494" s="23"/>
    </row>
    <row r="4495" spans="12:15" x14ac:dyDescent="0.25">
      <c r="L4495" s="23">
        <v>168125</v>
      </c>
      <c r="M4495" s="23" t="s">
        <v>4194</v>
      </c>
      <c r="N4495" s="23" t="s">
        <v>178</v>
      </c>
      <c r="O4495" s="23"/>
    </row>
    <row r="4496" spans="12:15" x14ac:dyDescent="0.25">
      <c r="L4496" s="23">
        <v>168132</v>
      </c>
      <c r="M4496" s="23" t="s">
        <v>4195</v>
      </c>
      <c r="N4496" s="23" t="s">
        <v>538</v>
      </c>
      <c r="O4496" s="23"/>
    </row>
    <row r="4497" spans="12:15" x14ac:dyDescent="0.25">
      <c r="L4497" s="23">
        <v>168163</v>
      </c>
      <c r="M4497" s="23" t="s">
        <v>4196</v>
      </c>
      <c r="N4497" s="23" t="s">
        <v>178</v>
      </c>
      <c r="O4497" s="23"/>
    </row>
    <row r="4498" spans="12:15" x14ac:dyDescent="0.25">
      <c r="L4498" s="23">
        <v>168170</v>
      </c>
      <c r="M4498" s="23" t="s">
        <v>4197</v>
      </c>
      <c r="N4498" s="23" t="s">
        <v>178</v>
      </c>
      <c r="O4498" s="23"/>
    </row>
    <row r="4499" spans="12:15" x14ac:dyDescent="0.25">
      <c r="L4499" s="23">
        <v>168187</v>
      </c>
      <c r="M4499" s="23" t="s">
        <v>4198</v>
      </c>
      <c r="N4499" s="23" t="s">
        <v>178</v>
      </c>
      <c r="O4499" s="23"/>
    </row>
    <row r="4500" spans="12:15" x14ac:dyDescent="0.25">
      <c r="L4500" s="23">
        <v>168194</v>
      </c>
      <c r="M4500" s="23" t="s">
        <v>4199</v>
      </c>
      <c r="N4500" s="23" t="s">
        <v>178</v>
      </c>
      <c r="O4500" s="23"/>
    </row>
    <row r="4501" spans="12:15" x14ac:dyDescent="0.25">
      <c r="L4501" s="23">
        <v>168200</v>
      </c>
      <c r="M4501" s="23" t="s">
        <v>4200</v>
      </c>
      <c r="N4501" s="23" t="s">
        <v>178</v>
      </c>
      <c r="O4501" s="23"/>
    </row>
    <row r="4502" spans="12:15" x14ac:dyDescent="0.25">
      <c r="L4502" s="23">
        <v>168217</v>
      </c>
      <c r="M4502" s="23" t="s">
        <v>4201</v>
      </c>
      <c r="N4502" s="23" t="s">
        <v>178</v>
      </c>
      <c r="O4502" s="23"/>
    </row>
    <row r="4503" spans="12:15" x14ac:dyDescent="0.25">
      <c r="L4503" s="23">
        <v>168224</v>
      </c>
      <c r="M4503" s="23" t="s">
        <v>4202</v>
      </c>
      <c r="N4503" s="23" t="s">
        <v>178</v>
      </c>
      <c r="O4503" s="23"/>
    </row>
    <row r="4504" spans="12:15" x14ac:dyDescent="0.25">
      <c r="L4504" s="23">
        <v>168231</v>
      </c>
      <c r="M4504" s="23" t="s">
        <v>4203</v>
      </c>
      <c r="N4504" s="23" t="s">
        <v>192</v>
      </c>
      <c r="O4504" s="23"/>
    </row>
    <row r="4505" spans="12:15" x14ac:dyDescent="0.25">
      <c r="L4505" s="23">
        <v>168248</v>
      </c>
      <c r="M4505" s="23" t="s">
        <v>4204</v>
      </c>
      <c r="N4505" s="23" t="s">
        <v>192</v>
      </c>
      <c r="O4505" s="23"/>
    </row>
    <row r="4506" spans="12:15" x14ac:dyDescent="0.25">
      <c r="L4506" s="23">
        <v>168255</v>
      </c>
      <c r="M4506" s="23" t="s">
        <v>4205</v>
      </c>
      <c r="N4506" s="23" t="s">
        <v>178</v>
      </c>
      <c r="O4506" s="23"/>
    </row>
    <row r="4507" spans="12:15" x14ac:dyDescent="0.25">
      <c r="L4507" s="23">
        <v>168262</v>
      </c>
      <c r="M4507" s="23" t="s">
        <v>4206</v>
      </c>
      <c r="N4507" s="23" t="s">
        <v>178</v>
      </c>
      <c r="O4507" s="23"/>
    </row>
    <row r="4508" spans="12:15" x14ac:dyDescent="0.25">
      <c r="L4508" s="23">
        <v>168316</v>
      </c>
      <c r="M4508" s="23" t="s">
        <v>4207</v>
      </c>
      <c r="N4508" s="23" t="s">
        <v>173</v>
      </c>
      <c r="O4508" s="23"/>
    </row>
    <row r="4509" spans="12:15" x14ac:dyDescent="0.25">
      <c r="L4509" s="23">
        <v>168323</v>
      </c>
      <c r="M4509" s="23" t="s">
        <v>4208</v>
      </c>
      <c r="N4509" s="23" t="s">
        <v>178</v>
      </c>
      <c r="O4509" s="23"/>
    </row>
    <row r="4510" spans="12:15" x14ac:dyDescent="0.25">
      <c r="L4510" s="23">
        <v>168330</v>
      </c>
      <c r="M4510" s="23" t="s">
        <v>4209</v>
      </c>
      <c r="N4510" s="23" t="s">
        <v>178</v>
      </c>
      <c r="O4510" s="23"/>
    </row>
    <row r="4511" spans="12:15" x14ac:dyDescent="0.25">
      <c r="L4511" s="23">
        <v>168385</v>
      </c>
      <c r="M4511" s="23" t="s">
        <v>4210</v>
      </c>
      <c r="N4511" s="23" t="s">
        <v>178</v>
      </c>
      <c r="O4511" s="23"/>
    </row>
    <row r="4512" spans="12:15" x14ac:dyDescent="0.25">
      <c r="L4512" s="23">
        <v>168422</v>
      </c>
      <c r="M4512" s="23" t="s">
        <v>4211</v>
      </c>
      <c r="N4512" s="23" t="s">
        <v>178</v>
      </c>
      <c r="O4512" s="23"/>
    </row>
    <row r="4513" spans="12:15" x14ac:dyDescent="0.25">
      <c r="L4513" s="23">
        <v>168439</v>
      </c>
      <c r="M4513" s="23" t="s">
        <v>4212</v>
      </c>
      <c r="N4513" s="23" t="s">
        <v>178</v>
      </c>
      <c r="O4513" s="23"/>
    </row>
    <row r="4514" spans="12:15" x14ac:dyDescent="0.25">
      <c r="L4514" s="23">
        <v>168446</v>
      </c>
      <c r="M4514" s="23" t="s">
        <v>4213</v>
      </c>
      <c r="N4514" s="23" t="s">
        <v>178</v>
      </c>
      <c r="O4514" s="23"/>
    </row>
    <row r="4515" spans="12:15" x14ac:dyDescent="0.25">
      <c r="L4515" s="23">
        <v>168453</v>
      </c>
      <c r="M4515" s="23" t="s">
        <v>4214</v>
      </c>
      <c r="N4515" s="23" t="s">
        <v>178</v>
      </c>
      <c r="O4515" s="23"/>
    </row>
    <row r="4516" spans="12:15" x14ac:dyDescent="0.25">
      <c r="L4516" s="23">
        <v>168460</v>
      </c>
      <c r="M4516" s="23" t="s">
        <v>4215</v>
      </c>
      <c r="N4516" s="23" t="s">
        <v>178</v>
      </c>
      <c r="O4516" s="23"/>
    </row>
    <row r="4517" spans="12:15" x14ac:dyDescent="0.25">
      <c r="L4517" s="23">
        <v>168477</v>
      </c>
      <c r="M4517" s="23" t="s">
        <v>4216</v>
      </c>
      <c r="N4517" s="23" t="s">
        <v>178</v>
      </c>
      <c r="O4517" s="23"/>
    </row>
    <row r="4518" spans="12:15" x14ac:dyDescent="0.25">
      <c r="L4518" s="23">
        <v>168484</v>
      </c>
      <c r="M4518" s="23" t="s">
        <v>4217</v>
      </c>
      <c r="N4518" s="23" t="s">
        <v>178</v>
      </c>
      <c r="O4518" s="23"/>
    </row>
    <row r="4519" spans="12:15" x14ac:dyDescent="0.25">
      <c r="L4519" s="23">
        <v>168491</v>
      </c>
      <c r="M4519" s="23" t="s">
        <v>4218</v>
      </c>
      <c r="N4519" s="23" t="s">
        <v>178</v>
      </c>
      <c r="O4519" s="23"/>
    </row>
    <row r="4520" spans="12:15" x14ac:dyDescent="0.25">
      <c r="L4520" s="23">
        <v>168507</v>
      </c>
      <c r="M4520" s="23" t="s">
        <v>4219</v>
      </c>
      <c r="N4520" s="23" t="s">
        <v>178</v>
      </c>
      <c r="O4520" s="23"/>
    </row>
    <row r="4521" spans="12:15" x14ac:dyDescent="0.25">
      <c r="L4521" s="23">
        <v>168514</v>
      </c>
      <c r="M4521" s="23" t="s">
        <v>4220</v>
      </c>
      <c r="N4521" s="23" t="s">
        <v>178</v>
      </c>
      <c r="O4521" s="23"/>
    </row>
    <row r="4522" spans="12:15" x14ac:dyDescent="0.25">
      <c r="L4522" s="23">
        <v>168521</v>
      </c>
      <c r="M4522" s="23" t="s">
        <v>4221</v>
      </c>
      <c r="N4522" s="23" t="s">
        <v>178</v>
      </c>
      <c r="O4522" s="23"/>
    </row>
    <row r="4523" spans="12:15" x14ac:dyDescent="0.25">
      <c r="L4523" s="23">
        <v>168538</v>
      </c>
      <c r="M4523" s="23" t="s">
        <v>4222</v>
      </c>
      <c r="N4523" s="23" t="s">
        <v>178</v>
      </c>
      <c r="O4523" s="23"/>
    </row>
    <row r="4524" spans="12:15" x14ac:dyDescent="0.25">
      <c r="L4524" s="23">
        <v>168545</v>
      </c>
      <c r="M4524" s="23" t="s">
        <v>4223</v>
      </c>
      <c r="N4524" s="23" t="s">
        <v>178</v>
      </c>
      <c r="O4524" s="23"/>
    </row>
    <row r="4525" spans="12:15" x14ac:dyDescent="0.25">
      <c r="L4525" s="23">
        <v>168552</v>
      </c>
      <c r="M4525" s="23" t="s">
        <v>4224</v>
      </c>
      <c r="N4525" s="23" t="s">
        <v>178</v>
      </c>
      <c r="O4525" s="23"/>
    </row>
    <row r="4526" spans="12:15" x14ac:dyDescent="0.25">
      <c r="L4526" s="23">
        <v>168569</v>
      </c>
      <c r="M4526" s="23" t="s">
        <v>4225</v>
      </c>
      <c r="N4526" s="23" t="s">
        <v>178</v>
      </c>
      <c r="O4526" s="23"/>
    </row>
    <row r="4527" spans="12:15" x14ac:dyDescent="0.25">
      <c r="L4527" s="23">
        <v>168576</v>
      </c>
      <c r="M4527" s="23" t="s">
        <v>4226</v>
      </c>
      <c r="N4527" s="23" t="s">
        <v>178</v>
      </c>
      <c r="O4527" s="23"/>
    </row>
    <row r="4528" spans="12:15" x14ac:dyDescent="0.25">
      <c r="L4528" s="23">
        <v>168583</v>
      </c>
      <c r="M4528" s="23" t="s">
        <v>4227</v>
      </c>
      <c r="N4528" s="23" t="s">
        <v>178</v>
      </c>
      <c r="O4528" s="23"/>
    </row>
    <row r="4529" spans="12:15" x14ac:dyDescent="0.25">
      <c r="L4529" s="23">
        <v>168590</v>
      </c>
      <c r="M4529" s="23" t="s">
        <v>4228</v>
      </c>
      <c r="N4529" s="23" t="s">
        <v>178</v>
      </c>
      <c r="O4529" s="23"/>
    </row>
    <row r="4530" spans="12:15" x14ac:dyDescent="0.25">
      <c r="L4530" s="23">
        <v>168613</v>
      </c>
      <c r="M4530" s="23" t="s">
        <v>4229</v>
      </c>
      <c r="N4530" s="23" t="s">
        <v>178</v>
      </c>
      <c r="O4530" s="23"/>
    </row>
    <row r="4531" spans="12:15" x14ac:dyDescent="0.25">
      <c r="L4531" s="23">
        <v>168620</v>
      </c>
      <c r="M4531" s="23" t="s">
        <v>4230</v>
      </c>
      <c r="N4531" s="23" t="s">
        <v>178</v>
      </c>
      <c r="O4531" s="23"/>
    </row>
    <row r="4532" spans="12:15" x14ac:dyDescent="0.25">
      <c r="L4532" s="23">
        <v>168637</v>
      </c>
      <c r="M4532" s="23" t="s">
        <v>4231</v>
      </c>
      <c r="N4532" s="23" t="s">
        <v>2948</v>
      </c>
      <c r="O4532" s="23"/>
    </row>
    <row r="4533" spans="12:15" x14ac:dyDescent="0.25">
      <c r="L4533" s="23">
        <v>168736</v>
      </c>
      <c r="M4533" s="23" t="s">
        <v>4232</v>
      </c>
      <c r="N4533" s="23" t="s">
        <v>178</v>
      </c>
      <c r="O4533" s="23"/>
    </row>
    <row r="4534" spans="12:15" x14ac:dyDescent="0.25">
      <c r="L4534" s="23">
        <v>168743</v>
      </c>
      <c r="M4534" s="23" t="s">
        <v>4233</v>
      </c>
      <c r="N4534" s="23" t="s">
        <v>178</v>
      </c>
      <c r="O4534" s="23"/>
    </row>
    <row r="4535" spans="12:15" x14ac:dyDescent="0.25">
      <c r="L4535" s="23">
        <v>168750</v>
      </c>
      <c r="M4535" s="23" t="s">
        <v>4234</v>
      </c>
      <c r="N4535" s="23" t="s">
        <v>178</v>
      </c>
      <c r="O4535" s="23"/>
    </row>
    <row r="4536" spans="12:15" x14ac:dyDescent="0.25">
      <c r="L4536" s="23">
        <v>168767</v>
      </c>
      <c r="M4536" s="23" t="s">
        <v>4235</v>
      </c>
      <c r="N4536" s="23" t="s">
        <v>178</v>
      </c>
      <c r="O4536" s="23"/>
    </row>
    <row r="4537" spans="12:15" x14ac:dyDescent="0.25">
      <c r="L4537" s="23">
        <v>168774</v>
      </c>
      <c r="M4537" s="23" t="s">
        <v>4236</v>
      </c>
      <c r="N4537" s="23" t="s">
        <v>178</v>
      </c>
      <c r="O4537" s="23"/>
    </row>
    <row r="4538" spans="12:15" x14ac:dyDescent="0.25">
      <c r="L4538" s="23">
        <v>168781</v>
      </c>
      <c r="M4538" s="23" t="s">
        <v>4237</v>
      </c>
      <c r="N4538" s="23" t="s">
        <v>178</v>
      </c>
      <c r="O4538" s="23"/>
    </row>
    <row r="4539" spans="12:15" x14ac:dyDescent="0.25">
      <c r="L4539" s="23">
        <v>168798</v>
      </c>
      <c r="M4539" s="23" t="s">
        <v>4238</v>
      </c>
      <c r="N4539" s="23" t="s">
        <v>178</v>
      </c>
      <c r="O4539" s="23"/>
    </row>
    <row r="4540" spans="12:15" x14ac:dyDescent="0.25">
      <c r="L4540" s="23">
        <v>168804</v>
      </c>
      <c r="M4540" s="23" t="s">
        <v>4239</v>
      </c>
      <c r="N4540" s="23" t="s">
        <v>178</v>
      </c>
      <c r="O4540" s="23"/>
    </row>
    <row r="4541" spans="12:15" x14ac:dyDescent="0.25">
      <c r="L4541" s="23">
        <v>168811</v>
      </c>
      <c r="M4541" s="23" t="s">
        <v>4240</v>
      </c>
      <c r="N4541" s="23" t="s">
        <v>178</v>
      </c>
      <c r="O4541" s="23"/>
    </row>
    <row r="4542" spans="12:15" x14ac:dyDescent="0.25">
      <c r="L4542" s="23">
        <v>168859</v>
      </c>
      <c r="M4542" s="23" t="s">
        <v>4241</v>
      </c>
      <c r="N4542" s="23" t="s">
        <v>178</v>
      </c>
      <c r="O4542" s="23"/>
    </row>
    <row r="4543" spans="12:15" x14ac:dyDescent="0.25">
      <c r="L4543" s="23">
        <v>168866</v>
      </c>
      <c r="M4543" s="23" t="s">
        <v>4242</v>
      </c>
      <c r="N4543" s="23" t="s">
        <v>178</v>
      </c>
      <c r="O4543" s="23"/>
    </row>
    <row r="4544" spans="12:15" x14ac:dyDescent="0.25">
      <c r="L4544" s="23">
        <v>168910</v>
      </c>
      <c r="M4544" s="23" t="s">
        <v>4243</v>
      </c>
      <c r="N4544" s="23" t="s">
        <v>173</v>
      </c>
      <c r="O4544" s="23"/>
    </row>
    <row r="4545" spans="12:15" x14ac:dyDescent="0.25">
      <c r="L4545" s="23">
        <v>168972</v>
      </c>
      <c r="M4545" s="23" t="s">
        <v>4244</v>
      </c>
      <c r="N4545" s="23" t="s">
        <v>178</v>
      </c>
      <c r="O4545" s="23"/>
    </row>
    <row r="4546" spans="12:15" x14ac:dyDescent="0.25">
      <c r="L4546" s="23">
        <v>168989</v>
      </c>
      <c r="M4546" s="23" t="s">
        <v>4245</v>
      </c>
      <c r="N4546" s="23" t="s">
        <v>178</v>
      </c>
      <c r="O4546" s="23"/>
    </row>
    <row r="4547" spans="12:15" x14ac:dyDescent="0.25">
      <c r="L4547" s="23">
        <v>168996</v>
      </c>
      <c r="M4547" s="23" t="s">
        <v>4246</v>
      </c>
      <c r="N4547" s="23" t="s">
        <v>178</v>
      </c>
      <c r="O4547" s="23"/>
    </row>
    <row r="4548" spans="12:15" x14ac:dyDescent="0.25">
      <c r="L4548" s="23">
        <v>169009</v>
      </c>
      <c r="M4548" s="23" t="s">
        <v>4247</v>
      </c>
      <c r="N4548" s="23" t="s">
        <v>178</v>
      </c>
      <c r="O4548" s="23"/>
    </row>
    <row r="4549" spans="12:15" x14ac:dyDescent="0.25">
      <c r="L4549" s="23">
        <v>169016</v>
      </c>
      <c r="M4549" s="23" t="s">
        <v>4248</v>
      </c>
      <c r="N4549" s="23" t="s">
        <v>178</v>
      </c>
      <c r="O4549" s="23"/>
    </row>
    <row r="4550" spans="12:15" x14ac:dyDescent="0.25">
      <c r="L4550" s="23">
        <v>169023</v>
      </c>
      <c r="M4550" s="23" t="s">
        <v>4249</v>
      </c>
      <c r="N4550" s="23" t="s">
        <v>178</v>
      </c>
      <c r="O4550" s="23"/>
    </row>
    <row r="4551" spans="12:15" x14ac:dyDescent="0.25">
      <c r="L4551" s="23">
        <v>169030</v>
      </c>
      <c r="M4551" s="23" t="s">
        <v>4250</v>
      </c>
      <c r="N4551" s="23" t="s">
        <v>178</v>
      </c>
      <c r="O4551" s="23"/>
    </row>
    <row r="4552" spans="12:15" x14ac:dyDescent="0.25">
      <c r="L4552" s="23">
        <v>169047</v>
      </c>
      <c r="M4552" s="23" t="s">
        <v>4251</v>
      </c>
      <c r="N4552" s="23" t="s">
        <v>178</v>
      </c>
      <c r="O4552" s="23"/>
    </row>
    <row r="4553" spans="12:15" x14ac:dyDescent="0.25">
      <c r="L4553" s="23">
        <v>169054</v>
      </c>
      <c r="M4553" s="23" t="s">
        <v>4252</v>
      </c>
      <c r="N4553" s="23" t="s">
        <v>178</v>
      </c>
      <c r="O4553" s="23"/>
    </row>
    <row r="4554" spans="12:15" x14ac:dyDescent="0.25">
      <c r="L4554" s="23">
        <v>169085</v>
      </c>
      <c r="M4554" s="23" t="s">
        <v>4253</v>
      </c>
      <c r="N4554" s="23" t="s">
        <v>178</v>
      </c>
      <c r="O4554" s="23"/>
    </row>
    <row r="4555" spans="12:15" x14ac:dyDescent="0.25">
      <c r="L4555" s="23">
        <v>169139</v>
      </c>
      <c r="M4555" s="23" t="s">
        <v>4254</v>
      </c>
      <c r="N4555" s="23" t="s">
        <v>178</v>
      </c>
      <c r="O4555" s="23"/>
    </row>
    <row r="4556" spans="12:15" x14ac:dyDescent="0.25">
      <c r="L4556" s="23">
        <v>169146</v>
      </c>
      <c r="M4556" s="23" t="s">
        <v>4255</v>
      </c>
      <c r="N4556" s="23" t="s">
        <v>178</v>
      </c>
      <c r="O4556" s="23"/>
    </row>
    <row r="4557" spans="12:15" x14ac:dyDescent="0.25">
      <c r="L4557" s="23">
        <v>169153</v>
      </c>
      <c r="M4557" s="23" t="s">
        <v>4256</v>
      </c>
      <c r="N4557" s="23" t="s">
        <v>178</v>
      </c>
      <c r="O4557" s="23"/>
    </row>
    <row r="4558" spans="12:15" x14ac:dyDescent="0.25">
      <c r="L4558" s="23">
        <v>169160</v>
      </c>
      <c r="M4558" s="23" t="s">
        <v>4257</v>
      </c>
      <c r="N4558" s="23" t="s">
        <v>178</v>
      </c>
      <c r="O4558" s="23"/>
    </row>
    <row r="4559" spans="12:15" x14ac:dyDescent="0.25">
      <c r="L4559" s="23">
        <v>169177</v>
      </c>
      <c r="M4559" s="23" t="s">
        <v>4258</v>
      </c>
      <c r="N4559" s="23" t="s">
        <v>178</v>
      </c>
      <c r="O4559" s="23"/>
    </row>
    <row r="4560" spans="12:15" x14ac:dyDescent="0.25">
      <c r="L4560" s="23">
        <v>169184</v>
      </c>
      <c r="M4560" s="23" t="s">
        <v>4259</v>
      </c>
      <c r="N4560" s="23" t="s">
        <v>178</v>
      </c>
      <c r="O4560" s="23"/>
    </row>
    <row r="4561" spans="12:15" x14ac:dyDescent="0.25">
      <c r="L4561" s="23">
        <v>169191</v>
      </c>
      <c r="M4561" s="23" t="s">
        <v>4260</v>
      </c>
      <c r="N4561" s="23" t="s">
        <v>178</v>
      </c>
      <c r="O4561" s="23"/>
    </row>
    <row r="4562" spans="12:15" x14ac:dyDescent="0.25">
      <c r="L4562" s="23">
        <v>169207</v>
      </c>
      <c r="M4562" s="23" t="s">
        <v>4261</v>
      </c>
      <c r="N4562" s="23" t="s">
        <v>178</v>
      </c>
      <c r="O4562" s="23"/>
    </row>
    <row r="4563" spans="12:15" x14ac:dyDescent="0.25">
      <c r="L4563" s="23">
        <v>169214</v>
      </c>
      <c r="M4563" s="23" t="s">
        <v>4262</v>
      </c>
      <c r="N4563" s="23" t="s">
        <v>178</v>
      </c>
      <c r="O4563" s="23"/>
    </row>
    <row r="4564" spans="12:15" x14ac:dyDescent="0.25">
      <c r="L4564" s="23">
        <v>169252</v>
      </c>
      <c r="M4564" s="23" t="s">
        <v>4263</v>
      </c>
      <c r="N4564" s="23" t="s">
        <v>178</v>
      </c>
      <c r="O4564" s="23"/>
    </row>
    <row r="4565" spans="12:15" x14ac:dyDescent="0.25">
      <c r="L4565" s="23">
        <v>169276</v>
      </c>
      <c r="M4565" s="23" t="s">
        <v>4264</v>
      </c>
      <c r="N4565" s="23" t="s">
        <v>178</v>
      </c>
      <c r="O4565" s="23"/>
    </row>
    <row r="4566" spans="12:15" x14ac:dyDescent="0.25">
      <c r="L4566" s="23">
        <v>169283</v>
      </c>
      <c r="M4566" s="23" t="s">
        <v>4265</v>
      </c>
      <c r="N4566" s="23" t="s">
        <v>178</v>
      </c>
      <c r="O4566" s="23"/>
    </row>
    <row r="4567" spans="12:15" x14ac:dyDescent="0.25">
      <c r="L4567" s="23">
        <v>169290</v>
      </c>
      <c r="M4567" s="23" t="s">
        <v>4266</v>
      </c>
      <c r="N4567" s="23" t="s">
        <v>178</v>
      </c>
      <c r="O4567" s="23"/>
    </row>
    <row r="4568" spans="12:15" x14ac:dyDescent="0.25">
      <c r="L4568" s="23">
        <v>169306</v>
      </c>
      <c r="M4568" s="23" t="s">
        <v>4267</v>
      </c>
      <c r="N4568" s="23" t="s">
        <v>178</v>
      </c>
      <c r="O4568" s="23"/>
    </row>
    <row r="4569" spans="12:15" x14ac:dyDescent="0.25">
      <c r="L4569" s="23">
        <v>169313</v>
      </c>
      <c r="M4569" s="23" t="s">
        <v>4268</v>
      </c>
      <c r="N4569" s="23" t="s">
        <v>247</v>
      </c>
      <c r="O4569" s="23"/>
    </row>
    <row r="4570" spans="12:15" x14ac:dyDescent="0.25">
      <c r="L4570" s="23">
        <v>169320</v>
      </c>
      <c r="M4570" s="23" t="s">
        <v>4269</v>
      </c>
      <c r="N4570" s="23" t="s">
        <v>178</v>
      </c>
      <c r="O4570" s="23"/>
    </row>
    <row r="4571" spans="12:15" x14ac:dyDescent="0.25">
      <c r="L4571" s="23">
        <v>169344</v>
      </c>
      <c r="M4571" s="23" t="s">
        <v>4270</v>
      </c>
      <c r="N4571" s="23" t="s">
        <v>178</v>
      </c>
      <c r="O4571" s="23"/>
    </row>
    <row r="4572" spans="12:15" x14ac:dyDescent="0.25">
      <c r="L4572" s="23">
        <v>169375</v>
      </c>
      <c r="M4572" s="23" t="s">
        <v>4271</v>
      </c>
      <c r="N4572" s="23" t="s">
        <v>178</v>
      </c>
      <c r="O4572" s="23"/>
    </row>
    <row r="4573" spans="12:15" x14ac:dyDescent="0.25">
      <c r="L4573" s="23">
        <v>169382</v>
      </c>
      <c r="M4573" s="23" t="s">
        <v>4272</v>
      </c>
      <c r="N4573" s="23" t="s">
        <v>178</v>
      </c>
      <c r="O4573" s="23"/>
    </row>
    <row r="4574" spans="12:15" x14ac:dyDescent="0.25">
      <c r="L4574" s="23">
        <v>169429</v>
      </c>
      <c r="M4574" s="23" t="s">
        <v>4273</v>
      </c>
      <c r="N4574" s="23" t="s">
        <v>192</v>
      </c>
      <c r="O4574" s="23"/>
    </row>
    <row r="4575" spans="12:15" x14ac:dyDescent="0.25">
      <c r="L4575" s="23">
        <v>169436</v>
      </c>
      <c r="M4575" s="23" t="s">
        <v>4274</v>
      </c>
      <c r="N4575" s="23" t="s">
        <v>178</v>
      </c>
      <c r="O4575" s="23"/>
    </row>
    <row r="4576" spans="12:15" x14ac:dyDescent="0.25">
      <c r="L4576" s="23">
        <v>169443</v>
      </c>
      <c r="M4576" s="23" t="s">
        <v>4275</v>
      </c>
      <c r="N4576" s="23" t="s">
        <v>178</v>
      </c>
      <c r="O4576" s="23"/>
    </row>
    <row r="4577" spans="12:15" x14ac:dyDescent="0.25">
      <c r="L4577" s="23">
        <v>169498</v>
      </c>
      <c r="M4577" s="23" t="s">
        <v>4276</v>
      </c>
      <c r="N4577" s="23" t="s">
        <v>178</v>
      </c>
      <c r="O4577" s="23"/>
    </row>
    <row r="4578" spans="12:15" x14ac:dyDescent="0.25">
      <c r="L4578" s="23">
        <v>169528</v>
      </c>
      <c r="M4578" s="23" t="s">
        <v>4277</v>
      </c>
      <c r="N4578" s="23" t="s">
        <v>178</v>
      </c>
      <c r="O4578" s="23"/>
    </row>
    <row r="4579" spans="12:15" x14ac:dyDescent="0.25">
      <c r="L4579" s="23">
        <v>169535</v>
      </c>
      <c r="M4579" s="23" t="s">
        <v>4278</v>
      </c>
      <c r="N4579" s="23" t="s">
        <v>178</v>
      </c>
      <c r="O4579" s="23"/>
    </row>
    <row r="4580" spans="12:15" x14ac:dyDescent="0.25">
      <c r="L4580" s="23">
        <v>169566</v>
      </c>
      <c r="M4580" s="23" t="s">
        <v>4279</v>
      </c>
      <c r="N4580" s="23" t="s">
        <v>178</v>
      </c>
      <c r="O4580" s="23"/>
    </row>
    <row r="4581" spans="12:15" x14ac:dyDescent="0.25">
      <c r="L4581" s="23">
        <v>169580</v>
      </c>
      <c r="M4581" s="23" t="s">
        <v>4280</v>
      </c>
      <c r="N4581" s="23" t="s">
        <v>192</v>
      </c>
      <c r="O4581" s="23"/>
    </row>
    <row r="4582" spans="12:15" x14ac:dyDescent="0.25">
      <c r="L4582" s="23">
        <v>169597</v>
      </c>
      <c r="M4582" s="23" t="s">
        <v>4281</v>
      </c>
      <c r="N4582" s="23" t="s">
        <v>192</v>
      </c>
      <c r="O4582" s="23"/>
    </row>
    <row r="4583" spans="12:15" x14ac:dyDescent="0.25">
      <c r="L4583" s="23">
        <v>169603</v>
      </c>
      <c r="M4583" s="23" t="s">
        <v>4282</v>
      </c>
      <c r="N4583" s="23" t="s">
        <v>178</v>
      </c>
      <c r="O4583" s="23"/>
    </row>
    <row r="4584" spans="12:15" x14ac:dyDescent="0.25">
      <c r="L4584" s="23">
        <v>169610</v>
      </c>
      <c r="M4584" s="23" t="s">
        <v>4283</v>
      </c>
      <c r="N4584" s="23" t="s">
        <v>178</v>
      </c>
      <c r="O4584" s="23"/>
    </row>
    <row r="4585" spans="12:15" x14ac:dyDescent="0.25">
      <c r="L4585" s="23">
        <v>169702</v>
      </c>
      <c r="M4585" s="23" t="s">
        <v>4284</v>
      </c>
      <c r="N4585" s="23" t="s">
        <v>3733</v>
      </c>
      <c r="O4585" s="23"/>
    </row>
    <row r="4586" spans="12:15" x14ac:dyDescent="0.25">
      <c r="L4586" s="23">
        <v>169719</v>
      </c>
      <c r="M4586" s="23" t="s">
        <v>4285</v>
      </c>
      <c r="N4586" s="23" t="s">
        <v>3733</v>
      </c>
      <c r="O4586" s="23"/>
    </row>
    <row r="4587" spans="12:15" x14ac:dyDescent="0.25">
      <c r="L4587" s="23">
        <v>169771</v>
      </c>
      <c r="M4587" s="23" t="s">
        <v>4286</v>
      </c>
      <c r="N4587" s="23" t="s">
        <v>173</v>
      </c>
      <c r="O4587" s="23"/>
    </row>
    <row r="4588" spans="12:15" x14ac:dyDescent="0.25">
      <c r="L4588" s="23">
        <v>169788</v>
      </c>
      <c r="M4588" s="23" t="s">
        <v>4287</v>
      </c>
      <c r="N4588" s="23" t="s">
        <v>192</v>
      </c>
      <c r="O4588" s="23"/>
    </row>
    <row r="4589" spans="12:15" x14ac:dyDescent="0.25">
      <c r="L4589" s="23">
        <v>169795</v>
      </c>
      <c r="M4589" s="23" t="s">
        <v>4288</v>
      </c>
      <c r="N4589" s="23" t="s">
        <v>173</v>
      </c>
      <c r="O4589" s="23"/>
    </row>
    <row r="4590" spans="12:15" x14ac:dyDescent="0.25">
      <c r="L4590" s="23">
        <v>169801</v>
      </c>
      <c r="M4590" s="23" t="s">
        <v>4289</v>
      </c>
      <c r="N4590" s="23" t="s">
        <v>178</v>
      </c>
      <c r="O4590" s="23"/>
    </row>
    <row r="4591" spans="12:15" x14ac:dyDescent="0.25">
      <c r="L4591" s="23">
        <v>169818</v>
      </c>
      <c r="M4591" s="23" t="s">
        <v>4290</v>
      </c>
      <c r="N4591" s="23" t="s">
        <v>178</v>
      </c>
      <c r="O4591" s="23"/>
    </row>
    <row r="4592" spans="12:15" x14ac:dyDescent="0.25">
      <c r="L4592" s="23">
        <v>169825</v>
      </c>
      <c r="M4592" s="23" t="s">
        <v>4291</v>
      </c>
      <c r="N4592" s="23" t="s">
        <v>178</v>
      </c>
      <c r="O4592" s="23"/>
    </row>
    <row r="4593" spans="12:15" x14ac:dyDescent="0.25">
      <c r="L4593" s="23">
        <v>169832</v>
      </c>
      <c r="M4593" s="23" t="s">
        <v>4292</v>
      </c>
      <c r="N4593" s="23" t="s">
        <v>178</v>
      </c>
      <c r="O4593" s="23"/>
    </row>
    <row r="4594" spans="12:15" x14ac:dyDescent="0.25">
      <c r="L4594" s="23">
        <v>169849</v>
      </c>
      <c r="M4594" s="23" t="s">
        <v>4293</v>
      </c>
      <c r="N4594" s="23" t="s">
        <v>178</v>
      </c>
      <c r="O4594" s="23"/>
    </row>
    <row r="4595" spans="12:15" x14ac:dyDescent="0.25">
      <c r="L4595" s="23">
        <v>169856</v>
      </c>
      <c r="M4595" s="23" t="s">
        <v>4294</v>
      </c>
      <c r="N4595" s="23" t="s">
        <v>178</v>
      </c>
      <c r="O4595" s="23"/>
    </row>
    <row r="4596" spans="12:15" x14ac:dyDescent="0.25">
      <c r="L4596" s="23">
        <v>169863</v>
      </c>
      <c r="M4596" s="23" t="s">
        <v>4295</v>
      </c>
      <c r="N4596" s="23" t="s">
        <v>178</v>
      </c>
      <c r="O4596" s="23"/>
    </row>
    <row r="4597" spans="12:15" x14ac:dyDescent="0.25">
      <c r="L4597" s="23">
        <v>169870</v>
      </c>
      <c r="M4597" s="23" t="s">
        <v>4296</v>
      </c>
      <c r="N4597" s="23" t="s">
        <v>178</v>
      </c>
      <c r="O4597" s="23"/>
    </row>
    <row r="4598" spans="12:15" x14ac:dyDescent="0.25">
      <c r="L4598" s="23">
        <v>169887</v>
      </c>
      <c r="M4598" s="23" t="s">
        <v>4297</v>
      </c>
      <c r="N4598" s="23" t="s">
        <v>178</v>
      </c>
      <c r="O4598" s="23"/>
    </row>
    <row r="4599" spans="12:15" x14ac:dyDescent="0.25">
      <c r="L4599" s="23">
        <v>169894</v>
      </c>
      <c r="M4599" s="23" t="s">
        <v>4298</v>
      </c>
      <c r="N4599" s="23" t="s">
        <v>178</v>
      </c>
      <c r="O4599" s="23"/>
    </row>
    <row r="4600" spans="12:15" x14ac:dyDescent="0.25">
      <c r="L4600" s="23">
        <v>169900</v>
      </c>
      <c r="M4600" s="23" t="s">
        <v>4299</v>
      </c>
      <c r="N4600" s="23" t="s">
        <v>192</v>
      </c>
      <c r="O4600" s="23"/>
    </row>
    <row r="4601" spans="12:15" x14ac:dyDescent="0.25">
      <c r="L4601" s="23">
        <v>169924</v>
      </c>
      <c r="M4601" s="23" t="s">
        <v>4300</v>
      </c>
      <c r="N4601" s="23" t="s">
        <v>247</v>
      </c>
      <c r="O4601" s="23"/>
    </row>
    <row r="4602" spans="12:15" x14ac:dyDescent="0.25">
      <c r="L4602" s="23">
        <v>169948</v>
      </c>
      <c r="M4602" s="23" t="s">
        <v>4301</v>
      </c>
      <c r="N4602" s="23" t="s">
        <v>178</v>
      </c>
      <c r="O4602" s="23"/>
    </row>
    <row r="4603" spans="12:15" x14ac:dyDescent="0.25">
      <c r="L4603" s="23">
        <v>169955</v>
      </c>
      <c r="M4603" s="23" t="s">
        <v>4302</v>
      </c>
      <c r="N4603" s="23" t="s">
        <v>178</v>
      </c>
      <c r="O4603" s="23"/>
    </row>
    <row r="4604" spans="12:15" x14ac:dyDescent="0.25">
      <c r="L4604" s="23">
        <v>169962</v>
      </c>
      <c r="M4604" s="23" t="s">
        <v>4303</v>
      </c>
      <c r="N4604" s="23" t="s">
        <v>178</v>
      </c>
      <c r="O4604" s="23"/>
    </row>
    <row r="4605" spans="12:15" x14ac:dyDescent="0.25">
      <c r="L4605" s="23">
        <v>169986</v>
      </c>
      <c r="M4605" s="23" t="s">
        <v>4304</v>
      </c>
      <c r="N4605" s="23" t="s">
        <v>178</v>
      </c>
      <c r="O4605" s="23"/>
    </row>
    <row r="4606" spans="12:15" x14ac:dyDescent="0.25">
      <c r="L4606" s="23">
        <v>169993</v>
      </c>
      <c r="M4606" s="23" t="s">
        <v>4305</v>
      </c>
      <c r="N4606" s="23" t="s">
        <v>178</v>
      </c>
      <c r="O4606" s="23"/>
    </row>
    <row r="4607" spans="12:15" x14ac:dyDescent="0.25">
      <c r="L4607" s="23">
        <v>170005</v>
      </c>
      <c r="M4607" s="23" t="s">
        <v>4306</v>
      </c>
      <c r="N4607" s="23" t="s">
        <v>178</v>
      </c>
      <c r="O4607" s="23"/>
    </row>
    <row r="4608" spans="12:15" x14ac:dyDescent="0.25">
      <c r="L4608" s="23">
        <v>170012</v>
      </c>
      <c r="M4608" s="23" t="s">
        <v>4307</v>
      </c>
      <c r="N4608" s="23" t="s">
        <v>2948</v>
      </c>
      <c r="O4608" s="23"/>
    </row>
    <row r="4609" spans="12:15" x14ac:dyDescent="0.25">
      <c r="L4609" s="23">
        <v>170029</v>
      </c>
      <c r="M4609" s="23" t="s">
        <v>4308</v>
      </c>
      <c r="N4609" s="23" t="s">
        <v>2948</v>
      </c>
      <c r="O4609" s="23"/>
    </row>
    <row r="4610" spans="12:15" x14ac:dyDescent="0.25">
      <c r="L4610" s="23">
        <v>170050</v>
      </c>
      <c r="M4610" s="23" t="s">
        <v>4309</v>
      </c>
      <c r="N4610" s="23" t="s">
        <v>178</v>
      </c>
      <c r="O4610" s="23"/>
    </row>
    <row r="4611" spans="12:15" x14ac:dyDescent="0.25">
      <c r="L4611" s="23">
        <v>170067</v>
      </c>
      <c r="M4611" s="23" t="s">
        <v>4310</v>
      </c>
      <c r="N4611" s="23" t="s">
        <v>178</v>
      </c>
      <c r="O4611" s="23"/>
    </row>
    <row r="4612" spans="12:15" x14ac:dyDescent="0.25">
      <c r="L4612" s="23">
        <v>170074</v>
      </c>
      <c r="M4612" s="23" t="s">
        <v>4311</v>
      </c>
      <c r="N4612" s="23" t="s">
        <v>247</v>
      </c>
      <c r="O4612" s="23"/>
    </row>
    <row r="4613" spans="12:15" x14ac:dyDescent="0.25">
      <c r="L4613" s="23">
        <v>170081</v>
      </c>
      <c r="M4613" s="23" t="s">
        <v>4312</v>
      </c>
      <c r="N4613" s="23" t="s">
        <v>178</v>
      </c>
      <c r="O4613" s="23"/>
    </row>
    <row r="4614" spans="12:15" x14ac:dyDescent="0.25">
      <c r="L4614" s="23">
        <v>170098</v>
      </c>
      <c r="M4614" s="23" t="s">
        <v>4313</v>
      </c>
      <c r="N4614" s="23" t="s">
        <v>173</v>
      </c>
      <c r="O4614" s="23"/>
    </row>
    <row r="4615" spans="12:15" x14ac:dyDescent="0.25">
      <c r="L4615" s="23">
        <v>170104</v>
      </c>
      <c r="M4615" s="23" t="s">
        <v>4314</v>
      </c>
      <c r="N4615" s="23" t="s">
        <v>3834</v>
      </c>
      <c r="O4615" s="23"/>
    </row>
    <row r="4616" spans="12:15" x14ac:dyDescent="0.25">
      <c r="L4616" s="23">
        <v>170111</v>
      </c>
      <c r="M4616" s="23" t="s">
        <v>4315</v>
      </c>
      <c r="N4616" s="23" t="s">
        <v>3733</v>
      </c>
      <c r="O4616" s="23"/>
    </row>
    <row r="4617" spans="12:15" x14ac:dyDescent="0.25">
      <c r="L4617" s="23">
        <v>170128</v>
      </c>
      <c r="M4617" s="23" t="s">
        <v>4316</v>
      </c>
      <c r="N4617" s="23" t="s">
        <v>173</v>
      </c>
      <c r="O4617" s="23"/>
    </row>
    <row r="4618" spans="12:15" x14ac:dyDescent="0.25">
      <c r="L4618" s="23">
        <v>170135</v>
      </c>
      <c r="M4618" s="23" t="s">
        <v>4317</v>
      </c>
      <c r="N4618" s="23" t="s">
        <v>3834</v>
      </c>
      <c r="O4618" s="23"/>
    </row>
    <row r="4619" spans="12:15" x14ac:dyDescent="0.25">
      <c r="L4619" s="23">
        <v>170142</v>
      </c>
      <c r="M4619" s="23" t="s">
        <v>4318</v>
      </c>
      <c r="N4619" s="23" t="s">
        <v>178</v>
      </c>
      <c r="O4619" s="23"/>
    </row>
    <row r="4620" spans="12:15" x14ac:dyDescent="0.25">
      <c r="L4620" s="23">
        <v>170159</v>
      </c>
      <c r="M4620" s="23" t="s">
        <v>4319</v>
      </c>
      <c r="N4620" s="23" t="s">
        <v>178</v>
      </c>
      <c r="O4620" s="23"/>
    </row>
    <row r="4621" spans="12:15" x14ac:dyDescent="0.25">
      <c r="L4621" s="23">
        <v>170173</v>
      </c>
      <c r="M4621" s="23" t="s">
        <v>4320</v>
      </c>
      <c r="N4621" s="23" t="s">
        <v>3938</v>
      </c>
      <c r="O4621" s="23"/>
    </row>
    <row r="4622" spans="12:15" x14ac:dyDescent="0.25">
      <c r="L4622" s="23">
        <v>170180</v>
      </c>
      <c r="M4622" s="23" t="s">
        <v>4321</v>
      </c>
      <c r="N4622" s="23" t="s">
        <v>178</v>
      </c>
      <c r="O4622" s="23"/>
    </row>
    <row r="4623" spans="12:15" x14ac:dyDescent="0.25">
      <c r="L4623" s="23">
        <v>170197</v>
      </c>
      <c r="M4623" s="23" t="s">
        <v>4322</v>
      </c>
      <c r="N4623" s="23" t="s">
        <v>178</v>
      </c>
      <c r="O4623" s="23"/>
    </row>
    <row r="4624" spans="12:15" x14ac:dyDescent="0.25">
      <c r="L4624" s="23">
        <v>170203</v>
      </c>
      <c r="M4624" s="23" t="s">
        <v>4323</v>
      </c>
      <c r="N4624" s="23" t="s">
        <v>178</v>
      </c>
      <c r="O4624" s="23"/>
    </row>
    <row r="4625" spans="12:15" x14ac:dyDescent="0.25">
      <c r="L4625" s="23">
        <v>170210</v>
      </c>
      <c r="M4625" s="23" t="s">
        <v>4324</v>
      </c>
      <c r="N4625" s="23" t="s">
        <v>178</v>
      </c>
      <c r="O4625" s="23"/>
    </row>
    <row r="4626" spans="12:15" x14ac:dyDescent="0.25">
      <c r="L4626" s="23">
        <v>170234</v>
      </c>
      <c r="M4626" s="23" t="s">
        <v>4325</v>
      </c>
      <c r="N4626" s="23" t="s">
        <v>178</v>
      </c>
      <c r="O4626" s="23"/>
    </row>
    <row r="4627" spans="12:15" x14ac:dyDescent="0.25">
      <c r="L4627" s="23">
        <v>170241</v>
      </c>
      <c r="M4627" s="23" t="s">
        <v>4326</v>
      </c>
      <c r="N4627" s="23" t="s">
        <v>178</v>
      </c>
      <c r="O4627" s="23"/>
    </row>
    <row r="4628" spans="12:15" x14ac:dyDescent="0.25">
      <c r="L4628" s="23">
        <v>170258</v>
      </c>
      <c r="M4628" s="23" t="s">
        <v>4327</v>
      </c>
      <c r="N4628" s="23" t="s">
        <v>4328</v>
      </c>
      <c r="O4628" s="23"/>
    </row>
    <row r="4629" spans="12:15" x14ac:dyDescent="0.25">
      <c r="L4629" s="23">
        <v>170272</v>
      </c>
      <c r="M4629" s="23" t="s">
        <v>4329</v>
      </c>
      <c r="N4629" s="23" t="s">
        <v>4328</v>
      </c>
      <c r="O4629" s="23"/>
    </row>
    <row r="4630" spans="12:15" x14ac:dyDescent="0.25">
      <c r="L4630" s="23">
        <v>170289</v>
      </c>
      <c r="M4630" s="23" t="s">
        <v>4330</v>
      </c>
      <c r="N4630" s="23" t="s">
        <v>4328</v>
      </c>
      <c r="O4630" s="23"/>
    </row>
    <row r="4631" spans="12:15" x14ac:dyDescent="0.25">
      <c r="L4631" s="23">
        <v>170296</v>
      </c>
      <c r="M4631" s="23" t="s">
        <v>4331</v>
      </c>
      <c r="N4631" s="23" t="s">
        <v>4328</v>
      </c>
      <c r="O4631" s="23"/>
    </row>
    <row r="4632" spans="12:15" x14ac:dyDescent="0.25">
      <c r="L4632" s="23">
        <v>170326</v>
      </c>
      <c r="M4632" s="23" t="s">
        <v>4332</v>
      </c>
      <c r="N4632" s="23" t="s">
        <v>178</v>
      </c>
      <c r="O4632" s="23"/>
    </row>
    <row r="4633" spans="12:15" x14ac:dyDescent="0.25">
      <c r="L4633" s="23">
        <v>170333</v>
      </c>
      <c r="M4633" s="23" t="s">
        <v>4333</v>
      </c>
      <c r="N4633" s="23" t="s">
        <v>178</v>
      </c>
      <c r="O4633" s="23"/>
    </row>
    <row r="4634" spans="12:15" x14ac:dyDescent="0.25">
      <c r="L4634" s="23">
        <v>170340</v>
      </c>
      <c r="M4634" s="23" t="s">
        <v>4334</v>
      </c>
      <c r="N4634" s="23" t="s">
        <v>178</v>
      </c>
      <c r="O4634" s="23"/>
    </row>
    <row r="4635" spans="12:15" x14ac:dyDescent="0.25">
      <c r="L4635" s="23">
        <v>170357</v>
      </c>
      <c r="M4635" s="23" t="s">
        <v>4335</v>
      </c>
      <c r="N4635" s="23" t="s">
        <v>178</v>
      </c>
      <c r="O4635" s="23"/>
    </row>
    <row r="4636" spans="12:15" x14ac:dyDescent="0.25">
      <c r="L4636" s="23">
        <v>170364</v>
      </c>
      <c r="M4636" s="23" t="s">
        <v>4336</v>
      </c>
      <c r="N4636" s="23" t="s">
        <v>178</v>
      </c>
      <c r="O4636" s="23"/>
    </row>
    <row r="4637" spans="12:15" x14ac:dyDescent="0.25">
      <c r="L4637" s="23">
        <v>170388</v>
      </c>
      <c r="M4637" s="23" t="s">
        <v>4337</v>
      </c>
      <c r="N4637" s="23" t="s">
        <v>178</v>
      </c>
      <c r="O4637" s="23"/>
    </row>
    <row r="4638" spans="12:15" x14ac:dyDescent="0.25">
      <c r="L4638" s="23">
        <v>170395</v>
      </c>
      <c r="M4638" s="23" t="s">
        <v>4338</v>
      </c>
      <c r="N4638" s="23" t="s">
        <v>178</v>
      </c>
      <c r="O4638" s="23"/>
    </row>
    <row r="4639" spans="12:15" x14ac:dyDescent="0.25">
      <c r="L4639" s="23">
        <v>170418</v>
      </c>
      <c r="M4639" s="23" t="s">
        <v>509</v>
      </c>
      <c r="N4639" s="23" t="s">
        <v>178</v>
      </c>
      <c r="O4639" s="23"/>
    </row>
    <row r="4640" spans="12:15" x14ac:dyDescent="0.25">
      <c r="L4640" s="23">
        <v>170425</v>
      </c>
      <c r="M4640" s="23" t="s">
        <v>511</v>
      </c>
      <c r="N4640" s="23" t="s">
        <v>178</v>
      </c>
      <c r="O4640" s="23"/>
    </row>
    <row r="4641" spans="12:15" x14ac:dyDescent="0.25">
      <c r="L4641" s="23">
        <v>170432</v>
      </c>
      <c r="M4641" s="23" t="s">
        <v>4339</v>
      </c>
      <c r="N4641" s="23" t="s">
        <v>178</v>
      </c>
      <c r="O4641" s="23"/>
    </row>
    <row r="4642" spans="12:15" x14ac:dyDescent="0.25">
      <c r="L4642" s="23">
        <v>170449</v>
      </c>
      <c r="M4642" s="23" t="s">
        <v>4340</v>
      </c>
      <c r="N4642" s="23" t="s">
        <v>247</v>
      </c>
      <c r="O4642" s="23"/>
    </row>
    <row r="4643" spans="12:15" x14ac:dyDescent="0.25">
      <c r="L4643" s="23">
        <v>170456</v>
      </c>
      <c r="M4643" s="23" t="s">
        <v>4341</v>
      </c>
      <c r="N4643" s="23" t="s">
        <v>247</v>
      </c>
      <c r="O4643" s="23"/>
    </row>
    <row r="4644" spans="12:15" x14ac:dyDescent="0.25">
      <c r="L4644" s="23">
        <v>170463</v>
      </c>
      <c r="M4644" s="23" t="s">
        <v>4342</v>
      </c>
      <c r="N4644" s="23" t="s">
        <v>178</v>
      </c>
      <c r="O4644" s="23"/>
    </row>
    <row r="4645" spans="12:15" x14ac:dyDescent="0.25">
      <c r="L4645" s="23">
        <v>170470</v>
      </c>
      <c r="M4645" s="23" t="s">
        <v>4343</v>
      </c>
      <c r="N4645" s="23" t="s">
        <v>173</v>
      </c>
      <c r="O4645" s="23"/>
    </row>
    <row r="4646" spans="12:15" x14ac:dyDescent="0.25">
      <c r="L4646" s="23">
        <v>170487</v>
      </c>
      <c r="M4646" s="23" t="s">
        <v>4344</v>
      </c>
      <c r="N4646" s="23" t="s">
        <v>3733</v>
      </c>
      <c r="O4646" s="23"/>
    </row>
    <row r="4647" spans="12:15" x14ac:dyDescent="0.25">
      <c r="L4647" s="23">
        <v>170494</v>
      </c>
      <c r="M4647" s="23" t="s">
        <v>4345</v>
      </c>
      <c r="N4647" s="23" t="s">
        <v>3733</v>
      </c>
      <c r="O4647" s="23"/>
    </row>
    <row r="4648" spans="12:15" x14ac:dyDescent="0.25">
      <c r="L4648" s="23">
        <v>170517</v>
      </c>
      <c r="M4648" s="23" t="s">
        <v>4346</v>
      </c>
      <c r="N4648" s="23" t="s">
        <v>178</v>
      </c>
      <c r="O4648" s="23"/>
    </row>
    <row r="4649" spans="12:15" x14ac:dyDescent="0.25">
      <c r="L4649" s="23">
        <v>170548</v>
      </c>
      <c r="M4649" s="23" t="s">
        <v>4347</v>
      </c>
      <c r="N4649" s="23" t="s">
        <v>178</v>
      </c>
      <c r="O4649" s="23"/>
    </row>
    <row r="4650" spans="12:15" x14ac:dyDescent="0.25">
      <c r="L4650" s="23">
        <v>170593</v>
      </c>
      <c r="M4650" s="23" t="s">
        <v>4348</v>
      </c>
      <c r="N4650" s="23" t="s">
        <v>178</v>
      </c>
      <c r="O4650" s="23"/>
    </row>
    <row r="4651" spans="12:15" x14ac:dyDescent="0.25">
      <c r="L4651" s="23">
        <v>170609</v>
      </c>
      <c r="M4651" s="23" t="s">
        <v>4349</v>
      </c>
      <c r="N4651" s="23" t="s">
        <v>3733</v>
      </c>
      <c r="O4651" s="23"/>
    </row>
    <row r="4652" spans="12:15" x14ac:dyDescent="0.25">
      <c r="L4652" s="23">
        <v>170616</v>
      </c>
      <c r="M4652" s="23" t="s">
        <v>4350</v>
      </c>
      <c r="N4652" s="23" t="s">
        <v>178</v>
      </c>
      <c r="O4652" s="23"/>
    </row>
    <row r="4653" spans="12:15" x14ac:dyDescent="0.25">
      <c r="L4653" s="23">
        <v>170623</v>
      </c>
      <c r="M4653" s="23" t="s">
        <v>4351</v>
      </c>
      <c r="N4653" s="23" t="s">
        <v>178</v>
      </c>
      <c r="O4653" s="23"/>
    </row>
    <row r="4654" spans="12:15" x14ac:dyDescent="0.25">
      <c r="L4654" s="23">
        <v>170630</v>
      </c>
      <c r="M4654" s="23" t="s">
        <v>4352</v>
      </c>
      <c r="N4654" s="23" t="s">
        <v>178</v>
      </c>
      <c r="O4654" s="23"/>
    </row>
    <row r="4655" spans="12:15" x14ac:dyDescent="0.25">
      <c r="L4655" s="23">
        <v>170647</v>
      </c>
      <c r="M4655" s="23" t="s">
        <v>4353</v>
      </c>
      <c r="N4655" s="23" t="s">
        <v>178</v>
      </c>
      <c r="O4655" s="23"/>
    </row>
    <row r="4656" spans="12:15" x14ac:dyDescent="0.25">
      <c r="L4656" s="23">
        <v>170654</v>
      </c>
      <c r="M4656" s="23" t="s">
        <v>4354</v>
      </c>
      <c r="N4656" s="23" t="s">
        <v>178</v>
      </c>
      <c r="O4656" s="23"/>
    </row>
    <row r="4657" spans="12:15" x14ac:dyDescent="0.25">
      <c r="L4657" s="23">
        <v>170661</v>
      </c>
      <c r="M4657" s="23" t="s">
        <v>4355</v>
      </c>
      <c r="N4657" s="23" t="s">
        <v>178</v>
      </c>
      <c r="O4657" s="23"/>
    </row>
    <row r="4658" spans="12:15" x14ac:dyDescent="0.25">
      <c r="L4658" s="23">
        <v>170685</v>
      </c>
      <c r="M4658" s="23" t="s">
        <v>4356</v>
      </c>
      <c r="N4658" s="23" t="s">
        <v>173</v>
      </c>
      <c r="O4658" s="23"/>
    </row>
    <row r="4659" spans="12:15" x14ac:dyDescent="0.25">
      <c r="L4659" s="23">
        <v>170692</v>
      </c>
      <c r="M4659" s="23" t="s">
        <v>4357</v>
      </c>
      <c r="N4659" s="23" t="s">
        <v>3733</v>
      </c>
      <c r="O4659" s="23"/>
    </row>
    <row r="4660" spans="12:15" x14ac:dyDescent="0.25">
      <c r="L4660" s="23">
        <v>170708</v>
      </c>
      <c r="M4660" s="23" t="s">
        <v>4358</v>
      </c>
      <c r="N4660" s="23" t="s">
        <v>3733</v>
      </c>
      <c r="O4660" s="23"/>
    </row>
    <row r="4661" spans="12:15" x14ac:dyDescent="0.25">
      <c r="L4661" s="23">
        <v>170722</v>
      </c>
      <c r="M4661" s="23" t="s">
        <v>4359</v>
      </c>
      <c r="N4661" s="23" t="s">
        <v>178</v>
      </c>
      <c r="O4661" s="23"/>
    </row>
    <row r="4662" spans="12:15" x14ac:dyDescent="0.25">
      <c r="L4662" s="23">
        <v>170746</v>
      </c>
      <c r="M4662" s="23" t="s">
        <v>4360</v>
      </c>
      <c r="N4662" s="23" t="s">
        <v>173</v>
      </c>
      <c r="O4662" s="23"/>
    </row>
    <row r="4663" spans="12:15" x14ac:dyDescent="0.25">
      <c r="L4663" s="23">
        <v>170753</v>
      </c>
      <c r="M4663" s="23" t="s">
        <v>4361</v>
      </c>
      <c r="N4663" s="23" t="s">
        <v>178</v>
      </c>
      <c r="O4663" s="23"/>
    </row>
    <row r="4664" spans="12:15" x14ac:dyDescent="0.25">
      <c r="L4664" s="23">
        <v>170760</v>
      </c>
      <c r="M4664" s="23" t="s">
        <v>4362</v>
      </c>
      <c r="N4664" s="23" t="s">
        <v>173</v>
      </c>
      <c r="O4664" s="23"/>
    </row>
    <row r="4665" spans="12:15" x14ac:dyDescent="0.25">
      <c r="L4665" s="23">
        <v>170777</v>
      </c>
      <c r="M4665" s="23" t="s">
        <v>4363</v>
      </c>
      <c r="N4665" s="23" t="s">
        <v>173</v>
      </c>
      <c r="O4665" s="23"/>
    </row>
    <row r="4666" spans="12:15" x14ac:dyDescent="0.25">
      <c r="L4666" s="23">
        <v>170791</v>
      </c>
      <c r="M4666" s="23" t="s">
        <v>4364</v>
      </c>
      <c r="N4666" s="23" t="s">
        <v>178</v>
      </c>
      <c r="O4666" s="23"/>
    </row>
    <row r="4667" spans="12:15" x14ac:dyDescent="0.25">
      <c r="L4667" s="23">
        <v>170807</v>
      </c>
      <c r="M4667" s="23" t="s">
        <v>4365</v>
      </c>
      <c r="N4667" s="23" t="s">
        <v>4328</v>
      </c>
      <c r="O4667" s="23"/>
    </row>
    <row r="4668" spans="12:15" x14ac:dyDescent="0.25">
      <c r="L4668" s="23">
        <v>170814</v>
      </c>
      <c r="M4668" s="23" t="s">
        <v>4366</v>
      </c>
      <c r="N4668" s="23" t="s">
        <v>4328</v>
      </c>
      <c r="O4668" s="23"/>
    </row>
    <row r="4669" spans="12:15" x14ac:dyDescent="0.25">
      <c r="L4669" s="23">
        <v>170821</v>
      </c>
      <c r="M4669" s="23" t="s">
        <v>4359</v>
      </c>
      <c r="N4669" s="23" t="s">
        <v>178</v>
      </c>
      <c r="O4669" s="23"/>
    </row>
    <row r="4670" spans="12:15" x14ac:dyDescent="0.25">
      <c r="L4670" s="23">
        <v>170845</v>
      </c>
      <c r="M4670" s="23" t="s">
        <v>4367</v>
      </c>
      <c r="N4670" s="23" t="s">
        <v>4328</v>
      </c>
      <c r="O4670" s="23"/>
    </row>
    <row r="4671" spans="12:15" x14ac:dyDescent="0.25">
      <c r="L4671" s="23">
        <v>170852</v>
      </c>
      <c r="M4671" s="23" t="s">
        <v>4368</v>
      </c>
      <c r="N4671" s="23" t="s">
        <v>173</v>
      </c>
      <c r="O4671" s="23"/>
    </row>
    <row r="4672" spans="12:15" x14ac:dyDescent="0.25">
      <c r="L4672" s="23">
        <v>170876</v>
      </c>
      <c r="M4672" s="23" t="s">
        <v>4369</v>
      </c>
      <c r="N4672" s="23" t="s">
        <v>178</v>
      </c>
      <c r="O4672" s="23"/>
    </row>
    <row r="4673" spans="12:15" x14ac:dyDescent="0.25">
      <c r="L4673" s="23">
        <v>170883</v>
      </c>
      <c r="M4673" s="23" t="s">
        <v>4370</v>
      </c>
      <c r="N4673" s="23" t="s">
        <v>178</v>
      </c>
      <c r="O4673" s="23"/>
    </row>
    <row r="4674" spans="12:15" x14ac:dyDescent="0.25">
      <c r="L4674" s="23">
        <v>170906</v>
      </c>
      <c r="M4674" s="23" t="s">
        <v>4371</v>
      </c>
      <c r="N4674" s="23" t="s">
        <v>192</v>
      </c>
      <c r="O4674" s="23"/>
    </row>
    <row r="4675" spans="12:15" x14ac:dyDescent="0.25">
      <c r="L4675" s="23">
        <v>170913</v>
      </c>
      <c r="M4675" s="23" t="s">
        <v>4372</v>
      </c>
      <c r="N4675" s="23" t="s">
        <v>213</v>
      </c>
      <c r="O4675" s="23"/>
    </row>
    <row r="4676" spans="12:15" x14ac:dyDescent="0.25">
      <c r="L4676" s="23">
        <v>170920</v>
      </c>
      <c r="M4676" s="23" t="s">
        <v>4373</v>
      </c>
      <c r="N4676" s="23" t="s">
        <v>4328</v>
      </c>
      <c r="O4676" s="23"/>
    </row>
    <row r="4677" spans="12:15" x14ac:dyDescent="0.25">
      <c r="L4677" s="23">
        <v>170937</v>
      </c>
      <c r="M4677" s="23" t="s">
        <v>4374</v>
      </c>
      <c r="N4677" s="23" t="s">
        <v>173</v>
      </c>
      <c r="O4677" s="23"/>
    </row>
    <row r="4678" spans="12:15" x14ac:dyDescent="0.25">
      <c r="L4678" s="23">
        <v>170944</v>
      </c>
      <c r="M4678" s="23" t="s">
        <v>4375</v>
      </c>
      <c r="N4678" s="23" t="s">
        <v>178</v>
      </c>
      <c r="O4678" s="23"/>
    </row>
    <row r="4679" spans="12:15" x14ac:dyDescent="0.25">
      <c r="L4679" s="23">
        <v>170951</v>
      </c>
      <c r="M4679" s="23" t="s">
        <v>4376</v>
      </c>
      <c r="N4679" s="23" t="s">
        <v>173</v>
      </c>
      <c r="O4679" s="23"/>
    </row>
    <row r="4680" spans="12:15" x14ac:dyDescent="0.25">
      <c r="L4680" s="23">
        <v>170968</v>
      </c>
      <c r="M4680" s="23" t="s">
        <v>4377</v>
      </c>
      <c r="N4680" s="23" t="s">
        <v>173</v>
      </c>
      <c r="O4680" s="23"/>
    </row>
    <row r="4681" spans="12:15" x14ac:dyDescent="0.25">
      <c r="L4681" s="23">
        <v>170975</v>
      </c>
      <c r="M4681" s="23" t="s">
        <v>4378</v>
      </c>
      <c r="N4681" s="23" t="s">
        <v>178</v>
      </c>
      <c r="O4681" s="23"/>
    </row>
    <row r="4682" spans="12:15" x14ac:dyDescent="0.25">
      <c r="L4682" s="23">
        <v>170999</v>
      </c>
      <c r="M4682" s="23" t="s">
        <v>4379</v>
      </c>
      <c r="N4682" s="23" t="s">
        <v>178</v>
      </c>
      <c r="O4682" s="23"/>
    </row>
    <row r="4683" spans="12:15" x14ac:dyDescent="0.25">
      <c r="L4683" s="23">
        <v>171002</v>
      </c>
      <c r="M4683" s="23" t="s">
        <v>4380</v>
      </c>
      <c r="N4683" s="23" t="s">
        <v>178</v>
      </c>
      <c r="O4683" s="23"/>
    </row>
    <row r="4684" spans="12:15" x14ac:dyDescent="0.25">
      <c r="L4684" s="23">
        <v>171019</v>
      </c>
      <c r="M4684" s="23" t="s">
        <v>4381</v>
      </c>
      <c r="N4684" s="23" t="s">
        <v>178</v>
      </c>
      <c r="O4684" s="23"/>
    </row>
    <row r="4685" spans="12:15" x14ac:dyDescent="0.25">
      <c r="L4685" s="23">
        <v>171026</v>
      </c>
      <c r="M4685" s="23" t="s">
        <v>4382</v>
      </c>
      <c r="N4685" s="23" t="s">
        <v>178</v>
      </c>
      <c r="O4685" s="23"/>
    </row>
    <row r="4686" spans="12:15" x14ac:dyDescent="0.25">
      <c r="L4686" s="23">
        <v>171033</v>
      </c>
      <c r="M4686" s="23" t="s">
        <v>4383</v>
      </c>
      <c r="N4686" s="23" t="s">
        <v>178</v>
      </c>
      <c r="O4686" s="23"/>
    </row>
    <row r="4687" spans="12:15" x14ac:dyDescent="0.25">
      <c r="L4687" s="23">
        <v>171040</v>
      </c>
      <c r="M4687" s="23" t="s">
        <v>4384</v>
      </c>
      <c r="N4687" s="23" t="s">
        <v>4328</v>
      </c>
      <c r="O4687" s="23"/>
    </row>
    <row r="4688" spans="12:15" x14ac:dyDescent="0.25">
      <c r="L4688" s="23">
        <v>171057</v>
      </c>
      <c r="M4688" s="23" t="s">
        <v>4385</v>
      </c>
      <c r="N4688" s="23" t="s">
        <v>173</v>
      </c>
      <c r="O4688" s="23"/>
    </row>
    <row r="4689" spans="12:15" x14ac:dyDescent="0.25">
      <c r="L4689" s="23">
        <v>171064</v>
      </c>
      <c r="M4689" s="23" t="s">
        <v>4386</v>
      </c>
      <c r="N4689" s="23" t="s">
        <v>178</v>
      </c>
      <c r="O4689" s="23"/>
    </row>
    <row r="4690" spans="12:15" x14ac:dyDescent="0.25">
      <c r="L4690" s="23">
        <v>171071</v>
      </c>
      <c r="M4690" s="23" t="s">
        <v>4387</v>
      </c>
      <c r="N4690" s="23" t="s">
        <v>247</v>
      </c>
      <c r="O4690" s="23"/>
    </row>
    <row r="4691" spans="12:15" x14ac:dyDescent="0.25">
      <c r="L4691" s="23">
        <v>171088</v>
      </c>
      <c r="M4691" s="23" t="s">
        <v>4388</v>
      </c>
      <c r="N4691" s="23" t="s">
        <v>178</v>
      </c>
      <c r="O4691" s="23"/>
    </row>
    <row r="4692" spans="12:15" x14ac:dyDescent="0.25">
      <c r="L4692" s="23">
        <v>171095</v>
      </c>
      <c r="M4692" s="23" t="s">
        <v>4389</v>
      </c>
      <c r="N4692" s="23" t="s">
        <v>173</v>
      </c>
      <c r="O4692" s="23"/>
    </row>
    <row r="4693" spans="12:15" x14ac:dyDescent="0.25">
      <c r="L4693" s="23">
        <v>171101</v>
      </c>
      <c r="M4693" s="23" t="s">
        <v>4390</v>
      </c>
      <c r="N4693" s="23" t="s">
        <v>173</v>
      </c>
      <c r="O4693" s="23"/>
    </row>
    <row r="4694" spans="12:15" x14ac:dyDescent="0.25">
      <c r="L4694" s="23">
        <v>171125</v>
      </c>
      <c r="M4694" s="23" t="s">
        <v>4391</v>
      </c>
      <c r="N4694" s="23" t="s">
        <v>192</v>
      </c>
      <c r="O4694" s="23"/>
    </row>
    <row r="4695" spans="12:15" x14ac:dyDescent="0.25">
      <c r="L4695" s="23">
        <v>171132</v>
      </c>
      <c r="M4695" s="23" t="s">
        <v>4392</v>
      </c>
      <c r="N4695" s="23" t="s">
        <v>178</v>
      </c>
      <c r="O4695" s="23"/>
    </row>
    <row r="4696" spans="12:15" x14ac:dyDescent="0.25">
      <c r="L4696" s="23">
        <v>171149</v>
      </c>
      <c r="M4696" s="23" t="s">
        <v>4393</v>
      </c>
      <c r="N4696" s="23" t="s">
        <v>178</v>
      </c>
      <c r="O4696" s="23"/>
    </row>
    <row r="4697" spans="12:15" x14ac:dyDescent="0.25">
      <c r="L4697" s="23">
        <v>171156</v>
      </c>
      <c r="M4697" s="23" t="s">
        <v>4394</v>
      </c>
      <c r="N4697" s="23" t="s">
        <v>178</v>
      </c>
      <c r="O4697" s="23"/>
    </row>
    <row r="4698" spans="12:15" x14ac:dyDescent="0.25">
      <c r="L4698" s="23">
        <v>171163</v>
      </c>
      <c r="M4698" s="23" t="s">
        <v>4395</v>
      </c>
      <c r="N4698" s="23" t="s">
        <v>173</v>
      </c>
      <c r="O4698" s="23"/>
    </row>
    <row r="4699" spans="12:15" x14ac:dyDescent="0.25">
      <c r="L4699" s="23">
        <v>171170</v>
      </c>
      <c r="M4699" s="23" t="s">
        <v>4396</v>
      </c>
      <c r="N4699" s="23" t="s">
        <v>173</v>
      </c>
      <c r="O4699" s="23"/>
    </row>
    <row r="4700" spans="12:15" x14ac:dyDescent="0.25">
      <c r="L4700" s="23">
        <v>171187</v>
      </c>
      <c r="M4700" s="23" t="s">
        <v>4397</v>
      </c>
      <c r="N4700" s="23" t="s">
        <v>178</v>
      </c>
      <c r="O4700" s="23"/>
    </row>
    <row r="4701" spans="12:15" x14ac:dyDescent="0.25">
      <c r="L4701" s="23">
        <v>171194</v>
      </c>
      <c r="M4701" s="23" t="s">
        <v>4398</v>
      </c>
      <c r="N4701" s="23" t="s">
        <v>192</v>
      </c>
      <c r="O4701" s="23"/>
    </row>
    <row r="4702" spans="12:15" x14ac:dyDescent="0.25">
      <c r="L4702" s="23">
        <v>171200</v>
      </c>
      <c r="M4702" s="23" t="s">
        <v>4399</v>
      </c>
      <c r="N4702" s="23" t="s">
        <v>192</v>
      </c>
      <c r="O4702" s="23"/>
    </row>
    <row r="4703" spans="12:15" x14ac:dyDescent="0.25">
      <c r="L4703" s="23">
        <v>171217</v>
      </c>
      <c r="M4703" s="23" t="s">
        <v>4400</v>
      </c>
      <c r="N4703" s="23" t="s">
        <v>178</v>
      </c>
      <c r="O4703" s="23"/>
    </row>
    <row r="4704" spans="12:15" x14ac:dyDescent="0.25">
      <c r="L4704" s="23">
        <v>171224</v>
      </c>
      <c r="M4704" s="23" t="s">
        <v>4401</v>
      </c>
      <c r="N4704" s="23" t="s">
        <v>192</v>
      </c>
      <c r="O4704" s="23"/>
    </row>
    <row r="4705" spans="12:15" x14ac:dyDescent="0.25">
      <c r="L4705" s="23">
        <v>171231</v>
      </c>
      <c r="M4705" s="23" t="s">
        <v>4402</v>
      </c>
      <c r="N4705" s="23" t="s">
        <v>178</v>
      </c>
      <c r="O4705" s="23"/>
    </row>
    <row r="4706" spans="12:15" x14ac:dyDescent="0.25">
      <c r="L4706" s="23">
        <v>171248</v>
      </c>
      <c r="M4706" s="23" t="s">
        <v>4403</v>
      </c>
      <c r="N4706" s="23" t="s">
        <v>178</v>
      </c>
      <c r="O4706" s="23"/>
    </row>
    <row r="4707" spans="12:15" x14ac:dyDescent="0.25">
      <c r="L4707" s="23">
        <v>171255</v>
      </c>
      <c r="M4707" s="23" t="s">
        <v>4404</v>
      </c>
      <c r="N4707" s="23" t="s">
        <v>173</v>
      </c>
      <c r="O4707" s="23"/>
    </row>
    <row r="4708" spans="12:15" x14ac:dyDescent="0.25">
      <c r="L4708" s="23">
        <v>171262</v>
      </c>
      <c r="M4708" s="23" t="s">
        <v>4405</v>
      </c>
      <c r="N4708" s="23" t="s">
        <v>192</v>
      </c>
      <c r="O4708" s="23"/>
    </row>
    <row r="4709" spans="12:15" x14ac:dyDescent="0.25">
      <c r="L4709" s="23">
        <v>171279</v>
      </c>
      <c r="M4709" s="23" t="s">
        <v>4406</v>
      </c>
      <c r="N4709" s="23" t="s">
        <v>178</v>
      </c>
      <c r="O4709" s="23"/>
    </row>
    <row r="4710" spans="12:15" x14ac:dyDescent="0.25">
      <c r="L4710" s="23">
        <v>171286</v>
      </c>
      <c r="M4710" s="23" t="s">
        <v>4407</v>
      </c>
      <c r="N4710" s="23" t="s">
        <v>173</v>
      </c>
      <c r="O4710" s="23"/>
    </row>
    <row r="4711" spans="12:15" x14ac:dyDescent="0.25">
      <c r="L4711" s="23">
        <v>171293</v>
      </c>
      <c r="M4711" s="23" t="s">
        <v>4408</v>
      </c>
      <c r="N4711" s="23" t="s">
        <v>4328</v>
      </c>
      <c r="O4711" s="23"/>
    </row>
    <row r="4712" spans="12:15" x14ac:dyDescent="0.25">
      <c r="L4712" s="23">
        <v>171309</v>
      </c>
      <c r="M4712" s="23" t="s">
        <v>4409</v>
      </c>
      <c r="N4712" s="23" t="s">
        <v>173</v>
      </c>
      <c r="O4712" s="23"/>
    </row>
    <row r="4713" spans="12:15" x14ac:dyDescent="0.25">
      <c r="L4713" s="23">
        <v>171316</v>
      </c>
      <c r="M4713" s="23" t="s">
        <v>4410</v>
      </c>
      <c r="N4713" s="23" t="s">
        <v>173</v>
      </c>
      <c r="O4713" s="23"/>
    </row>
    <row r="4714" spans="12:15" x14ac:dyDescent="0.25">
      <c r="L4714" s="23">
        <v>171323</v>
      </c>
      <c r="M4714" s="23" t="s">
        <v>4411</v>
      </c>
      <c r="N4714" s="23" t="s">
        <v>173</v>
      </c>
      <c r="O4714" s="23"/>
    </row>
    <row r="4715" spans="12:15" x14ac:dyDescent="0.25">
      <c r="L4715" s="23">
        <v>171330</v>
      </c>
      <c r="M4715" s="23" t="s">
        <v>4412</v>
      </c>
      <c r="N4715" s="23" t="s">
        <v>173</v>
      </c>
      <c r="O4715" s="23"/>
    </row>
    <row r="4716" spans="12:15" x14ac:dyDescent="0.25">
      <c r="L4716" s="23">
        <v>171347</v>
      </c>
      <c r="M4716" s="23" t="s">
        <v>4413</v>
      </c>
      <c r="N4716" s="23" t="s">
        <v>173</v>
      </c>
      <c r="O4716" s="23"/>
    </row>
    <row r="4717" spans="12:15" x14ac:dyDescent="0.25">
      <c r="L4717" s="23">
        <v>171354</v>
      </c>
      <c r="M4717" s="23" t="s">
        <v>4414</v>
      </c>
      <c r="N4717" s="23" t="s">
        <v>173</v>
      </c>
      <c r="O4717" s="23"/>
    </row>
    <row r="4718" spans="12:15" x14ac:dyDescent="0.25">
      <c r="L4718" s="23">
        <v>171361</v>
      </c>
      <c r="M4718" s="23" t="s">
        <v>4415</v>
      </c>
      <c r="N4718" s="23" t="s">
        <v>173</v>
      </c>
      <c r="O4718" s="23"/>
    </row>
    <row r="4719" spans="12:15" x14ac:dyDescent="0.25">
      <c r="L4719" s="23">
        <v>171378</v>
      </c>
      <c r="M4719" s="23" t="s">
        <v>4416</v>
      </c>
      <c r="N4719" s="23" t="s">
        <v>192</v>
      </c>
      <c r="O4719" s="23"/>
    </row>
    <row r="4720" spans="12:15" x14ac:dyDescent="0.25">
      <c r="L4720" s="23">
        <v>171385</v>
      </c>
      <c r="M4720" s="23" t="s">
        <v>4417</v>
      </c>
      <c r="N4720" s="23" t="s">
        <v>173</v>
      </c>
      <c r="O4720" s="23"/>
    </row>
    <row r="4721" spans="12:15" x14ac:dyDescent="0.25">
      <c r="L4721" s="23">
        <v>171392</v>
      </c>
      <c r="M4721" s="23" t="s">
        <v>4418</v>
      </c>
      <c r="N4721" s="23" t="s">
        <v>178</v>
      </c>
      <c r="O4721" s="23"/>
    </row>
    <row r="4722" spans="12:15" x14ac:dyDescent="0.25">
      <c r="L4722" s="23">
        <v>171408</v>
      </c>
      <c r="M4722" s="23" t="s">
        <v>4419</v>
      </c>
      <c r="N4722" s="23" t="s">
        <v>178</v>
      </c>
      <c r="O4722" s="23"/>
    </row>
    <row r="4723" spans="12:15" x14ac:dyDescent="0.25">
      <c r="L4723" s="23">
        <v>171422</v>
      </c>
      <c r="M4723" s="23" t="s">
        <v>4420</v>
      </c>
      <c r="N4723" s="23" t="s">
        <v>178</v>
      </c>
      <c r="O4723" s="23"/>
    </row>
    <row r="4724" spans="12:15" x14ac:dyDescent="0.25">
      <c r="L4724" s="23">
        <v>171439</v>
      </c>
      <c r="M4724" s="23" t="s">
        <v>4421</v>
      </c>
      <c r="N4724" s="23" t="s">
        <v>178</v>
      </c>
      <c r="O4724" s="23"/>
    </row>
    <row r="4725" spans="12:15" x14ac:dyDescent="0.25">
      <c r="L4725" s="23">
        <v>171453</v>
      </c>
      <c r="M4725" s="23" t="s">
        <v>4422</v>
      </c>
      <c r="N4725" s="23" t="s">
        <v>173</v>
      </c>
      <c r="O4725" s="23"/>
    </row>
    <row r="4726" spans="12:15" x14ac:dyDescent="0.25">
      <c r="L4726" s="23">
        <v>171460</v>
      </c>
      <c r="M4726" s="23" t="s">
        <v>4423</v>
      </c>
      <c r="N4726" s="23" t="s">
        <v>173</v>
      </c>
      <c r="O4726" s="23"/>
    </row>
    <row r="4727" spans="12:15" x14ac:dyDescent="0.25">
      <c r="L4727" s="23">
        <v>171477</v>
      </c>
      <c r="M4727" s="23" t="s">
        <v>4424</v>
      </c>
      <c r="N4727" s="23" t="s">
        <v>173</v>
      </c>
      <c r="O4727" s="23"/>
    </row>
    <row r="4728" spans="12:15" x14ac:dyDescent="0.25">
      <c r="L4728" s="23">
        <v>171507</v>
      </c>
      <c r="M4728" s="23" t="s">
        <v>4425</v>
      </c>
      <c r="N4728" s="23" t="s">
        <v>247</v>
      </c>
      <c r="O4728" s="23"/>
    </row>
    <row r="4729" spans="12:15" x14ac:dyDescent="0.25">
      <c r="L4729" s="23">
        <v>171514</v>
      </c>
      <c r="M4729" s="23" t="s">
        <v>4426</v>
      </c>
      <c r="N4729" s="23" t="s">
        <v>247</v>
      </c>
      <c r="O4729" s="23"/>
    </row>
    <row r="4730" spans="12:15" x14ac:dyDescent="0.25">
      <c r="L4730" s="23">
        <v>171521</v>
      </c>
      <c r="M4730" s="23" t="s">
        <v>4427</v>
      </c>
      <c r="N4730" s="23" t="s">
        <v>178</v>
      </c>
      <c r="O4730" s="23"/>
    </row>
    <row r="4731" spans="12:15" x14ac:dyDescent="0.25">
      <c r="L4731" s="23">
        <v>171637</v>
      </c>
      <c r="M4731" s="23" t="s">
        <v>4428</v>
      </c>
      <c r="N4731" s="23" t="s">
        <v>4328</v>
      </c>
      <c r="O4731" s="23"/>
    </row>
    <row r="4732" spans="12:15" x14ac:dyDescent="0.25">
      <c r="L4732" s="23">
        <v>171651</v>
      </c>
      <c r="M4732" s="23" t="s">
        <v>4429</v>
      </c>
      <c r="N4732" s="23" t="s">
        <v>178</v>
      </c>
      <c r="O4732" s="23"/>
    </row>
    <row r="4733" spans="12:15" x14ac:dyDescent="0.25">
      <c r="L4733" s="23">
        <v>171682</v>
      </c>
      <c r="M4733" s="23" t="s">
        <v>4430</v>
      </c>
      <c r="N4733" s="23" t="s">
        <v>173</v>
      </c>
      <c r="O4733" s="23"/>
    </row>
    <row r="4734" spans="12:15" x14ac:dyDescent="0.25">
      <c r="L4734" s="23">
        <v>171736</v>
      </c>
      <c r="M4734" s="23" t="s">
        <v>4431</v>
      </c>
      <c r="N4734" s="23" t="s">
        <v>247</v>
      </c>
      <c r="O4734" s="23"/>
    </row>
    <row r="4735" spans="12:15" x14ac:dyDescent="0.25">
      <c r="L4735" s="23">
        <v>171743</v>
      </c>
      <c r="M4735" s="23" t="s">
        <v>4432</v>
      </c>
      <c r="N4735" s="23" t="s">
        <v>247</v>
      </c>
      <c r="O4735" s="23"/>
    </row>
    <row r="4736" spans="12:15" x14ac:dyDescent="0.25">
      <c r="L4736" s="23">
        <v>171750</v>
      </c>
      <c r="M4736" s="23" t="s">
        <v>4433</v>
      </c>
      <c r="N4736" s="23" t="s">
        <v>247</v>
      </c>
      <c r="O4736" s="23"/>
    </row>
    <row r="4737" spans="12:15" x14ac:dyDescent="0.25">
      <c r="L4737" s="23">
        <v>171767</v>
      </c>
      <c r="M4737" s="23" t="s">
        <v>4434</v>
      </c>
      <c r="N4737" s="23" t="s">
        <v>178</v>
      </c>
      <c r="O4737" s="23"/>
    </row>
    <row r="4738" spans="12:15" x14ac:dyDescent="0.25">
      <c r="L4738" s="23">
        <v>171774</v>
      </c>
      <c r="M4738" s="23" t="s">
        <v>4435</v>
      </c>
      <c r="N4738" s="23" t="s">
        <v>4436</v>
      </c>
      <c r="O4738" s="23"/>
    </row>
    <row r="4739" spans="12:15" x14ac:dyDescent="0.25">
      <c r="L4739" s="23">
        <v>171866</v>
      </c>
      <c r="M4739" s="23" t="s">
        <v>4437</v>
      </c>
      <c r="N4739" s="23" t="s">
        <v>173</v>
      </c>
      <c r="O4739" s="23"/>
    </row>
    <row r="4740" spans="12:15" x14ac:dyDescent="0.25">
      <c r="L4740" s="23">
        <v>171873</v>
      </c>
      <c r="M4740" s="23" t="s">
        <v>4438</v>
      </c>
      <c r="N4740" s="23" t="s">
        <v>173</v>
      </c>
      <c r="O4740" s="23"/>
    </row>
    <row r="4741" spans="12:15" x14ac:dyDescent="0.25">
      <c r="L4741" s="23">
        <v>171880</v>
      </c>
      <c r="M4741" s="23" t="s">
        <v>4439</v>
      </c>
      <c r="N4741" s="23" t="s">
        <v>173</v>
      </c>
      <c r="O4741" s="23"/>
    </row>
    <row r="4742" spans="12:15" x14ac:dyDescent="0.25">
      <c r="L4742" s="23">
        <v>171910</v>
      </c>
      <c r="M4742" s="23" t="s">
        <v>4440</v>
      </c>
      <c r="N4742" s="23" t="s">
        <v>173</v>
      </c>
      <c r="O4742" s="23"/>
    </row>
    <row r="4743" spans="12:15" x14ac:dyDescent="0.25">
      <c r="L4743" s="23">
        <v>171927</v>
      </c>
      <c r="M4743" s="23" t="s">
        <v>4441</v>
      </c>
      <c r="N4743" s="23" t="s">
        <v>192</v>
      </c>
      <c r="O4743" s="23"/>
    </row>
    <row r="4744" spans="12:15" x14ac:dyDescent="0.25">
      <c r="L4744" s="23">
        <v>171934</v>
      </c>
      <c r="M4744" s="23" t="s">
        <v>4442</v>
      </c>
      <c r="N4744" s="23" t="s">
        <v>2948</v>
      </c>
      <c r="O4744" s="23"/>
    </row>
    <row r="4745" spans="12:15" x14ac:dyDescent="0.25">
      <c r="L4745" s="23">
        <v>171958</v>
      </c>
      <c r="M4745" s="23" t="s">
        <v>4443</v>
      </c>
      <c r="N4745" s="23" t="s">
        <v>178</v>
      </c>
      <c r="O4745" s="23"/>
    </row>
    <row r="4746" spans="12:15" x14ac:dyDescent="0.25">
      <c r="L4746" s="23">
        <v>172078</v>
      </c>
      <c r="M4746" s="23" t="s">
        <v>4444</v>
      </c>
      <c r="N4746" s="23" t="s">
        <v>2948</v>
      </c>
      <c r="O4746" s="23"/>
    </row>
    <row r="4747" spans="12:15" x14ac:dyDescent="0.25">
      <c r="L4747" s="23">
        <v>172085</v>
      </c>
      <c r="M4747" s="23" t="s">
        <v>4445</v>
      </c>
      <c r="N4747" s="23" t="s">
        <v>2948</v>
      </c>
      <c r="O4747" s="23"/>
    </row>
    <row r="4748" spans="12:15" x14ac:dyDescent="0.25">
      <c r="L4748" s="23">
        <v>172108</v>
      </c>
      <c r="M4748" s="23" t="s">
        <v>4446</v>
      </c>
      <c r="N4748" s="23" t="s">
        <v>192</v>
      </c>
      <c r="O4748" s="23"/>
    </row>
    <row r="4749" spans="12:15" x14ac:dyDescent="0.25">
      <c r="L4749" s="23">
        <v>172115</v>
      </c>
      <c r="M4749" s="23" t="s">
        <v>4447</v>
      </c>
      <c r="N4749" s="23" t="s">
        <v>178</v>
      </c>
      <c r="O4749" s="23"/>
    </row>
    <row r="4750" spans="12:15" x14ac:dyDescent="0.25">
      <c r="L4750" s="23">
        <v>172122</v>
      </c>
      <c r="M4750" s="23" t="s">
        <v>4448</v>
      </c>
      <c r="N4750" s="23" t="s">
        <v>178</v>
      </c>
      <c r="O4750" s="23"/>
    </row>
    <row r="4751" spans="12:15" x14ac:dyDescent="0.25">
      <c r="L4751" s="23">
        <v>172139</v>
      </c>
      <c r="M4751" s="23" t="s">
        <v>4449</v>
      </c>
      <c r="N4751" s="23" t="s">
        <v>178</v>
      </c>
      <c r="O4751" s="23"/>
    </row>
    <row r="4752" spans="12:15" x14ac:dyDescent="0.25">
      <c r="L4752" s="23">
        <v>172146</v>
      </c>
      <c r="M4752" s="23" t="s">
        <v>4450</v>
      </c>
      <c r="N4752" s="23" t="s">
        <v>173</v>
      </c>
      <c r="O4752" s="23"/>
    </row>
    <row r="4753" spans="12:15" x14ac:dyDescent="0.25">
      <c r="L4753" s="23">
        <v>172177</v>
      </c>
      <c r="M4753" s="23" t="s">
        <v>4451</v>
      </c>
      <c r="N4753" s="23" t="s">
        <v>178</v>
      </c>
      <c r="O4753" s="23"/>
    </row>
    <row r="4754" spans="12:15" x14ac:dyDescent="0.25">
      <c r="L4754" s="23">
        <v>172184</v>
      </c>
      <c r="M4754" s="23" t="s">
        <v>4452</v>
      </c>
      <c r="N4754" s="23" t="s">
        <v>178</v>
      </c>
      <c r="O4754" s="23"/>
    </row>
    <row r="4755" spans="12:15" x14ac:dyDescent="0.25">
      <c r="L4755" s="23">
        <v>172191</v>
      </c>
      <c r="M4755" s="23" t="s">
        <v>4453</v>
      </c>
      <c r="N4755" s="23" t="s">
        <v>192</v>
      </c>
      <c r="O4755" s="23"/>
    </row>
    <row r="4756" spans="12:15" x14ac:dyDescent="0.25">
      <c r="L4756" s="23">
        <v>172207</v>
      </c>
      <c r="M4756" s="23" t="s">
        <v>4454</v>
      </c>
      <c r="N4756" s="23" t="s">
        <v>178</v>
      </c>
      <c r="O4756" s="23"/>
    </row>
    <row r="4757" spans="12:15" x14ac:dyDescent="0.25">
      <c r="L4757" s="23">
        <v>172214</v>
      </c>
      <c r="M4757" s="23" t="s">
        <v>4455</v>
      </c>
      <c r="N4757" s="23" t="s">
        <v>173</v>
      </c>
      <c r="O4757" s="23"/>
    </row>
    <row r="4758" spans="12:15" x14ac:dyDescent="0.25">
      <c r="L4758" s="23">
        <v>172221</v>
      </c>
      <c r="M4758" s="23" t="s">
        <v>4456</v>
      </c>
      <c r="N4758" s="23" t="s">
        <v>192</v>
      </c>
      <c r="O4758" s="23"/>
    </row>
    <row r="4759" spans="12:15" x14ac:dyDescent="0.25">
      <c r="L4759" s="23">
        <v>172245</v>
      </c>
      <c r="M4759" s="23" t="s">
        <v>4457</v>
      </c>
      <c r="N4759" s="23" t="s">
        <v>178</v>
      </c>
      <c r="O4759" s="23"/>
    </row>
    <row r="4760" spans="12:15" x14ac:dyDescent="0.25">
      <c r="L4760" s="23">
        <v>172252</v>
      </c>
      <c r="M4760" s="23" t="s">
        <v>4458</v>
      </c>
      <c r="N4760" s="23" t="s">
        <v>178</v>
      </c>
      <c r="O4760" s="23"/>
    </row>
    <row r="4761" spans="12:15" x14ac:dyDescent="0.25">
      <c r="L4761" s="23">
        <v>172269</v>
      </c>
      <c r="M4761" s="23" t="s">
        <v>4459</v>
      </c>
      <c r="N4761" s="23" t="s">
        <v>178</v>
      </c>
      <c r="O4761" s="23"/>
    </row>
    <row r="4762" spans="12:15" x14ac:dyDescent="0.25">
      <c r="L4762" s="23">
        <v>172276</v>
      </c>
      <c r="M4762" s="23" t="s">
        <v>4460</v>
      </c>
      <c r="N4762" s="23" t="s">
        <v>178</v>
      </c>
      <c r="O4762" s="23"/>
    </row>
    <row r="4763" spans="12:15" x14ac:dyDescent="0.25">
      <c r="L4763" s="23">
        <v>172283</v>
      </c>
      <c r="M4763" s="23" t="s">
        <v>4461</v>
      </c>
      <c r="N4763" s="23" t="s">
        <v>178</v>
      </c>
      <c r="O4763" s="23"/>
    </row>
    <row r="4764" spans="12:15" x14ac:dyDescent="0.25">
      <c r="L4764" s="23">
        <v>172290</v>
      </c>
      <c r="M4764" s="23" t="s">
        <v>4462</v>
      </c>
      <c r="N4764" s="23" t="s">
        <v>2948</v>
      </c>
      <c r="O4764" s="23"/>
    </row>
    <row r="4765" spans="12:15" x14ac:dyDescent="0.25">
      <c r="L4765" s="23">
        <v>172306</v>
      </c>
      <c r="M4765" s="23" t="s">
        <v>4463</v>
      </c>
      <c r="N4765" s="23" t="s">
        <v>178</v>
      </c>
      <c r="O4765" s="23"/>
    </row>
    <row r="4766" spans="12:15" x14ac:dyDescent="0.25">
      <c r="L4766" s="23">
        <v>172313</v>
      </c>
      <c r="M4766" s="23" t="s">
        <v>4464</v>
      </c>
      <c r="N4766" s="23" t="s">
        <v>178</v>
      </c>
      <c r="O4766" s="23"/>
    </row>
    <row r="4767" spans="12:15" x14ac:dyDescent="0.25">
      <c r="L4767" s="23">
        <v>172320</v>
      </c>
      <c r="M4767" s="23" t="s">
        <v>4465</v>
      </c>
      <c r="N4767" s="23" t="s">
        <v>178</v>
      </c>
      <c r="O4767" s="23"/>
    </row>
    <row r="4768" spans="12:15" x14ac:dyDescent="0.25">
      <c r="L4768" s="23">
        <v>172337</v>
      </c>
      <c r="M4768" s="23" t="s">
        <v>4466</v>
      </c>
      <c r="N4768" s="23" t="s">
        <v>178</v>
      </c>
      <c r="O4768" s="23"/>
    </row>
    <row r="4769" spans="12:15" x14ac:dyDescent="0.25">
      <c r="L4769" s="23">
        <v>172344</v>
      </c>
      <c r="M4769" s="23" t="s">
        <v>4467</v>
      </c>
      <c r="N4769" s="23" t="s">
        <v>178</v>
      </c>
      <c r="O4769" s="23"/>
    </row>
    <row r="4770" spans="12:15" x14ac:dyDescent="0.25">
      <c r="L4770" s="23">
        <v>172351</v>
      </c>
      <c r="M4770" s="23" t="s">
        <v>4468</v>
      </c>
      <c r="N4770" s="23" t="s">
        <v>178</v>
      </c>
      <c r="O4770" s="23"/>
    </row>
    <row r="4771" spans="12:15" x14ac:dyDescent="0.25">
      <c r="L4771" s="23">
        <v>172368</v>
      </c>
      <c r="M4771" s="23" t="s">
        <v>4469</v>
      </c>
      <c r="N4771" s="23" t="s">
        <v>192</v>
      </c>
      <c r="O4771" s="23"/>
    </row>
    <row r="4772" spans="12:15" x14ac:dyDescent="0.25">
      <c r="L4772" s="23">
        <v>172382</v>
      </c>
      <c r="M4772" s="23" t="s">
        <v>4470</v>
      </c>
      <c r="N4772" s="23" t="s">
        <v>4328</v>
      </c>
      <c r="O4772" s="23"/>
    </row>
    <row r="4773" spans="12:15" x14ac:dyDescent="0.25">
      <c r="L4773" s="23">
        <v>172399</v>
      </c>
      <c r="M4773" s="23" t="s">
        <v>4471</v>
      </c>
      <c r="N4773" s="23" t="s">
        <v>173</v>
      </c>
      <c r="O4773" s="23"/>
    </row>
    <row r="4774" spans="12:15" x14ac:dyDescent="0.25">
      <c r="L4774" s="23">
        <v>172405</v>
      </c>
      <c r="M4774" s="23" t="s">
        <v>4472</v>
      </c>
      <c r="N4774" s="23" t="s">
        <v>192</v>
      </c>
      <c r="O4774" s="23"/>
    </row>
    <row r="4775" spans="12:15" x14ac:dyDescent="0.25">
      <c r="L4775" s="23">
        <v>172412</v>
      </c>
      <c r="M4775" s="23" t="s">
        <v>4473</v>
      </c>
      <c r="N4775" s="23" t="s">
        <v>192</v>
      </c>
      <c r="O4775" s="23"/>
    </row>
    <row r="4776" spans="12:15" x14ac:dyDescent="0.25">
      <c r="L4776" s="23">
        <v>172429</v>
      </c>
      <c r="M4776" s="23" t="s">
        <v>4474</v>
      </c>
      <c r="N4776" s="23" t="s">
        <v>192</v>
      </c>
      <c r="O4776" s="23"/>
    </row>
    <row r="4777" spans="12:15" x14ac:dyDescent="0.25">
      <c r="L4777" s="23">
        <v>172436</v>
      </c>
      <c r="M4777" s="23" t="s">
        <v>4475</v>
      </c>
      <c r="N4777" s="23" t="s">
        <v>247</v>
      </c>
      <c r="O4777" s="23"/>
    </row>
    <row r="4778" spans="12:15" x14ac:dyDescent="0.25">
      <c r="L4778" s="23">
        <v>172443</v>
      </c>
      <c r="M4778" s="23" t="s">
        <v>4476</v>
      </c>
      <c r="N4778" s="23" t="s">
        <v>173</v>
      </c>
      <c r="O4778" s="23"/>
    </row>
    <row r="4779" spans="12:15" x14ac:dyDescent="0.25">
      <c r="L4779" s="23">
        <v>172467</v>
      </c>
      <c r="M4779" s="23" t="s">
        <v>4477</v>
      </c>
      <c r="N4779" s="23" t="s">
        <v>173</v>
      </c>
      <c r="O4779" s="23"/>
    </row>
    <row r="4780" spans="12:15" x14ac:dyDescent="0.25">
      <c r="L4780" s="23">
        <v>172498</v>
      </c>
      <c r="M4780" s="23" t="s">
        <v>4478</v>
      </c>
      <c r="N4780" s="23" t="s">
        <v>529</v>
      </c>
      <c r="O4780" s="23"/>
    </row>
    <row r="4781" spans="12:15" x14ac:dyDescent="0.25">
      <c r="L4781" s="23">
        <v>172504</v>
      </c>
      <c r="M4781" s="23" t="s">
        <v>4479</v>
      </c>
      <c r="N4781" s="23" t="s">
        <v>178</v>
      </c>
      <c r="O4781" s="23"/>
    </row>
    <row r="4782" spans="12:15" x14ac:dyDescent="0.25">
      <c r="L4782" s="23">
        <v>172535</v>
      </c>
      <c r="M4782" s="23" t="s">
        <v>4480</v>
      </c>
      <c r="N4782" s="23" t="s">
        <v>247</v>
      </c>
      <c r="O4782" s="23"/>
    </row>
    <row r="4783" spans="12:15" x14ac:dyDescent="0.25">
      <c r="L4783" s="23">
        <v>172566</v>
      </c>
      <c r="M4783" s="23" t="s">
        <v>4481</v>
      </c>
      <c r="N4783" s="23" t="s">
        <v>2948</v>
      </c>
      <c r="O4783" s="23"/>
    </row>
    <row r="4784" spans="12:15" x14ac:dyDescent="0.25">
      <c r="L4784" s="23">
        <v>172580</v>
      </c>
      <c r="M4784" s="23" t="s">
        <v>4482</v>
      </c>
      <c r="N4784" s="23" t="s">
        <v>173</v>
      </c>
      <c r="O4784" s="23"/>
    </row>
    <row r="4785" spans="12:15" x14ac:dyDescent="0.25">
      <c r="L4785" s="23">
        <v>172641</v>
      </c>
      <c r="M4785" s="23" t="s">
        <v>4483</v>
      </c>
      <c r="N4785" s="23" t="s">
        <v>173</v>
      </c>
      <c r="O4785" s="23"/>
    </row>
    <row r="4786" spans="12:15" x14ac:dyDescent="0.25">
      <c r="L4786" s="23">
        <v>172658</v>
      </c>
      <c r="M4786" s="23" t="s">
        <v>4484</v>
      </c>
      <c r="N4786" s="23" t="s">
        <v>173</v>
      </c>
      <c r="O4786" s="23"/>
    </row>
    <row r="4787" spans="12:15" x14ac:dyDescent="0.25">
      <c r="L4787" s="23">
        <v>172719</v>
      </c>
      <c r="M4787" s="23" t="s">
        <v>4485</v>
      </c>
      <c r="N4787" s="23" t="s">
        <v>192</v>
      </c>
      <c r="O4787" s="23"/>
    </row>
    <row r="4788" spans="12:15" x14ac:dyDescent="0.25">
      <c r="L4788" s="23">
        <v>172757</v>
      </c>
      <c r="M4788" s="23" t="s">
        <v>4486</v>
      </c>
      <c r="N4788" s="23" t="s">
        <v>213</v>
      </c>
      <c r="O4788" s="23"/>
    </row>
    <row r="4789" spans="12:15" x14ac:dyDescent="0.25">
      <c r="L4789" s="23">
        <v>172788</v>
      </c>
      <c r="M4789" s="23" t="s">
        <v>4487</v>
      </c>
      <c r="N4789" s="23" t="s">
        <v>192</v>
      </c>
      <c r="O4789" s="23"/>
    </row>
    <row r="4790" spans="12:15" x14ac:dyDescent="0.25">
      <c r="L4790" s="23">
        <v>172801</v>
      </c>
      <c r="M4790" s="23" t="s">
        <v>4488</v>
      </c>
      <c r="N4790" s="23" t="s">
        <v>192</v>
      </c>
      <c r="O4790" s="23"/>
    </row>
    <row r="4791" spans="12:15" x14ac:dyDescent="0.25">
      <c r="L4791" s="23">
        <v>172818</v>
      </c>
      <c r="M4791" s="23" t="s">
        <v>4489</v>
      </c>
      <c r="N4791" s="23" t="s">
        <v>173</v>
      </c>
      <c r="O4791" s="23"/>
    </row>
    <row r="4792" spans="12:15" x14ac:dyDescent="0.25">
      <c r="L4792" s="23">
        <v>172825</v>
      </c>
      <c r="M4792" s="23" t="s">
        <v>4490</v>
      </c>
      <c r="N4792" s="23" t="s">
        <v>173</v>
      </c>
      <c r="O4792" s="23"/>
    </row>
    <row r="4793" spans="12:15" x14ac:dyDescent="0.25">
      <c r="L4793" s="23">
        <v>172849</v>
      </c>
      <c r="M4793" s="23" t="s">
        <v>4491</v>
      </c>
      <c r="N4793" s="23" t="s">
        <v>4328</v>
      </c>
      <c r="O4793" s="23"/>
    </row>
    <row r="4794" spans="12:15" x14ac:dyDescent="0.25">
      <c r="L4794" s="23">
        <v>172900</v>
      </c>
      <c r="M4794" s="23" t="s">
        <v>4492</v>
      </c>
      <c r="N4794" s="23" t="s">
        <v>178</v>
      </c>
      <c r="O4794" s="23"/>
    </row>
    <row r="4795" spans="12:15" x14ac:dyDescent="0.25">
      <c r="L4795" s="23">
        <v>172924</v>
      </c>
      <c r="M4795" s="23" t="s">
        <v>4493</v>
      </c>
      <c r="N4795" s="23" t="s">
        <v>192</v>
      </c>
      <c r="O4795" s="23"/>
    </row>
    <row r="4796" spans="12:15" x14ac:dyDescent="0.25">
      <c r="L4796" s="23">
        <v>173013</v>
      </c>
      <c r="M4796" s="23" t="s">
        <v>4494</v>
      </c>
      <c r="N4796" s="23" t="s">
        <v>192</v>
      </c>
      <c r="O4796" s="23"/>
    </row>
    <row r="4797" spans="12:15" x14ac:dyDescent="0.25">
      <c r="L4797" s="23">
        <v>173020</v>
      </c>
      <c r="M4797" s="23" t="s">
        <v>4495</v>
      </c>
      <c r="N4797" s="23" t="s">
        <v>213</v>
      </c>
      <c r="O4797" s="23"/>
    </row>
    <row r="4798" spans="12:15" x14ac:dyDescent="0.25">
      <c r="L4798" s="23">
        <v>173037</v>
      </c>
      <c r="M4798" s="23" t="s">
        <v>4496</v>
      </c>
      <c r="N4798" s="23" t="s">
        <v>178</v>
      </c>
      <c r="O4798" s="23"/>
    </row>
    <row r="4799" spans="12:15" x14ac:dyDescent="0.25">
      <c r="L4799" s="23">
        <v>173044</v>
      </c>
      <c r="M4799" s="23" t="s">
        <v>4497</v>
      </c>
      <c r="N4799" s="23" t="s">
        <v>2948</v>
      </c>
      <c r="O4799" s="23"/>
    </row>
    <row r="4800" spans="12:15" x14ac:dyDescent="0.25">
      <c r="L4800" s="23">
        <v>173051</v>
      </c>
      <c r="M4800" s="23" t="s">
        <v>4498</v>
      </c>
      <c r="N4800" s="23" t="s">
        <v>2948</v>
      </c>
      <c r="O4800" s="23"/>
    </row>
    <row r="4801" spans="12:15" x14ac:dyDescent="0.25">
      <c r="L4801" s="23">
        <v>173068</v>
      </c>
      <c r="M4801" s="23" t="s">
        <v>4499</v>
      </c>
      <c r="N4801" s="23" t="s">
        <v>2948</v>
      </c>
      <c r="O4801" s="23"/>
    </row>
    <row r="4802" spans="12:15" x14ac:dyDescent="0.25">
      <c r="L4802" s="23">
        <v>173075</v>
      </c>
      <c r="M4802" s="23" t="s">
        <v>4500</v>
      </c>
      <c r="N4802" s="23" t="s">
        <v>2948</v>
      </c>
      <c r="O4802" s="23"/>
    </row>
    <row r="4803" spans="12:15" x14ac:dyDescent="0.25">
      <c r="L4803" s="23">
        <v>173082</v>
      </c>
      <c r="M4803" s="23" t="s">
        <v>4501</v>
      </c>
      <c r="N4803" s="23" t="s">
        <v>178</v>
      </c>
      <c r="O4803" s="23"/>
    </row>
    <row r="4804" spans="12:15" x14ac:dyDescent="0.25">
      <c r="L4804" s="23">
        <v>173099</v>
      </c>
      <c r="M4804" s="23" t="s">
        <v>4502</v>
      </c>
      <c r="N4804" s="23" t="s">
        <v>192</v>
      </c>
      <c r="O4804" s="23"/>
    </row>
    <row r="4805" spans="12:15" x14ac:dyDescent="0.25">
      <c r="L4805" s="23">
        <v>173105</v>
      </c>
      <c r="M4805" s="23" t="s">
        <v>4503</v>
      </c>
      <c r="N4805" s="23" t="s">
        <v>213</v>
      </c>
      <c r="O4805" s="23"/>
    </row>
    <row r="4806" spans="12:15" x14ac:dyDescent="0.25">
      <c r="L4806" s="23">
        <v>173112</v>
      </c>
      <c r="M4806" s="23" t="s">
        <v>4504</v>
      </c>
      <c r="N4806" s="23" t="s">
        <v>173</v>
      </c>
      <c r="O4806" s="23"/>
    </row>
    <row r="4807" spans="12:15" x14ac:dyDescent="0.25">
      <c r="L4807" s="23">
        <v>173129</v>
      </c>
      <c r="M4807" s="23" t="s">
        <v>4505</v>
      </c>
      <c r="N4807" s="23" t="s">
        <v>4328</v>
      </c>
      <c r="O4807" s="23"/>
    </row>
    <row r="4808" spans="12:15" x14ac:dyDescent="0.25">
      <c r="L4808" s="23">
        <v>173136</v>
      </c>
      <c r="M4808" s="23" t="s">
        <v>4506</v>
      </c>
      <c r="N4808" s="23" t="s">
        <v>173</v>
      </c>
      <c r="O4808" s="23"/>
    </row>
    <row r="4809" spans="12:15" x14ac:dyDescent="0.25">
      <c r="L4809" s="23">
        <v>173143</v>
      </c>
      <c r="M4809" s="23" t="s">
        <v>4507</v>
      </c>
      <c r="N4809" s="23" t="s">
        <v>247</v>
      </c>
      <c r="O4809" s="23"/>
    </row>
    <row r="4810" spans="12:15" x14ac:dyDescent="0.25">
      <c r="L4810" s="23">
        <v>173150</v>
      </c>
      <c r="M4810" s="23" t="s">
        <v>4508</v>
      </c>
      <c r="N4810" s="23" t="s">
        <v>178</v>
      </c>
      <c r="O4810" s="23"/>
    </row>
    <row r="4811" spans="12:15" x14ac:dyDescent="0.25">
      <c r="L4811" s="23">
        <v>173167</v>
      </c>
      <c r="M4811" s="23" t="s">
        <v>4509</v>
      </c>
      <c r="N4811" s="23" t="s">
        <v>178</v>
      </c>
      <c r="O4811" s="23"/>
    </row>
    <row r="4812" spans="12:15" x14ac:dyDescent="0.25">
      <c r="L4812" s="23">
        <v>173174</v>
      </c>
      <c r="M4812" s="23" t="s">
        <v>4510</v>
      </c>
      <c r="N4812" s="23" t="s">
        <v>178</v>
      </c>
      <c r="O4812" s="23"/>
    </row>
    <row r="4813" spans="12:15" x14ac:dyDescent="0.25">
      <c r="L4813" s="23">
        <v>173181</v>
      </c>
      <c r="M4813" s="23" t="s">
        <v>4511</v>
      </c>
      <c r="N4813" s="23" t="s">
        <v>173</v>
      </c>
      <c r="O4813" s="23"/>
    </row>
    <row r="4814" spans="12:15" x14ac:dyDescent="0.25">
      <c r="L4814" s="23">
        <v>173198</v>
      </c>
      <c r="M4814" s="23" t="s">
        <v>4512</v>
      </c>
      <c r="N4814" s="23" t="s">
        <v>173</v>
      </c>
      <c r="O4814" s="23"/>
    </row>
    <row r="4815" spans="12:15" x14ac:dyDescent="0.25">
      <c r="L4815" s="23">
        <v>173211</v>
      </c>
      <c r="M4815" s="23" t="s">
        <v>4513</v>
      </c>
      <c r="N4815" s="23" t="s">
        <v>178</v>
      </c>
      <c r="O4815" s="23"/>
    </row>
    <row r="4816" spans="12:15" x14ac:dyDescent="0.25">
      <c r="L4816" s="23">
        <v>173242</v>
      </c>
      <c r="M4816" s="23" t="s">
        <v>4514</v>
      </c>
      <c r="N4816" s="23" t="s">
        <v>178</v>
      </c>
      <c r="O4816" s="23"/>
    </row>
    <row r="4817" spans="12:15" x14ac:dyDescent="0.25">
      <c r="L4817" s="23">
        <v>173259</v>
      </c>
      <c r="M4817" s="23" t="s">
        <v>4515</v>
      </c>
      <c r="N4817" s="23" t="s">
        <v>2948</v>
      </c>
      <c r="O4817" s="23"/>
    </row>
    <row r="4818" spans="12:15" x14ac:dyDescent="0.25">
      <c r="L4818" s="23">
        <v>173266</v>
      </c>
      <c r="M4818" s="23" t="s">
        <v>4516</v>
      </c>
      <c r="N4818" s="23" t="s">
        <v>2948</v>
      </c>
      <c r="O4818" s="23"/>
    </row>
    <row r="4819" spans="12:15" x14ac:dyDescent="0.25">
      <c r="L4819" s="23">
        <v>173273</v>
      </c>
      <c r="M4819" s="23" t="s">
        <v>4517</v>
      </c>
      <c r="N4819" s="23" t="s">
        <v>213</v>
      </c>
      <c r="O4819" s="23"/>
    </row>
    <row r="4820" spans="12:15" x14ac:dyDescent="0.25">
      <c r="L4820" s="23">
        <v>173280</v>
      </c>
      <c r="M4820" s="23" t="s">
        <v>4518</v>
      </c>
      <c r="N4820" s="23" t="s">
        <v>3834</v>
      </c>
      <c r="O4820" s="23"/>
    </row>
    <row r="4821" spans="12:15" x14ac:dyDescent="0.25">
      <c r="L4821" s="23">
        <v>173303</v>
      </c>
      <c r="M4821" s="23" t="s">
        <v>4519</v>
      </c>
      <c r="N4821" s="23" t="s">
        <v>2948</v>
      </c>
      <c r="O4821" s="23"/>
    </row>
    <row r="4822" spans="12:15" x14ac:dyDescent="0.25">
      <c r="L4822" s="23">
        <v>173310</v>
      </c>
      <c r="M4822" s="23" t="s">
        <v>4520</v>
      </c>
      <c r="N4822" s="23" t="s">
        <v>173</v>
      </c>
      <c r="O4822" s="23"/>
    </row>
    <row r="4823" spans="12:15" x14ac:dyDescent="0.25">
      <c r="L4823" s="23">
        <v>173327</v>
      </c>
      <c r="M4823" s="23" t="s">
        <v>4521</v>
      </c>
      <c r="N4823" s="23" t="s">
        <v>2948</v>
      </c>
      <c r="O4823" s="23"/>
    </row>
    <row r="4824" spans="12:15" x14ac:dyDescent="0.25">
      <c r="L4824" s="23">
        <v>173334</v>
      </c>
      <c r="M4824" s="23" t="s">
        <v>4522</v>
      </c>
      <c r="N4824" s="23" t="s">
        <v>213</v>
      </c>
      <c r="O4824" s="23"/>
    </row>
    <row r="4825" spans="12:15" x14ac:dyDescent="0.25">
      <c r="L4825" s="23">
        <v>173372</v>
      </c>
      <c r="M4825" s="23" t="s">
        <v>4523</v>
      </c>
      <c r="N4825" s="23" t="s">
        <v>192</v>
      </c>
      <c r="O4825" s="23"/>
    </row>
    <row r="4826" spans="12:15" x14ac:dyDescent="0.25">
      <c r="L4826" s="23">
        <v>173440</v>
      </c>
      <c r="M4826" s="23" t="s">
        <v>4524</v>
      </c>
      <c r="N4826" s="23" t="s">
        <v>173</v>
      </c>
      <c r="O4826" s="23"/>
    </row>
    <row r="4827" spans="12:15" x14ac:dyDescent="0.25">
      <c r="L4827" s="23">
        <v>173525</v>
      </c>
      <c r="M4827" s="23" t="s">
        <v>4525</v>
      </c>
      <c r="N4827" s="23" t="s">
        <v>178</v>
      </c>
      <c r="O4827" s="23"/>
    </row>
    <row r="4828" spans="12:15" x14ac:dyDescent="0.25">
      <c r="L4828" s="23">
        <v>173570</v>
      </c>
      <c r="M4828" s="23" t="s">
        <v>4526</v>
      </c>
      <c r="N4828" s="23" t="s">
        <v>247</v>
      </c>
      <c r="O4828" s="23"/>
    </row>
    <row r="4829" spans="12:15" x14ac:dyDescent="0.25">
      <c r="L4829" s="23">
        <v>173617</v>
      </c>
      <c r="M4829" s="23" t="s">
        <v>4527</v>
      </c>
      <c r="N4829" s="23" t="s">
        <v>3733</v>
      </c>
      <c r="O4829" s="23"/>
    </row>
    <row r="4830" spans="12:15" x14ac:dyDescent="0.25">
      <c r="L4830" s="23">
        <v>173648</v>
      </c>
      <c r="M4830" s="23" t="s">
        <v>4528</v>
      </c>
      <c r="N4830" s="23" t="s">
        <v>178</v>
      </c>
      <c r="O4830" s="23"/>
    </row>
    <row r="4831" spans="12:15" x14ac:dyDescent="0.25">
      <c r="L4831" s="23">
        <v>173679</v>
      </c>
      <c r="M4831" s="23" t="s">
        <v>4529</v>
      </c>
      <c r="N4831" s="23" t="s">
        <v>173</v>
      </c>
      <c r="O4831" s="23"/>
    </row>
    <row r="4832" spans="12:15" x14ac:dyDescent="0.25">
      <c r="L4832" s="23">
        <v>173686</v>
      </c>
      <c r="M4832" s="23" t="s">
        <v>4530</v>
      </c>
      <c r="N4832" s="23" t="s">
        <v>192</v>
      </c>
      <c r="O4832" s="23"/>
    </row>
    <row r="4833" spans="12:15" x14ac:dyDescent="0.25">
      <c r="L4833" s="23">
        <v>173693</v>
      </c>
      <c r="M4833" s="23" t="s">
        <v>4531</v>
      </c>
      <c r="N4833" s="23" t="s">
        <v>192</v>
      </c>
      <c r="O4833" s="23"/>
    </row>
    <row r="4834" spans="12:15" x14ac:dyDescent="0.25">
      <c r="L4834" s="23">
        <v>173709</v>
      </c>
      <c r="M4834" s="23" t="s">
        <v>4532</v>
      </c>
      <c r="N4834" s="23" t="s">
        <v>192</v>
      </c>
      <c r="O4834" s="23"/>
    </row>
    <row r="4835" spans="12:15" x14ac:dyDescent="0.25">
      <c r="L4835" s="23">
        <v>173716</v>
      </c>
      <c r="M4835" s="23" t="s">
        <v>4533</v>
      </c>
      <c r="N4835" s="23" t="s">
        <v>192</v>
      </c>
      <c r="O4835" s="23"/>
    </row>
    <row r="4836" spans="12:15" x14ac:dyDescent="0.25">
      <c r="L4836" s="23">
        <v>173723</v>
      </c>
      <c r="M4836" s="23" t="s">
        <v>4534</v>
      </c>
      <c r="N4836" s="23" t="s">
        <v>192</v>
      </c>
      <c r="O4836" s="23"/>
    </row>
    <row r="4837" spans="12:15" x14ac:dyDescent="0.25">
      <c r="L4837" s="23">
        <v>173730</v>
      </c>
      <c r="M4837" s="23" t="s">
        <v>4535</v>
      </c>
      <c r="N4837" s="23" t="s">
        <v>178</v>
      </c>
      <c r="O4837" s="23"/>
    </row>
    <row r="4838" spans="12:15" x14ac:dyDescent="0.25">
      <c r="L4838" s="23">
        <v>173747</v>
      </c>
      <c r="M4838" s="23" t="s">
        <v>4536</v>
      </c>
      <c r="N4838" s="23" t="s">
        <v>178</v>
      </c>
      <c r="O4838" s="23"/>
    </row>
    <row r="4839" spans="12:15" x14ac:dyDescent="0.25">
      <c r="L4839" s="23">
        <v>173754</v>
      </c>
      <c r="M4839" s="23" t="s">
        <v>4537</v>
      </c>
      <c r="N4839" s="23" t="s">
        <v>178</v>
      </c>
      <c r="O4839" s="23"/>
    </row>
    <row r="4840" spans="12:15" x14ac:dyDescent="0.25">
      <c r="L4840" s="23">
        <v>173761</v>
      </c>
      <c r="M4840" s="23" t="s">
        <v>4538</v>
      </c>
      <c r="N4840" s="23" t="s">
        <v>178</v>
      </c>
      <c r="O4840" s="23"/>
    </row>
    <row r="4841" spans="12:15" x14ac:dyDescent="0.25">
      <c r="L4841" s="23">
        <v>173778</v>
      </c>
      <c r="M4841" s="23" t="s">
        <v>4539</v>
      </c>
      <c r="N4841" s="23" t="s">
        <v>178</v>
      </c>
      <c r="O4841" s="23"/>
    </row>
    <row r="4842" spans="12:15" x14ac:dyDescent="0.25">
      <c r="L4842" s="23">
        <v>173785</v>
      </c>
      <c r="M4842" s="23" t="s">
        <v>4540</v>
      </c>
      <c r="N4842" s="23" t="s">
        <v>178</v>
      </c>
      <c r="O4842" s="23"/>
    </row>
    <row r="4843" spans="12:15" x14ac:dyDescent="0.25">
      <c r="L4843" s="23">
        <v>173877</v>
      </c>
      <c r="M4843" s="23" t="s">
        <v>4541</v>
      </c>
      <c r="N4843" s="23" t="s">
        <v>178</v>
      </c>
      <c r="O4843" s="23"/>
    </row>
    <row r="4844" spans="12:15" x14ac:dyDescent="0.25">
      <c r="L4844" s="23">
        <v>173938</v>
      </c>
      <c r="M4844" s="23" t="s">
        <v>4542</v>
      </c>
      <c r="N4844" s="23" t="s">
        <v>178</v>
      </c>
      <c r="O4844" s="23"/>
    </row>
    <row r="4845" spans="12:15" x14ac:dyDescent="0.25">
      <c r="L4845" s="23">
        <v>173945</v>
      </c>
      <c r="M4845" s="23" t="s">
        <v>4543</v>
      </c>
      <c r="N4845" s="23" t="s">
        <v>178</v>
      </c>
      <c r="O4845" s="23"/>
    </row>
    <row r="4846" spans="12:15" x14ac:dyDescent="0.25">
      <c r="L4846" s="23">
        <v>173952</v>
      </c>
      <c r="M4846" s="23" t="s">
        <v>4544</v>
      </c>
      <c r="N4846" s="23" t="s">
        <v>178</v>
      </c>
      <c r="O4846" s="23"/>
    </row>
    <row r="4847" spans="12:15" x14ac:dyDescent="0.25">
      <c r="L4847" s="23">
        <v>173969</v>
      </c>
      <c r="M4847" s="23" t="s">
        <v>4545</v>
      </c>
      <c r="N4847" s="23" t="s">
        <v>178</v>
      </c>
      <c r="O4847" s="23"/>
    </row>
    <row r="4848" spans="12:15" x14ac:dyDescent="0.25">
      <c r="L4848" s="23">
        <v>173983</v>
      </c>
      <c r="M4848" s="23" t="s">
        <v>4546</v>
      </c>
      <c r="N4848" s="23" t="s">
        <v>178</v>
      </c>
      <c r="O4848" s="23"/>
    </row>
    <row r="4849" spans="12:15" x14ac:dyDescent="0.25">
      <c r="L4849" s="23">
        <v>173990</v>
      </c>
      <c r="M4849" s="23" t="s">
        <v>4547</v>
      </c>
      <c r="N4849" s="23" t="s">
        <v>178</v>
      </c>
      <c r="O4849" s="23"/>
    </row>
    <row r="4850" spans="12:15" x14ac:dyDescent="0.25">
      <c r="L4850" s="23">
        <v>174003</v>
      </c>
      <c r="M4850" s="23" t="s">
        <v>4548</v>
      </c>
      <c r="N4850" s="23" t="s">
        <v>178</v>
      </c>
      <c r="O4850" s="23"/>
    </row>
    <row r="4851" spans="12:15" x14ac:dyDescent="0.25">
      <c r="L4851" s="23">
        <v>174010</v>
      </c>
      <c r="M4851" s="23" t="s">
        <v>4549</v>
      </c>
      <c r="N4851" s="23" t="s">
        <v>178</v>
      </c>
      <c r="O4851" s="23"/>
    </row>
    <row r="4852" spans="12:15" x14ac:dyDescent="0.25">
      <c r="L4852" s="23">
        <v>174027</v>
      </c>
      <c r="M4852" s="23" t="s">
        <v>4550</v>
      </c>
      <c r="N4852" s="23" t="s">
        <v>178</v>
      </c>
      <c r="O4852" s="23"/>
    </row>
    <row r="4853" spans="12:15" x14ac:dyDescent="0.25">
      <c r="L4853" s="23">
        <v>174034</v>
      </c>
      <c r="M4853" s="23" t="s">
        <v>4551</v>
      </c>
      <c r="N4853" s="23" t="s">
        <v>178</v>
      </c>
      <c r="O4853" s="23"/>
    </row>
    <row r="4854" spans="12:15" x14ac:dyDescent="0.25">
      <c r="L4854" s="23">
        <v>174041</v>
      </c>
      <c r="M4854" s="23" t="s">
        <v>4552</v>
      </c>
      <c r="N4854" s="23" t="s">
        <v>178</v>
      </c>
      <c r="O4854" s="23"/>
    </row>
    <row r="4855" spans="12:15" x14ac:dyDescent="0.25">
      <c r="L4855" s="23">
        <v>174058</v>
      </c>
      <c r="M4855" s="23" t="s">
        <v>4553</v>
      </c>
      <c r="N4855" s="23" t="s">
        <v>178</v>
      </c>
      <c r="O4855" s="23"/>
    </row>
    <row r="4856" spans="12:15" x14ac:dyDescent="0.25">
      <c r="L4856" s="23">
        <v>174065</v>
      </c>
      <c r="M4856" s="23" t="s">
        <v>4554</v>
      </c>
      <c r="N4856" s="23" t="s">
        <v>178</v>
      </c>
      <c r="O4856" s="23"/>
    </row>
    <row r="4857" spans="12:15" x14ac:dyDescent="0.25">
      <c r="L4857" s="23">
        <v>174072</v>
      </c>
      <c r="M4857" s="23" t="s">
        <v>4555</v>
      </c>
      <c r="N4857" s="23" t="s">
        <v>178</v>
      </c>
      <c r="O4857" s="23"/>
    </row>
    <row r="4858" spans="12:15" x14ac:dyDescent="0.25">
      <c r="L4858" s="23">
        <v>174089</v>
      </c>
      <c r="M4858" s="23" t="s">
        <v>4556</v>
      </c>
      <c r="N4858" s="23" t="s">
        <v>178</v>
      </c>
      <c r="O4858" s="23"/>
    </row>
    <row r="4859" spans="12:15" x14ac:dyDescent="0.25">
      <c r="L4859" s="23">
        <v>174096</v>
      </c>
      <c r="M4859" s="23" t="s">
        <v>4557</v>
      </c>
      <c r="N4859" s="23" t="s">
        <v>178</v>
      </c>
      <c r="O4859" s="23"/>
    </row>
    <row r="4860" spans="12:15" x14ac:dyDescent="0.25">
      <c r="L4860" s="23">
        <v>174102</v>
      </c>
      <c r="M4860" s="23" t="s">
        <v>4558</v>
      </c>
      <c r="N4860" s="23" t="s">
        <v>178</v>
      </c>
      <c r="O4860" s="23"/>
    </row>
    <row r="4861" spans="12:15" x14ac:dyDescent="0.25">
      <c r="L4861" s="23">
        <v>174119</v>
      </c>
      <c r="M4861" s="23" t="s">
        <v>4559</v>
      </c>
      <c r="N4861" s="23" t="s">
        <v>178</v>
      </c>
      <c r="O4861" s="23"/>
    </row>
    <row r="4862" spans="12:15" x14ac:dyDescent="0.25">
      <c r="L4862" s="23">
        <v>174126</v>
      </c>
      <c r="M4862" s="23" t="s">
        <v>4560</v>
      </c>
      <c r="N4862" s="23" t="s">
        <v>178</v>
      </c>
      <c r="O4862" s="23"/>
    </row>
    <row r="4863" spans="12:15" x14ac:dyDescent="0.25">
      <c r="L4863" s="23">
        <v>174140</v>
      </c>
      <c r="M4863" s="23" t="s">
        <v>4561</v>
      </c>
      <c r="N4863" s="23" t="s">
        <v>178</v>
      </c>
      <c r="O4863" s="23"/>
    </row>
    <row r="4864" spans="12:15" x14ac:dyDescent="0.25">
      <c r="L4864" s="23">
        <v>174157</v>
      </c>
      <c r="M4864" s="23" t="s">
        <v>4562</v>
      </c>
      <c r="N4864" s="23" t="s">
        <v>192</v>
      </c>
      <c r="O4864" s="23"/>
    </row>
    <row r="4865" spans="12:15" x14ac:dyDescent="0.25">
      <c r="L4865" s="23">
        <v>174164</v>
      </c>
      <c r="M4865" s="23" t="s">
        <v>4563</v>
      </c>
      <c r="N4865" s="23" t="s">
        <v>192</v>
      </c>
      <c r="O4865" s="23"/>
    </row>
    <row r="4866" spans="12:15" x14ac:dyDescent="0.25">
      <c r="L4866" s="23">
        <v>174188</v>
      </c>
      <c r="M4866" s="23" t="s">
        <v>4564</v>
      </c>
      <c r="N4866" s="23" t="s">
        <v>178</v>
      </c>
      <c r="O4866" s="23"/>
    </row>
    <row r="4867" spans="12:15" x14ac:dyDescent="0.25">
      <c r="L4867" s="23">
        <v>174195</v>
      </c>
      <c r="M4867" s="23" t="s">
        <v>4565</v>
      </c>
      <c r="N4867" s="23" t="s">
        <v>173</v>
      </c>
      <c r="O4867" s="23"/>
    </row>
    <row r="4868" spans="12:15" x14ac:dyDescent="0.25">
      <c r="L4868" s="23">
        <v>174201</v>
      </c>
      <c r="M4868" s="23" t="s">
        <v>4566</v>
      </c>
      <c r="N4868" s="23" t="s">
        <v>178</v>
      </c>
      <c r="O4868" s="23"/>
    </row>
    <row r="4869" spans="12:15" x14ac:dyDescent="0.25">
      <c r="L4869" s="23">
        <v>174218</v>
      </c>
      <c r="M4869" s="23" t="s">
        <v>4567</v>
      </c>
      <c r="N4869" s="23" t="s">
        <v>178</v>
      </c>
      <c r="O4869" s="23"/>
    </row>
    <row r="4870" spans="12:15" x14ac:dyDescent="0.25">
      <c r="L4870" s="23">
        <v>174225</v>
      </c>
      <c r="M4870" s="23" t="s">
        <v>4568</v>
      </c>
      <c r="N4870" s="23" t="s">
        <v>178</v>
      </c>
      <c r="O4870" s="23"/>
    </row>
    <row r="4871" spans="12:15" x14ac:dyDescent="0.25">
      <c r="L4871" s="23">
        <v>174232</v>
      </c>
      <c r="M4871" s="23" t="s">
        <v>4569</v>
      </c>
      <c r="N4871" s="23" t="s">
        <v>178</v>
      </c>
      <c r="O4871" s="23"/>
    </row>
    <row r="4872" spans="12:15" x14ac:dyDescent="0.25">
      <c r="L4872" s="23">
        <v>174249</v>
      </c>
      <c r="M4872" s="23" t="s">
        <v>4570</v>
      </c>
      <c r="N4872" s="23" t="s">
        <v>178</v>
      </c>
      <c r="O4872" s="23"/>
    </row>
    <row r="4873" spans="12:15" x14ac:dyDescent="0.25">
      <c r="L4873" s="23">
        <v>174256</v>
      </c>
      <c r="M4873" s="23" t="s">
        <v>4571</v>
      </c>
      <c r="N4873" s="23" t="s">
        <v>178</v>
      </c>
      <c r="O4873" s="23"/>
    </row>
    <row r="4874" spans="12:15" x14ac:dyDescent="0.25">
      <c r="L4874" s="23">
        <v>174263</v>
      </c>
      <c r="M4874" s="23" t="s">
        <v>4572</v>
      </c>
      <c r="N4874" s="23" t="s">
        <v>178</v>
      </c>
      <c r="O4874" s="23"/>
    </row>
    <row r="4875" spans="12:15" x14ac:dyDescent="0.25">
      <c r="L4875" s="23">
        <v>174270</v>
      </c>
      <c r="M4875" s="23" t="s">
        <v>4573</v>
      </c>
      <c r="N4875" s="23" t="s">
        <v>178</v>
      </c>
      <c r="O4875" s="23"/>
    </row>
    <row r="4876" spans="12:15" x14ac:dyDescent="0.25">
      <c r="L4876" s="23">
        <v>174287</v>
      </c>
      <c r="M4876" s="23" t="s">
        <v>4574</v>
      </c>
      <c r="N4876" s="23" t="s">
        <v>178</v>
      </c>
      <c r="O4876" s="23"/>
    </row>
    <row r="4877" spans="12:15" x14ac:dyDescent="0.25">
      <c r="L4877" s="23">
        <v>174294</v>
      </c>
      <c r="M4877" s="23" t="s">
        <v>4575</v>
      </c>
      <c r="N4877" s="23" t="s">
        <v>178</v>
      </c>
      <c r="O4877" s="23"/>
    </row>
    <row r="4878" spans="12:15" x14ac:dyDescent="0.25">
      <c r="L4878" s="23">
        <v>174300</v>
      </c>
      <c r="M4878" s="23" t="s">
        <v>4576</v>
      </c>
      <c r="N4878" s="23" t="s">
        <v>178</v>
      </c>
      <c r="O4878" s="23"/>
    </row>
    <row r="4879" spans="12:15" x14ac:dyDescent="0.25">
      <c r="L4879" s="23">
        <v>174317</v>
      </c>
      <c r="M4879" s="23" t="s">
        <v>4577</v>
      </c>
      <c r="N4879" s="23" t="s">
        <v>178</v>
      </c>
      <c r="O4879" s="23"/>
    </row>
    <row r="4880" spans="12:15" x14ac:dyDescent="0.25">
      <c r="L4880" s="23">
        <v>174324</v>
      </c>
      <c r="M4880" s="23" t="s">
        <v>4578</v>
      </c>
      <c r="N4880" s="23" t="s">
        <v>178</v>
      </c>
      <c r="O4880" s="23"/>
    </row>
    <row r="4881" spans="12:15" x14ac:dyDescent="0.25">
      <c r="L4881" s="23">
        <v>174331</v>
      </c>
      <c r="M4881" s="23" t="s">
        <v>4579</v>
      </c>
      <c r="N4881" s="23" t="s">
        <v>178</v>
      </c>
      <c r="O4881" s="23"/>
    </row>
    <row r="4882" spans="12:15" x14ac:dyDescent="0.25">
      <c r="L4882" s="23">
        <v>174348</v>
      </c>
      <c r="M4882" s="23" t="s">
        <v>4580</v>
      </c>
      <c r="N4882" s="23" t="s">
        <v>192</v>
      </c>
      <c r="O4882" s="23"/>
    </row>
    <row r="4883" spans="12:15" x14ac:dyDescent="0.25">
      <c r="L4883" s="23">
        <v>174379</v>
      </c>
      <c r="M4883" s="23" t="s">
        <v>4581</v>
      </c>
      <c r="N4883" s="23" t="s">
        <v>192</v>
      </c>
      <c r="O4883" s="23"/>
    </row>
    <row r="4884" spans="12:15" x14ac:dyDescent="0.25">
      <c r="L4884" s="23">
        <v>174393</v>
      </c>
      <c r="M4884" s="23" t="s">
        <v>4582</v>
      </c>
      <c r="N4884" s="23" t="s">
        <v>178</v>
      </c>
      <c r="O4884" s="23"/>
    </row>
    <row r="4885" spans="12:15" x14ac:dyDescent="0.25">
      <c r="L4885" s="23">
        <v>174409</v>
      </c>
      <c r="M4885" s="23" t="s">
        <v>4583</v>
      </c>
      <c r="N4885" s="23" t="s">
        <v>178</v>
      </c>
      <c r="O4885" s="23"/>
    </row>
    <row r="4886" spans="12:15" x14ac:dyDescent="0.25">
      <c r="L4886" s="23">
        <v>174416</v>
      </c>
      <c r="M4886" s="23" t="s">
        <v>4584</v>
      </c>
      <c r="N4886" s="23" t="s">
        <v>178</v>
      </c>
      <c r="O4886" s="23"/>
    </row>
    <row r="4887" spans="12:15" x14ac:dyDescent="0.25">
      <c r="L4887" s="23">
        <v>174423</v>
      </c>
      <c r="M4887" s="23" t="s">
        <v>4585</v>
      </c>
      <c r="N4887" s="23" t="s">
        <v>178</v>
      </c>
      <c r="O4887" s="23"/>
    </row>
    <row r="4888" spans="12:15" x14ac:dyDescent="0.25">
      <c r="L4888" s="23">
        <v>174430</v>
      </c>
      <c r="M4888" s="23" t="s">
        <v>4586</v>
      </c>
      <c r="N4888" s="23" t="s">
        <v>178</v>
      </c>
      <c r="O4888" s="23"/>
    </row>
    <row r="4889" spans="12:15" x14ac:dyDescent="0.25">
      <c r="L4889" s="23">
        <v>174447</v>
      </c>
      <c r="M4889" s="23" t="s">
        <v>4587</v>
      </c>
      <c r="N4889" s="23" t="s">
        <v>178</v>
      </c>
      <c r="O4889" s="23"/>
    </row>
    <row r="4890" spans="12:15" x14ac:dyDescent="0.25">
      <c r="L4890" s="23">
        <v>174454</v>
      </c>
      <c r="M4890" s="23" t="s">
        <v>4588</v>
      </c>
      <c r="N4890" s="23" t="s">
        <v>178</v>
      </c>
      <c r="O4890" s="23"/>
    </row>
    <row r="4891" spans="12:15" x14ac:dyDescent="0.25">
      <c r="L4891" s="23">
        <v>174478</v>
      </c>
      <c r="M4891" s="23" t="s">
        <v>4589</v>
      </c>
      <c r="N4891" s="23" t="s">
        <v>178</v>
      </c>
      <c r="O4891" s="23"/>
    </row>
    <row r="4892" spans="12:15" x14ac:dyDescent="0.25">
      <c r="L4892" s="23">
        <v>174485</v>
      </c>
      <c r="M4892" s="23" t="s">
        <v>4590</v>
      </c>
      <c r="N4892" s="23" t="s">
        <v>3834</v>
      </c>
      <c r="O4892" s="23"/>
    </row>
    <row r="4893" spans="12:15" x14ac:dyDescent="0.25">
      <c r="L4893" s="23">
        <v>174492</v>
      </c>
      <c r="M4893" s="23" t="s">
        <v>4591</v>
      </c>
      <c r="N4893" s="23" t="s">
        <v>529</v>
      </c>
      <c r="O4893" s="23"/>
    </row>
    <row r="4894" spans="12:15" x14ac:dyDescent="0.25">
      <c r="L4894" s="23">
        <v>174508</v>
      </c>
      <c r="M4894" s="23" t="s">
        <v>4592</v>
      </c>
      <c r="N4894" s="23" t="s">
        <v>529</v>
      </c>
      <c r="O4894" s="23"/>
    </row>
    <row r="4895" spans="12:15" x14ac:dyDescent="0.25">
      <c r="L4895" s="23">
        <v>174515</v>
      </c>
      <c r="M4895" s="23" t="s">
        <v>4593</v>
      </c>
      <c r="N4895" s="23" t="s">
        <v>529</v>
      </c>
      <c r="O4895" s="23"/>
    </row>
    <row r="4896" spans="12:15" x14ac:dyDescent="0.25">
      <c r="L4896" s="23">
        <v>174522</v>
      </c>
      <c r="M4896" s="23" t="s">
        <v>4594</v>
      </c>
      <c r="N4896" s="23" t="s">
        <v>529</v>
      </c>
      <c r="O4896" s="23"/>
    </row>
    <row r="4897" spans="12:15" x14ac:dyDescent="0.25">
      <c r="L4897" s="23">
        <v>174539</v>
      </c>
      <c r="M4897" s="23" t="s">
        <v>4595</v>
      </c>
      <c r="N4897" s="23" t="s">
        <v>178</v>
      </c>
      <c r="O4897" s="23"/>
    </row>
    <row r="4898" spans="12:15" x14ac:dyDescent="0.25">
      <c r="L4898" s="23">
        <v>174546</v>
      </c>
      <c r="M4898" s="23" t="s">
        <v>4596</v>
      </c>
      <c r="N4898" s="23" t="s">
        <v>178</v>
      </c>
      <c r="O4898" s="23"/>
    </row>
    <row r="4899" spans="12:15" x14ac:dyDescent="0.25">
      <c r="L4899" s="23">
        <v>174553</v>
      </c>
      <c r="M4899" s="23" t="s">
        <v>4597</v>
      </c>
      <c r="N4899" s="23" t="s">
        <v>178</v>
      </c>
      <c r="O4899" s="23"/>
    </row>
    <row r="4900" spans="12:15" x14ac:dyDescent="0.25">
      <c r="L4900" s="23">
        <v>174560</v>
      </c>
      <c r="M4900" s="23" t="s">
        <v>4598</v>
      </c>
      <c r="N4900" s="23" t="s">
        <v>178</v>
      </c>
      <c r="O4900" s="23"/>
    </row>
    <row r="4901" spans="12:15" x14ac:dyDescent="0.25">
      <c r="L4901" s="23">
        <v>174577</v>
      </c>
      <c r="M4901" s="23" t="s">
        <v>4599</v>
      </c>
      <c r="N4901" s="23" t="s">
        <v>178</v>
      </c>
      <c r="O4901" s="23"/>
    </row>
    <row r="4902" spans="12:15" x14ac:dyDescent="0.25">
      <c r="L4902" s="23">
        <v>174584</v>
      </c>
      <c r="M4902" s="23" t="s">
        <v>4600</v>
      </c>
      <c r="N4902" s="23" t="s">
        <v>2948</v>
      </c>
      <c r="O4902" s="23"/>
    </row>
    <row r="4903" spans="12:15" x14ac:dyDescent="0.25">
      <c r="L4903" s="23">
        <v>174591</v>
      </c>
      <c r="M4903" s="23" t="s">
        <v>4601</v>
      </c>
      <c r="N4903" s="23" t="s">
        <v>192</v>
      </c>
      <c r="O4903" s="23"/>
    </row>
    <row r="4904" spans="12:15" x14ac:dyDescent="0.25">
      <c r="L4904" s="23">
        <v>174607</v>
      </c>
      <c r="M4904" s="23" t="s">
        <v>4602</v>
      </c>
      <c r="N4904" s="23" t="s">
        <v>2948</v>
      </c>
      <c r="O4904" s="23"/>
    </row>
    <row r="4905" spans="12:15" x14ac:dyDescent="0.25">
      <c r="L4905" s="23">
        <v>174614</v>
      </c>
      <c r="M4905" s="23" t="s">
        <v>4603</v>
      </c>
      <c r="N4905" s="23" t="s">
        <v>178</v>
      </c>
      <c r="O4905" s="23"/>
    </row>
    <row r="4906" spans="12:15" x14ac:dyDescent="0.25">
      <c r="L4906" s="23">
        <v>174621</v>
      </c>
      <c r="M4906" s="23" t="s">
        <v>4604</v>
      </c>
      <c r="N4906" s="23" t="s">
        <v>173</v>
      </c>
      <c r="O4906" s="23"/>
    </row>
    <row r="4907" spans="12:15" x14ac:dyDescent="0.25">
      <c r="L4907" s="23">
        <v>174638</v>
      </c>
      <c r="M4907" s="23" t="s">
        <v>4605</v>
      </c>
      <c r="N4907" s="23" t="s">
        <v>178</v>
      </c>
      <c r="O4907" s="23"/>
    </row>
    <row r="4908" spans="12:15" x14ac:dyDescent="0.25">
      <c r="L4908" s="23">
        <v>174652</v>
      </c>
      <c r="M4908" s="23" t="s">
        <v>4606</v>
      </c>
      <c r="N4908" s="23" t="s">
        <v>178</v>
      </c>
      <c r="O4908" s="23"/>
    </row>
    <row r="4909" spans="12:15" x14ac:dyDescent="0.25">
      <c r="L4909" s="23">
        <v>174676</v>
      </c>
      <c r="M4909" s="23" t="s">
        <v>4607</v>
      </c>
      <c r="N4909" s="23" t="s">
        <v>178</v>
      </c>
      <c r="O4909" s="23"/>
    </row>
    <row r="4910" spans="12:15" x14ac:dyDescent="0.25">
      <c r="L4910" s="23">
        <v>174683</v>
      </c>
      <c r="M4910" s="23" t="s">
        <v>4608</v>
      </c>
      <c r="N4910" s="23" t="s">
        <v>178</v>
      </c>
      <c r="O4910" s="23"/>
    </row>
    <row r="4911" spans="12:15" x14ac:dyDescent="0.25">
      <c r="L4911" s="23">
        <v>174690</v>
      </c>
      <c r="M4911" s="23" t="s">
        <v>4609</v>
      </c>
      <c r="N4911" s="23" t="s">
        <v>178</v>
      </c>
      <c r="O4911" s="23"/>
    </row>
    <row r="4912" spans="12:15" x14ac:dyDescent="0.25">
      <c r="L4912" s="23">
        <v>174706</v>
      </c>
      <c r="M4912" s="23" t="s">
        <v>4610</v>
      </c>
      <c r="N4912" s="23" t="s">
        <v>178</v>
      </c>
      <c r="O4912" s="23"/>
    </row>
    <row r="4913" spans="12:15" x14ac:dyDescent="0.25">
      <c r="L4913" s="23">
        <v>174744</v>
      </c>
      <c r="M4913" s="23" t="s">
        <v>4611</v>
      </c>
      <c r="N4913" s="23" t="s">
        <v>173</v>
      </c>
      <c r="O4913" s="23"/>
    </row>
    <row r="4914" spans="12:15" x14ac:dyDescent="0.25">
      <c r="L4914" s="23">
        <v>174751</v>
      </c>
      <c r="M4914" s="23" t="s">
        <v>4612</v>
      </c>
      <c r="N4914" s="23" t="s">
        <v>178</v>
      </c>
      <c r="O4914" s="23"/>
    </row>
    <row r="4915" spans="12:15" x14ac:dyDescent="0.25">
      <c r="L4915" s="23">
        <v>174768</v>
      </c>
      <c r="M4915" s="23" t="s">
        <v>4613</v>
      </c>
      <c r="N4915" s="23" t="s">
        <v>178</v>
      </c>
      <c r="O4915" s="23"/>
    </row>
    <row r="4916" spans="12:15" x14ac:dyDescent="0.25">
      <c r="L4916" s="23">
        <v>174775</v>
      </c>
      <c r="M4916" s="23" t="s">
        <v>4614</v>
      </c>
      <c r="N4916" s="23" t="s">
        <v>178</v>
      </c>
      <c r="O4916" s="23"/>
    </row>
    <row r="4917" spans="12:15" x14ac:dyDescent="0.25">
      <c r="L4917" s="23">
        <v>174782</v>
      </c>
      <c r="M4917" s="23" t="s">
        <v>4615</v>
      </c>
      <c r="N4917" s="23" t="s">
        <v>178</v>
      </c>
      <c r="O4917" s="23"/>
    </row>
    <row r="4918" spans="12:15" x14ac:dyDescent="0.25">
      <c r="L4918" s="23">
        <v>174799</v>
      </c>
      <c r="M4918" s="23" t="s">
        <v>4616</v>
      </c>
      <c r="N4918" s="23" t="s">
        <v>178</v>
      </c>
      <c r="O4918" s="23"/>
    </row>
    <row r="4919" spans="12:15" x14ac:dyDescent="0.25">
      <c r="L4919" s="23">
        <v>174805</v>
      </c>
      <c r="M4919" s="23" t="s">
        <v>4617</v>
      </c>
      <c r="N4919" s="23" t="s">
        <v>178</v>
      </c>
      <c r="O4919" s="23"/>
    </row>
    <row r="4920" spans="12:15" x14ac:dyDescent="0.25">
      <c r="L4920" s="23">
        <v>174812</v>
      </c>
      <c r="M4920" s="23" t="s">
        <v>4618</v>
      </c>
      <c r="N4920" s="23" t="s">
        <v>173</v>
      </c>
      <c r="O4920" s="23"/>
    </row>
    <row r="4921" spans="12:15" x14ac:dyDescent="0.25">
      <c r="L4921" s="23">
        <v>174829</v>
      </c>
      <c r="M4921" s="23" t="s">
        <v>4619</v>
      </c>
      <c r="N4921" s="23" t="s">
        <v>173</v>
      </c>
      <c r="O4921" s="23"/>
    </row>
    <row r="4922" spans="12:15" x14ac:dyDescent="0.25">
      <c r="L4922" s="23">
        <v>174836</v>
      </c>
      <c r="M4922" s="23" t="s">
        <v>4620</v>
      </c>
      <c r="N4922" s="23" t="s">
        <v>3834</v>
      </c>
      <c r="O4922" s="23"/>
    </row>
    <row r="4923" spans="12:15" x14ac:dyDescent="0.25">
      <c r="L4923" s="23">
        <v>174867</v>
      </c>
      <c r="M4923" s="23" t="s">
        <v>4621</v>
      </c>
      <c r="N4923" s="23" t="s">
        <v>178</v>
      </c>
      <c r="O4923" s="23"/>
    </row>
    <row r="4924" spans="12:15" x14ac:dyDescent="0.25">
      <c r="L4924" s="23">
        <v>174874</v>
      </c>
      <c r="M4924" s="23" t="s">
        <v>4622</v>
      </c>
      <c r="N4924" s="23" t="s">
        <v>178</v>
      </c>
      <c r="O4924" s="23"/>
    </row>
    <row r="4925" spans="12:15" x14ac:dyDescent="0.25">
      <c r="L4925" s="23">
        <v>174881</v>
      </c>
      <c r="M4925" s="23" t="s">
        <v>4623</v>
      </c>
      <c r="N4925" s="23" t="s">
        <v>178</v>
      </c>
      <c r="O4925" s="23"/>
    </row>
    <row r="4926" spans="12:15" x14ac:dyDescent="0.25">
      <c r="L4926" s="23">
        <v>174898</v>
      </c>
      <c r="M4926" s="23" t="s">
        <v>4624</v>
      </c>
      <c r="N4926" s="23" t="s">
        <v>178</v>
      </c>
      <c r="O4926" s="23"/>
    </row>
    <row r="4927" spans="12:15" x14ac:dyDescent="0.25">
      <c r="L4927" s="23">
        <v>174904</v>
      </c>
      <c r="M4927" s="23" t="s">
        <v>4625</v>
      </c>
      <c r="N4927" s="23" t="s">
        <v>192</v>
      </c>
      <c r="O4927" s="23"/>
    </row>
    <row r="4928" spans="12:15" x14ac:dyDescent="0.25">
      <c r="L4928" s="23">
        <v>174911</v>
      </c>
      <c r="M4928" s="23" t="s">
        <v>4626</v>
      </c>
      <c r="N4928" s="23" t="s">
        <v>178</v>
      </c>
      <c r="O4928" s="23"/>
    </row>
    <row r="4929" spans="12:15" x14ac:dyDescent="0.25">
      <c r="L4929" s="23">
        <v>174928</v>
      </c>
      <c r="M4929" s="23" t="s">
        <v>4627</v>
      </c>
      <c r="N4929" s="23" t="s">
        <v>178</v>
      </c>
      <c r="O4929" s="23"/>
    </row>
    <row r="4930" spans="12:15" x14ac:dyDescent="0.25">
      <c r="L4930" s="23">
        <v>174935</v>
      </c>
      <c r="M4930" s="23" t="s">
        <v>4628</v>
      </c>
      <c r="N4930" s="23" t="s">
        <v>178</v>
      </c>
      <c r="O4930" s="23"/>
    </row>
    <row r="4931" spans="12:15" x14ac:dyDescent="0.25">
      <c r="L4931" s="23">
        <v>174942</v>
      </c>
      <c r="M4931" s="23" t="s">
        <v>4629</v>
      </c>
      <c r="N4931" s="23" t="s">
        <v>178</v>
      </c>
      <c r="O4931" s="23"/>
    </row>
    <row r="4932" spans="12:15" x14ac:dyDescent="0.25">
      <c r="L4932" s="23">
        <v>174959</v>
      </c>
      <c r="M4932" s="23" t="s">
        <v>4630</v>
      </c>
      <c r="N4932" s="23" t="s">
        <v>178</v>
      </c>
      <c r="O4932" s="23"/>
    </row>
    <row r="4933" spans="12:15" x14ac:dyDescent="0.25">
      <c r="L4933" s="23">
        <v>174966</v>
      </c>
      <c r="M4933" s="23" t="s">
        <v>4631</v>
      </c>
      <c r="N4933" s="23" t="s">
        <v>178</v>
      </c>
      <c r="O4933" s="23"/>
    </row>
    <row r="4934" spans="12:15" x14ac:dyDescent="0.25">
      <c r="L4934" s="23">
        <v>174973</v>
      </c>
      <c r="M4934" s="23" t="s">
        <v>4632</v>
      </c>
      <c r="N4934" s="23" t="s">
        <v>192</v>
      </c>
      <c r="O4934" s="23"/>
    </row>
    <row r="4935" spans="12:15" x14ac:dyDescent="0.25">
      <c r="L4935" s="23">
        <v>174980</v>
      </c>
      <c r="M4935" s="23" t="s">
        <v>4633</v>
      </c>
      <c r="N4935" s="23" t="s">
        <v>192</v>
      </c>
      <c r="O4935" s="23"/>
    </row>
    <row r="4936" spans="12:15" x14ac:dyDescent="0.25">
      <c r="L4936" s="23">
        <v>174997</v>
      </c>
      <c r="M4936" s="23" t="s">
        <v>4634</v>
      </c>
      <c r="N4936" s="23" t="s">
        <v>178</v>
      </c>
      <c r="O4936" s="23"/>
    </row>
    <row r="4937" spans="12:15" x14ac:dyDescent="0.25">
      <c r="L4937" s="23">
        <v>175000</v>
      </c>
      <c r="M4937" s="23" t="s">
        <v>4635</v>
      </c>
      <c r="N4937" s="23" t="s">
        <v>178</v>
      </c>
      <c r="O4937" s="23"/>
    </row>
    <row r="4938" spans="12:15" x14ac:dyDescent="0.25">
      <c r="L4938" s="23">
        <v>175017</v>
      </c>
      <c r="M4938" s="23" t="s">
        <v>4636</v>
      </c>
      <c r="N4938" s="23" t="s">
        <v>178</v>
      </c>
      <c r="O4938" s="23"/>
    </row>
    <row r="4939" spans="12:15" x14ac:dyDescent="0.25">
      <c r="L4939" s="23">
        <v>175024</v>
      </c>
      <c r="M4939" s="23" t="s">
        <v>4637</v>
      </c>
      <c r="N4939" s="23" t="s">
        <v>178</v>
      </c>
      <c r="O4939" s="23"/>
    </row>
    <row r="4940" spans="12:15" x14ac:dyDescent="0.25">
      <c r="L4940" s="23">
        <v>175031</v>
      </c>
      <c r="M4940" s="23" t="s">
        <v>4638</v>
      </c>
      <c r="N4940" s="23" t="s">
        <v>178</v>
      </c>
      <c r="O4940" s="23"/>
    </row>
    <row r="4941" spans="12:15" x14ac:dyDescent="0.25">
      <c r="L4941" s="23">
        <v>175048</v>
      </c>
      <c r="M4941" s="23" t="s">
        <v>4639</v>
      </c>
      <c r="N4941" s="23" t="s">
        <v>192</v>
      </c>
      <c r="O4941" s="23"/>
    </row>
    <row r="4942" spans="12:15" x14ac:dyDescent="0.25">
      <c r="L4942" s="23">
        <v>175055</v>
      </c>
      <c r="M4942" s="23" t="s">
        <v>4640</v>
      </c>
      <c r="N4942" s="23" t="s">
        <v>192</v>
      </c>
      <c r="O4942" s="23"/>
    </row>
    <row r="4943" spans="12:15" x14ac:dyDescent="0.25">
      <c r="L4943" s="23">
        <v>175062</v>
      </c>
      <c r="M4943" s="23" t="s">
        <v>4641</v>
      </c>
      <c r="N4943" s="23" t="s">
        <v>192</v>
      </c>
      <c r="O4943" s="23"/>
    </row>
    <row r="4944" spans="12:15" x14ac:dyDescent="0.25">
      <c r="L4944" s="23">
        <v>175079</v>
      </c>
      <c r="M4944" s="23" t="s">
        <v>4642</v>
      </c>
      <c r="N4944" s="23" t="s">
        <v>529</v>
      </c>
      <c r="O4944" s="23"/>
    </row>
    <row r="4945" spans="12:15" x14ac:dyDescent="0.25">
      <c r="L4945" s="23">
        <v>175086</v>
      </c>
      <c r="M4945" s="23" t="s">
        <v>4643</v>
      </c>
      <c r="N4945" s="23" t="s">
        <v>247</v>
      </c>
      <c r="O4945" s="23"/>
    </row>
    <row r="4946" spans="12:15" x14ac:dyDescent="0.25">
      <c r="L4946" s="23">
        <v>175093</v>
      </c>
      <c r="M4946" s="23" t="s">
        <v>4644</v>
      </c>
      <c r="N4946" s="23" t="s">
        <v>178</v>
      </c>
      <c r="O4946" s="23"/>
    </row>
    <row r="4947" spans="12:15" x14ac:dyDescent="0.25">
      <c r="L4947" s="23">
        <v>175109</v>
      </c>
      <c r="M4947" s="23" t="s">
        <v>4645</v>
      </c>
      <c r="N4947" s="23" t="s">
        <v>192</v>
      </c>
      <c r="O4947" s="23"/>
    </row>
    <row r="4948" spans="12:15" x14ac:dyDescent="0.25">
      <c r="L4948" s="23">
        <v>175116</v>
      </c>
      <c r="M4948" s="23" t="s">
        <v>4646</v>
      </c>
      <c r="N4948" s="23" t="s">
        <v>178</v>
      </c>
      <c r="O4948" s="23"/>
    </row>
    <row r="4949" spans="12:15" x14ac:dyDescent="0.25">
      <c r="L4949" s="23">
        <v>175123</v>
      </c>
      <c r="M4949" s="23" t="s">
        <v>4647</v>
      </c>
      <c r="N4949" s="23" t="s">
        <v>178</v>
      </c>
      <c r="O4949" s="23"/>
    </row>
    <row r="4950" spans="12:15" x14ac:dyDescent="0.25">
      <c r="L4950" s="23">
        <v>175130</v>
      </c>
      <c r="M4950" s="23" t="s">
        <v>4648</v>
      </c>
      <c r="N4950" s="23" t="s">
        <v>178</v>
      </c>
      <c r="O4950" s="23"/>
    </row>
    <row r="4951" spans="12:15" x14ac:dyDescent="0.25">
      <c r="L4951" s="23">
        <v>175147</v>
      </c>
      <c r="M4951" s="23" t="s">
        <v>4649</v>
      </c>
      <c r="N4951" s="23" t="s">
        <v>178</v>
      </c>
      <c r="O4951" s="23"/>
    </row>
    <row r="4952" spans="12:15" x14ac:dyDescent="0.25">
      <c r="L4952" s="23">
        <v>175154</v>
      </c>
      <c r="M4952" s="23" t="s">
        <v>4650</v>
      </c>
      <c r="N4952" s="23" t="s">
        <v>178</v>
      </c>
      <c r="O4952" s="23"/>
    </row>
    <row r="4953" spans="12:15" x14ac:dyDescent="0.25">
      <c r="L4953" s="23">
        <v>175161</v>
      </c>
      <c r="M4953" s="23" t="s">
        <v>4651</v>
      </c>
      <c r="N4953" s="23" t="s">
        <v>178</v>
      </c>
      <c r="O4953" s="23"/>
    </row>
    <row r="4954" spans="12:15" x14ac:dyDescent="0.25">
      <c r="L4954" s="23">
        <v>175178</v>
      </c>
      <c r="M4954" s="23" t="s">
        <v>4652</v>
      </c>
      <c r="N4954" s="23" t="s">
        <v>173</v>
      </c>
      <c r="O4954" s="23"/>
    </row>
    <row r="4955" spans="12:15" x14ac:dyDescent="0.25">
      <c r="L4955" s="23">
        <v>176021</v>
      </c>
      <c r="M4955" s="23" t="s">
        <v>5155</v>
      </c>
      <c r="N4955" s="23" t="s">
        <v>3877</v>
      </c>
      <c r="O4955" s="23"/>
    </row>
    <row r="4956" spans="12:15" x14ac:dyDescent="0.25">
      <c r="L4956" s="23">
        <v>175192</v>
      </c>
      <c r="M4956" s="23" t="s">
        <v>4653</v>
      </c>
      <c r="N4956" s="23" t="s">
        <v>178</v>
      </c>
      <c r="O4956" s="23"/>
    </row>
    <row r="4957" spans="12:15" x14ac:dyDescent="0.25">
      <c r="L4957" s="23">
        <v>175208</v>
      </c>
      <c r="M4957" s="23" t="s">
        <v>4654</v>
      </c>
      <c r="N4957" s="23" t="s">
        <v>192</v>
      </c>
      <c r="O4957" s="23"/>
    </row>
    <row r="4958" spans="12:15" x14ac:dyDescent="0.25">
      <c r="L4958" s="23">
        <v>175215</v>
      </c>
      <c r="M4958" s="23" t="s">
        <v>4655</v>
      </c>
      <c r="N4958" s="23" t="s">
        <v>173</v>
      </c>
      <c r="O4958" s="23"/>
    </row>
    <row r="4959" spans="12:15" x14ac:dyDescent="0.25">
      <c r="L4959" s="23">
        <v>175222</v>
      </c>
      <c r="M4959" s="23" t="s">
        <v>4656</v>
      </c>
      <c r="N4959" s="23" t="s">
        <v>178</v>
      </c>
      <c r="O4959" s="23"/>
    </row>
    <row r="4960" spans="12:15" x14ac:dyDescent="0.25">
      <c r="L4960" s="23">
        <v>175239</v>
      </c>
      <c r="M4960" s="23" t="s">
        <v>4657</v>
      </c>
      <c r="N4960" s="23" t="s">
        <v>178</v>
      </c>
      <c r="O4960" s="23"/>
    </row>
    <row r="4961" spans="12:15" x14ac:dyDescent="0.25">
      <c r="L4961" s="23">
        <v>175246</v>
      </c>
      <c r="M4961" s="23" t="s">
        <v>4658</v>
      </c>
      <c r="N4961" s="23" t="s">
        <v>178</v>
      </c>
      <c r="O4961" s="23"/>
    </row>
    <row r="4962" spans="12:15" x14ac:dyDescent="0.25">
      <c r="L4962" s="23">
        <v>175253</v>
      </c>
      <c r="M4962" s="23" t="s">
        <v>4659</v>
      </c>
      <c r="N4962" s="23" t="s">
        <v>178</v>
      </c>
      <c r="O4962" s="23"/>
    </row>
    <row r="4963" spans="12:15" x14ac:dyDescent="0.25">
      <c r="L4963" s="23">
        <v>175260</v>
      </c>
      <c r="M4963" s="23" t="s">
        <v>4660</v>
      </c>
      <c r="N4963" s="23" t="s">
        <v>178</v>
      </c>
      <c r="O4963" s="23"/>
    </row>
    <row r="4964" spans="12:15" x14ac:dyDescent="0.25">
      <c r="L4964" s="23" t="s">
        <v>16</v>
      </c>
      <c r="M4964" s="23" t="s">
        <v>16</v>
      </c>
      <c r="N4964" s="23"/>
      <c r="O4964" s="23"/>
    </row>
    <row r="4965" spans="12:15" x14ac:dyDescent="0.25">
      <c r="L4965" s="23">
        <v>175284</v>
      </c>
      <c r="M4965" s="23" t="s">
        <v>4661</v>
      </c>
      <c r="N4965" s="23" t="s">
        <v>178</v>
      </c>
      <c r="O4965" s="23"/>
    </row>
    <row r="4966" spans="12:15" x14ac:dyDescent="0.25">
      <c r="L4966" s="23">
        <v>175291</v>
      </c>
      <c r="M4966" s="23" t="s">
        <v>4662</v>
      </c>
      <c r="N4966" s="23" t="s">
        <v>178</v>
      </c>
      <c r="O4966" s="23"/>
    </row>
    <row r="4967" spans="12:15" x14ac:dyDescent="0.25">
      <c r="L4967" s="23">
        <v>175307</v>
      </c>
      <c r="M4967" s="23" t="s">
        <v>4663</v>
      </c>
      <c r="N4967" s="23" t="s">
        <v>178</v>
      </c>
      <c r="O4967" s="23"/>
    </row>
    <row r="4968" spans="12:15" x14ac:dyDescent="0.25">
      <c r="L4968" s="23">
        <v>175314</v>
      </c>
      <c r="M4968" s="23" t="s">
        <v>4664</v>
      </c>
      <c r="N4968" s="23" t="s">
        <v>178</v>
      </c>
      <c r="O4968" s="23"/>
    </row>
    <row r="4969" spans="12:15" x14ac:dyDescent="0.25">
      <c r="L4969" s="23">
        <v>175321</v>
      </c>
      <c r="M4969" s="23" t="s">
        <v>4665</v>
      </c>
      <c r="N4969" s="23" t="s">
        <v>178</v>
      </c>
      <c r="O4969" s="23"/>
    </row>
    <row r="4970" spans="12:15" x14ac:dyDescent="0.25">
      <c r="L4970" s="23">
        <v>175338</v>
      </c>
      <c r="M4970" s="23" t="s">
        <v>4666</v>
      </c>
      <c r="N4970" s="23" t="s">
        <v>178</v>
      </c>
      <c r="O4970" s="23"/>
    </row>
    <row r="4971" spans="12:15" x14ac:dyDescent="0.25">
      <c r="L4971" s="23">
        <v>175345</v>
      </c>
      <c r="M4971" s="23" t="s">
        <v>4667</v>
      </c>
      <c r="N4971" s="23" t="s">
        <v>178</v>
      </c>
      <c r="O4971" s="23"/>
    </row>
    <row r="4972" spans="12:15" x14ac:dyDescent="0.25">
      <c r="L4972" s="23">
        <v>175765</v>
      </c>
      <c r="M4972" s="23" t="s">
        <v>4999</v>
      </c>
      <c r="N4972" t="s">
        <v>3919</v>
      </c>
      <c r="O4972" s="23"/>
    </row>
    <row r="4973" spans="12:15" x14ac:dyDescent="0.25">
      <c r="L4973" s="23">
        <v>175741</v>
      </c>
      <c r="M4973" s="23" t="s">
        <v>4996</v>
      </c>
      <c r="N4973" t="s">
        <v>3919</v>
      </c>
      <c r="O4973" s="23"/>
    </row>
    <row r="4974" spans="12:15" x14ac:dyDescent="0.25">
      <c r="L4974" s="23">
        <v>175376</v>
      </c>
      <c r="M4974" s="23" t="s">
        <v>4668</v>
      </c>
      <c r="N4974" s="23" t="s">
        <v>3733</v>
      </c>
      <c r="O4974" s="23"/>
    </row>
    <row r="4975" spans="12:15" x14ac:dyDescent="0.25">
      <c r="L4975" s="23">
        <v>175383</v>
      </c>
      <c r="M4975" s="23" t="s">
        <v>4669</v>
      </c>
      <c r="N4975" s="23" t="s">
        <v>3733</v>
      </c>
      <c r="O4975" s="23"/>
    </row>
    <row r="4976" spans="12:15" x14ac:dyDescent="0.25">
      <c r="L4976" s="23">
        <v>175390</v>
      </c>
      <c r="M4976" s="23" t="s">
        <v>4670</v>
      </c>
      <c r="N4976" s="23" t="s">
        <v>192</v>
      </c>
      <c r="O4976" s="23"/>
    </row>
    <row r="4977" spans="12:15" x14ac:dyDescent="0.25">
      <c r="L4977" s="23">
        <v>175406</v>
      </c>
      <c r="M4977" s="23" t="s">
        <v>4671</v>
      </c>
      <c r="N4977" s="23" t="s">
        <v>192</v>
      </c>
      <c r="O4977" s="23"/>
    </row>
    <row r="4978" spans="12:15" x14ac:dyDescent="0.25">
      <c r="L4978" s="23">
        <v>175413</v>
      </c>
      <c r="M4978" s="23" t="s">
        <v>4672</v>
      </c>
      <c r="N4978" s="23" t="s">
        <v>529</v>
      </c>
      <c r="O4978" s="23"/>
    </row>
    <row r="4979" spans="12:15" x14ac:dyDescent="0.25">
      <c r="L4979" s="23">
        <v>175758</v>
      </c>
      <c r="M4979" t="s">
        <v>4995</v>
      </c>
      <c r="N4979" t="s">
        <v>3919</v>
      </c>
      <c r="O4979" s="23"/>
    </row>
    <row r="4980" spans="12:15" x14ac:dyDescent="0.25">
      <c r="L4980" s="23">
        <v>175437</v>
      </c>
      <c r="M4980" s="23" t="s">
        <v>4673</v>
      </c>
      <c r="N4980" s="23" t="s">
        <v>192</v>
      </c>
      <c r="O4980" s="23"/>
    </row>
    <row r="4981" spans="12:15" x14ac:dyDescent="0.25">
      <c r="L4981" s="23">
        <v>175444</v>
      </c>
      <c r="M4981" s="23" t="s">
        <v>4674</v>
      </c>
      <c r="N4981" s="23" t="s">
        <v>247</v>
      </c>
      <c r="O4981" s="23"/>
    </row>
  </sheetData>
  <sortState xmlns:xlrd2="http://schemas.microsoft.com/office/spreadsheetml/2017/richdata2" ref="J3:J27">
    <sortCondition ref="J3:J2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6"/>
  <sheetViews>
    <sheetView topLeftCell="B61" workbookViewId="0">
      <selection activeCell="A6" sqref="A6:L37"/>
    </sheetView>
  </sheetViews>
  <sheetFormatPr defaultRowHeight="15" x14ac:dyDescent="0.25"/>
  <cols>
    <col min="1" max="1" width="34.85546875" bestFit="1" customWidth="1"/>
    <col min="2" max="2" width="27" bestFit="1" customWidth="1"/>
    <col min="3" max="3" width="28" bestFit="1" customWidth="1"/>
    <col min="4" max="4" width="17.140625" bestFit="1" customWidth="1"/>
    <col min="5" max="5" width="27" bestFit="1" customWidth="1"/>
    <col min="6" max="6" width="21.140625" bestFit="1" customWidth="1"/>
    <col min="7" max="7" width="20.28515625" bestFit="1" customWidth="1"/>
    <col min="8" max="8" width="17.85546875" bestFit="1" customWidth="1"/>
    <col min="9" max="9" width="22.140625" bestFit="1" customWidth="1"/>
    <col min="10" max="10" width="23.140625" bestFit="1" customWidth="1"/>
    <col min="11" max="11" width="27.85546875" bestFit="1" customWidth="1"/>
    <col min="12" max="12" width="14.42578125" bestFit="1" customWidth="1"/>
    <col min="13" max="13" width="11.42578125" bestFit="1" customWidth="1"/>
  </cols>
  <sheetData>
    <row r="1" spans="1:12" x14ac:dyDescent="0.25">
      <c r="A1" s="76" t="s">
        <v>159</v>
      </c>
      <c r="B1" s="73" t="s">
        <v>78</v>
      </c>
    </row>
    <row r="2" spans="1:12" x14ac:dyDescent="0.25">
      <c r="A2" s="76" t="s">
        <v>77</v>
      </c>
      <c r="B2" s="73" t="s">
        <v>5098</v>
      </c>
    </row>
    <row r="3" spans="1:12" x14ac:dyDescent="0.25">
      <c r="A3" s="76" t="s">
        <v>165</v>
      </c>
      <c r="B3" s="73" t="s">
        <v>5185</v>
      </c>
    </row>
    <row r="5" spans="1:12" x14ac:dyDescent="0.25">
      <c r="A5" s="76" t="s">
        <v>82</v>
      </c>
      <c r="B5" s="76" t="s">
        <v>163</v>
      </c>
      <c r="C5" s="76" t="s">
        <v>102</v>
      </c>
      <c r="D5" s="76" t="s">
        <v>2</v>
      </c>
      <c r="E5" s="73" t="s">
        <v>5031</v>
      </c>
      <c r="F5" s="73" t="s">
        <v>5012</v>
      </c>
      <c r="G5" s="73" t="s">
        <v>5013</v>
      </c>
      <c r="H5" s="73" t="s">
        <v>5014</v>
      </c>
      <c r="I5" s="73" t="s">
        <v>5015</v>
      </c>
      <c r="J5" s="73" t="s">
        <v>5016</v>
      </c>
      <c r="K5" s="73" t="s">
        <v>5017</v>
      </c>
      <c r="L5" s="73" t="s">
        <v>5018</v>
      </c>
    </row>
    <row r="6" spans="1:12" x14ac:dyDescent="0.25">
      <c r="A6" s="73" t="s">
        <v>70</v>
      </c>
      <c r="B6" s="73" t="s">
        <v>3914</v>
      </c>
      <c r="C6" s="73" t="s">
        <v>130</v>
      </c>
      <c r="D6" s="73" t="s">
        <v>81</v>
      </c>
      <c r="E6" s="73">
        <v>11610.88</v>
      </c>
      <c r="F6" s="73">
        <v>0</v>
      </c>
      <c r="G6" s="73">
        <v>0</v>
      </c>
      <c r="H6" s="73">
        <v>0</v>
      </c>
      <c r="I6" s="73">
        <v>0</v>
      </c>
      <c r="J6" s="73">
        <v>0</v>
      </c>
      <c r="K6" s="73">
        <v>0</v>
      </c>
      <c r="L6" s="73">
        <v>11610.88</v>
      </c>
    </row>
    <row r="7" spans="1:12" x14ac:dyDescent="0.25">
      <c r="A7" s="73" t="s">
        <v>70</v>
      </c>
      <c r="B7" s="73" t="s">
        <v>3851</v>
      </c>
      <c r="C7" s="73" t="s">
        <v>133</v>
      </c>
      <c r="D7" s="73" t="s">
        <v>81</v>
      </c>
      <c r="E7" s="73">
        <v>0</v>
      </c>
      <c r="F7" s="73">
        <v>0</v>
      </c>
      <c r="G7" s="73">
        <v>0</v>
      </c>
      <c r="H7" s="73">
        <v>0</v>
      </c>
      <c r="I7" s="73">
        <v>0</v>
      </c>
      <c r="J7" s="73">
        <v>0</v>
      </c>
      <c r="K7" s="73">
        <v>0</v>
      </c>
      <c r="L7" s="73">
        <v>140</v>
      </c>
    </row>
    <row r="8" spans="1:12" x14ac:dyDescent="0.25">
      <c r="A8" s="73" t="s">
        <v>70</v>
      </c>
      <c r="B8" s="73" t="s">
        <v>4181</v>
      </c>
      <c r="C8" s="73" t="s">
        <v>144</v>
      </c>
      <c r="D8" s="73" t="s">
        <v>81</v>
      </c>
      <c r="E8" s="73">
        <v>0</v>
      </c>
      <c r="F8" s="73">
        <v>0</v>
      </c>
      <c r="G8" s="73">
        <v>0</v>
      </c>
      <c r="H8" s="73">
        <v>1</v>
      </c>
      <c r="I8" s="73">
        <v>15</v>
      </c>
      <c r="J8" s="73">
        <v>0</v>
      </c>
      <c r="K8" s="73">
        <v>0</v>
      </c>
      <c r="L8" s="73">
        <v>15</v>
      </c>
    </row>
    <row r="9" spans="1:12" x14ac:dyDescent="0.25">
      <c r="A9" s="73" t="s">
        <v>70</v>
      </c>
      <c r="B9" s="73" t="s">
        <v>4181</v>
      </c>
      <c r="C9" s="73" t="s">
        <v>129</v>
      </c>
      <c r="D9" s="73" t="s">
        <v>81</v>
      </c>
      <c r="E9" s="73">
        <v>223.6</v>
      </c>
      <c r="F9" s="73">
        <v>0</v>
      </c>
      <c r="G9" s="73">
        <v>0</v>
      </c>
      <c r="H9" s="73">
        <v>0</v>
      </c>
      <c r="I9" s="73">
        <v>0</v>
      </c>
      <c r="J9" s="73">
        <v>0</v>
      </c>
      <c r="K9" s="73">
        <v>0</v>
      </c>
      <c r="L9" s="73">
        <v>223.6</v>
      </c>
    </row>
    <row r="10" spans="1:12" x14ac:dyDescent="0.25">
      <c r="A10" s="73" t="s">
        <v>70</v>
      </c>
      <c r="B10" s="73" t="s">
        <v>16</v>
      </c>
      <c r="C10" s="73" t="s">
        <v>126</v>
      </c>
      <c r="D10" s="73" t="s">
        <v>81</v>
      </c>
      <c r="E10" s="73">
        <v>0</v>
      </c>
      <c r="F10" s="73">
        <v>0</v>
      </c>
      <c r="G10" s="73">
        <v>0</v>
      </c>
      <c r="H10" s="73">
        <v>0</v>
      </c>
      <c r="I10" s="73">
        <v>0</v>
      </c>
      <c r="J10" s="73">
        <v>1</v>
      </c>
      <c r="K10" s="73">
        <v>22</v>
      </c>
      <c r="L10" s="73">
        <v>22</v>
      </c>
    </row>
    <row r="11" spans="1:12" x14ac:dyDescent="0.25">
      <c r="A11" s="73" t="s">
        <v>70</v>
      </c>
      <c r="B11" s="73" t="s">
        <v>4284</v>
      </c>
      <c r="C11" s="73" t="s">
        <v>144</v>
      </c>
      <c r="D11" s="73" t="s">
        <v>81</v>
      </c>
      <c r="E11" s="73">
        <v>0</v>
      </c>
      <c r="F11" s="73">
        <v>0</v>
      </c>
      <c r="G11" s="73">
        <v>0</v>
      </c>
      <c r="H11" s="73">
        <v>0</v>
      </c>
      <c r="I11" s="73">
        <v>0</v>
      </c>
      <c r="J11" s="73">
        <v>2</v>
      </c>
      <c r="K11" s="73">
        <v>44</v>
      </c>
      <c r="L11" s="73">
        <v>44</v>
      </c>
    </row>
    <row r="12" spans="1:12" x14ac:dyDescent="0.25">
      <c r="A12" s="73" t="s">
        <v>70</v>
      </c>
      <c r="B12" s="73" t="s">
        <v>4284</v>
      </c>
      <c r="C12" s="73" t="s">
        <v>125</v>
      </c>
      <c r="D12" s="73" t="s">
        <v>81</v>
      </c>
      <c r="E12" s="73">
        <v>0</v>
      </c>
      <c r="F12" s="73">
        <v>0</v>
      </c>
      <c r="G12" s="73">
        <v>0</v>
      </c>
      <c r="H12" s="73">
        <v>0.75</v>
      </c>
      <c r="I12" s="73">
        <v>11.25</v>
      </c>
      <c r="J12" s="73">
        <v>0.75</v>
      </c>
      <c r="K12" s="73">
        <v>16.5</v>
      </c>
      <c r="L12" s="73">
        <v>27.75</v>
      </c>
    </row>
    <row r="13" spans="1:12" x14ac:dyDescent="0.25">
      <c r="A13" s="73" t="s">
        <v>70</v>
      </c>
      <c r="B13" s="73" t="s">
        <v>4999</v>
      </c>
      <c r="C13" s="73" t="s">
        <v>5316</v>
      </c>
      <c r="D13" s="73" t="s">
        <v>80</v>
      </c>
      <c r="E13" s="73">
        <v>0</v>
      </c>
      <c r="F13" s="73">
        <v>0</v>
      </c>
      <c r="G13" s="73">
        <v>0</v>
      </c>
      <c r="H13" s="73">
        <v>0</v>
      </c>
      <c r="I13" s="73">
        <v>0</v>
      </c>
      <c r="J13" s="73">
        <v>4</v>
      </c>
      <c r="K13" s="73">
        <v>88</v>
      </c>
      <c r="L13" s="73">
        <v>88</v>
      </c>
    </row>
    <row r="14" spans="1:12" x14ac:dyDescent="0.25">
      <c r="A14" s="73" t="s">
        <v>70</v>
      </c>
      <c r="B14" s="73" t="s">
        <v>4995</v>
      </c>
      <c r="C14" s="73" t="s">
        <v>127</v>
      </c>
      <c r="D14" s="73" t="s">
        <v>81</v>
      </c>
      <c r="E14" s="73">
        <v>0</v>
      </c>
      <c r="F14" s="73">
        <v>0</v>
      </c>
      <c r="G14" s="73">
        <v>0</v>
      </c>
      <c r="H14" s="73">
        <v>0</v>
      </c>
      <c r="I14" s="73">
        <v>0</v>
      </c>
      <c r="J14" s="73">
        <v>0.5</v>
      </c>
      <c r="K14" s="73">
        <v>11</v>
      </c>
      <c r="L14" s="73">
        <v>11</v>
      </c>
    </row>
    <row r="15" spans="1:12" x14ac:dyDescent="0.25">
      <c r="A15" s="73" t="s">
        <v>70</v>
      </c>
      <c r="B15" s="73" t="s">
        <v>4340</v>
      </c>
      <c r="C15" s="73" t="s">
        <v>132</v>
      </c>
      <c r="D15" s="73" t="s">
        <v>81</v>
      </c>
      <c r="E15" s="73">
        <v>429.82974000000002</v>
      </c>
      <c r="F15" s="73">
        <v>0</v>
      </c>
      <c r="G15" s="73">
        <v>0</v>
      </c>
      <c r="H15" s="73">
        <v>0</v>
      </c>
      <c r="I15" s="73">
        <v>0</v>
      </c>
      <c r="J15" s="73">
        <v>2</v>
      </c>
      <c r="K15" s="73">
        <v>44</v>
      </c>
      <c r="L15" s="73">
        <v>473.82974000000002</v>
      </c>
    </row>
    <row r="16" spans="1:12" x14ac:dyDescent="0.25">
      <c r="A16" s="73" t="s">
        <v>70</v>
      </c>
      <c r="B16" s="73" t="s">
        <v>4340</v>
      </c>
      <c r="C16" s="73" t="s">
        <v>130</v>
      </c>
      <c r="D16" s="73" t="s">
        <v>81</v>
      </c>
      <c r="E16" s="73">
        <v>1871.6309999999999</v>
      </c>
      <c r="F16" s="73">
        <v>0</v>
      </c>
      <c r="G16" s="73">
        <v>0</v>
      </c>
      <c r="H16" s="73">
        <v>0</v>
      </c>
      <c r="I16" s="73">
        <v>0</v>
      </c>
      <c r="J16" s="73">
        <v>0</v>
      </c>
      <c r="K16" s="73">
        <v>0</v>
      </c>
      <c r="L16" s="73">
        <v>1871.6309999999999</v>
      </c>
    </row>
    <row r="17" spans="1:12" x14ac:dyDescent="0.25">
      <c r="A17" s="73" t="s">
        <v>70</v>
      </c>
      <c r="B17" s="73" t="s">
        <v>4340</v>
      </c>
      <c r="C17" s="73" t="s">
        <v>144</v>
      </c>
      <c r="D17" s="73" t="s">
        <v>81</v>
      </c>
      <c r="E17" s="73">
        <v>0</v>
      </c>
      <c r="F17" s="73">
        <v>0</v>
      </c>
      <c r="G17" s="73">
        <v>0</v>
      </c>
      <c r="H17" s="73">
        <v>0</v>
      </c>
      <c r="I17" s="73">
        <v>0</v>
      </c>
      <c r="J17" s="73">
        <v>0.5</v>
      </c>
      <c r="K17" s="73">
        <v>11</v>
      </c>
      <c r="L17" s="73">
        <v>11</v>
      </c>
    </row>
    <row r="18" spans="1:12" x14ac:dyDescent="0.25">
      <c r="A18" s="73" t="s">
        <v>70</v>
      </c>
      <c r="B18" s="73" t="s">
        <v>4340</v>
      </c>
      <c r="C18" s="73" t="s">
        <v>143</v>
      </c>
      <c r="D18" s="73" t="s">
        <v>81</v>
      </c>
      <c r="E18" s="73">
        <v>0</v>
      </c>
      <c r="F18" s="73">
        <v>0</v>
      </c>
      <c r="G18" s="73">
        <v>0</v>
      </c>
      <c r="H18" s="73">
        <v>0</v>
      </c>
      <c r="I18" s="73">
        <v>0</v>
      </c>
      <c r="J18" s="73">
        <v>1</v>
      </c>
      <c r="K18" s="73">
        <v>22</v>
      </c>
      <c r="L18" s="73">
        <v>22</v>
      </c>
    </row>
    <row r="19" spans="1:12" x14ac:dyDescent="0.25">
      <c r="A19" s="73" t="s">
        <v>70</v>
      </c>
      <c r="B19" s="73" t="s">
        <v>4340</v>
      </c>
      <c r="C19" s="73" t="s">
        <v>133</v>
      </c>
      <c r="D19" s="73" t="s">
        <v>81</v>
      </c>
      <c r="E19" s="73">
        <v>0</v>
      </c>
      <c r="F19" s="73">
        <v>0</v>
      </c>
      <c r="G19" s="73">
        <v>0</v>
      </c>
      <c r="H19" s="73">
        <v>2.5</v>
      </c>
      <c r="I19" s="73">
        <v>37.5</v>
      </c>
      <c r="J19" s="73">
        <v>1.5</v>
      </c>
      <c r="K19" s="73">
        <v>33</v>
      </c>
      <c r="L19" s="73">
        <v>70.5</v>
      </c>
    </row>
    <row r="20" spans="1:12" x14ac:dyDescent="0.25">
      <c r="A20" s="73" t="s">
        <v>70</v>
      </c>
      <c r="B20" s="73" t="s">
        <v>5155</v>
      </c>
      <c r="C20" s="73" t="s">
        <v>125</v>
      </c>
      <c r="D20" s="73" t="s">
        <v>81</v>
      </c>
      <c r="E20" s="73">
        <v>0</v>
      </c>
      <c r="F20" s="73">
        <v>0</v>
      </c>
      <c r="G20" s="73">
        <v>0</v>
      </c>
      <c r="H20" s="73">
        <v>0.5</v>
      </c>
      <c r="I20" s="73">
        <v>7.5</v>
      </c>
      <c r="J20" s="73">
        <v>0</v>
      </c>
      <c r="K20" s="73">
        <v>0</v>
      </c>
      <c r="L20" s="73">
        <v>7.5</v>
      </c>
    </row>
    <row r="21" spans="1:12" x14ac:dyDescent="0.25">
      <c r="A21" s="73" t="s">
        <v>70</v>
      </c>
      <c r="B21" s="73" t="s">
        <v>3853</v>
      </c>
      <c r="C21" s="73" t="s">
        <v>127</v>
      </c>
      <c r="D21" s="73" t="s">
        <v>81</v>
      </c>
      <c r="E21" s="73">
        <v>0</v>
      </c>
      <c r="F21" s="73">
        <v>0</v>
      </c>
      <c r="G21" s="73">
        <v>0</v>
      </c>
      <c r="H21" s="73">
        <v>2</v>
      </c>
      <c r="I21" s="73">
        <v>30</v>
      </c>
      <c r="J21" s="73">
        <v>0</v>
      </c>
      <c r="K21" s="73">
        <v>0</v>
      </c>
      <c r="L21" s="73">
        <v>30</v>
      </c>
    </row>
    <row r="22" spans="1:12" x14ac:dyDescent="0.25">
      <c r="A22" s="73" t="s">
        <v>70</v>
      </c>
      <c r="B22" s="73" t="s">
        <v>3853</v>
      </c>
      <c r="C22" s="73" t="s">
        <v>129</v>
      </c>
      <c r="D22" s="73" t="s">
        <v>81</v>
      </c>
      <c r="E22" s="73">
        <v>0</v>
      </c>
      <c r="F22" s="73">
        <v>0</v>
      </c>
      <c r="G22" s="73">
        <v>0</v>
      </c>
      <c r="H22" s="73">
        <v>0.5</v>
      </c>
      <c r="I22" s="73">
        <v>7.5</v>
      </c>
      <c r="J22" s="73">
        <v>0</v>
      </c>
      <c r="K22" s="73">
        <v>0</v>
      </c>
      <c r="L22" s="73">
        <v>7.5</v>
      </c>
    </row>
    <row r="23" spans="1:12" x14ac:dyDescent="0.25">
      <c r="A23" s="73" t="s">
        <v>70</v>
      </c>
      <c r="B23" s="73" t="s">
        <v>3732</v>
      </c>
      <c r="C23" s="73" t="s">
        <v>144</v>
      </c>
      <c r="D23" s="73" t="s">
        <v>81</v>
      </c>
      <c r="E23" s="73">
        <v>0</v>
      </c>
      <c r="F23" s="73">
        <v>0</v>
      </c>
      <c r="G23" s="73">
        <v>0</v>
      </c>
      <c r="H23" s="73">
        <v>0</v>
      </c>
      <c r="I23" s="73">
        <v>0</v>
      </c>
      <c r="J23" s="73">
        <v>2</v>
      </c>
      <c r="K23" s="73">
        <v>44</v>
      </c>
      <c r="L23" s="73">
        <v>44</v>
      </c>
    </row>
    <row r="24" spans="1:12" x14ac:dyDescent="0.25">
      <c r="A24" s="73" t="s">
        <v>70</v>
      </c>
      <c r="B24" s="73" t="s">
        <v>3732</v>
      </c>
      <c r="C24" s="73" t="s">
        <v>145</v>
      </c>
      <c r="D24" s="73" t="s">
        <v>81</v>
      </c>
      <c r="E24" s="73">
        <v>0</v>
      </c>
      <c r="F24" s="73">
        <v>0</v>
      </c>
      <c r="G24" s="73">
        <v>800</v>
      </c>
      <c r="H24" s="73">
        <v>120</v>
      </c>
      <c r="I24" s="73">
        <v>1800</v>
      </c>
      <c r="J24" s="73">
        <v>2</v>
      </c>
      <c r="K24" s="73">
        <v>44</v>
      </c>
      <c r="L24" s="73">
        <v>2644</v>
      </c>
    </row>
    <row r="25" spans="1:12" x14ac:dyDescent="0.25">
      <c r="A25" s="73" t="s">
        <v>70</v>
      </c>
      <c r="B25" s="73" t="s">
        <v>3732</v>
      </c>
      <c r="C25" s="73" t="s">
        <v>125</v>
      </c>
      <c r="D25" s="73" t="s">
        <v>81</v>
      </c>
      <c r="E25" s="73">
        <v>3832.7200000000003</v>
      </c>
      <c r="F25" s="73">
        <v>0</v>
      </c>
      <c r="G25" s="73">
        <v>0</v>
      </c>
      <c r="H25" s="73">
        <v>7</v>
      </c>
      <c r="I25" s="73">
        <v>105</v>
      </c>
      <c r="J25" s="73">
        <v>2</v>
      </c>
      <c r="K25" s="73">
        <v>44</v>
      </c>
      <c r="L25" s="73">
        <v>3981.7200000000003</v>
      </c>
    </row>
    <row r="26" spans="1:12" x14ac:dyDescent="0.25">
      <c r="A26" s="73" t="s">
        <v>70</v>
      </c>
      <c r="B26" s="73" t="s">
        <v>3900</v>
      </c>
      <c r="C26" s="73" t="s">
        <v>125</v>
      </c>
      <c r="D26" s="73" t="s">
        <v>81</v>
      </c>
      <c r="E26" s="73">
        <v>2340</v>
      </c>
      <c r="F26" s="73">
        <v>0</v>
      </c>
      <c r="G26" s="73">
        <v>0</v>
      </c>
      <c r="H26" s="73">
        <v>1</v>
      </c>
      <c r="I26" s="73">
        <v>15</v>
      </c>
      <c r="J26" s="73">
        <v>1</v>
      </c>
      <c r="K26" s="73">
        <v>22</v>
      </c>
      <c r="L26" s="73">
        <v>2377</v>
      </c>
    </row>
    <row r="27" spans="1:12" x14ac:dyDescent="0.25">
      <c r="A27" s="73" t="s">
        <v>70</v>
      </c>
      <c r="B27" s="73" t="s">
        <v>3900</v>
      </c>
      <c r="C27" s="73" t="s">
        <v>125</v>
      </c>
      <c r="D27" s="73" t="s">
        <v>80</v>
      </c>
      <c r="E27" s="73">
        <v>4680</v>
      </c>
      <c r="F27" s="73">
        <v>0</v>
      </c>
      <c r="G27" s="73">
        <v>0</v>
      </c>
      <c r="H27" s="73">
        <v>0</v>
      </c>
      <c r="I27" s="73">
        <v>0</v>
      </c>
      <c r="J27" s="73">
        <v>0</v>
      </c>
      <c r="K27" s="73">
        <v>0</v>
      </c>
      <c r="L27" s="73">
        <v>4680</v>
      </c>
    </row>
    <row r="28" spans="1:12" x14ac:dyDescent="0.25">
      <c r="A28" s="73" t="s">
        <v>70</v>
      </c>
      <c r="B28" s="73" t="s">
        <v>3740</v>
      </c>
      <c r="C28" s="73" t="s">
        <v>126</v>
      </c>
      <c r="D28" s="73" t="s">
        <v>81</v>
      </c>
      <c r="E28" s="73">
        <v>0</v>
      </c>
      <c r="F28" s="73">
        <v>0</v>
      </c>
      <c r="G28" s="73">
        <v>0</v>
      </c>
      <c r="H28" s="73">
        <v>0</v>
      </c>
      <c r="I28" s="73">
        <v>0</v>
      </c>
      <c r="J28" s="73">
        <v>0.5</v>
      </c>
      <c r="K28" s="73">
        <v>11</v>
      </c>
      <c r="L28" s="73">
        <v>11</v>
      </c>
    </row>
    <row r="29" spans="1:12" x14ac:dyDescent="0.25">
      <c r="A29" s="73" t="s">
        <v>70</v>
      </c>
      <c r="B29" s="73" t="s">
        <v>3740</v>
      </c>
      <c r="C29" s="73" t="s">
        <v>125</v>
      </c>
      <c r="D29" s="73" t="s">
        <v>81</v>
      </c>
      <c r="E29" s="73">
        <v>0</v>
      </c>
      <c r="F29" s="73">
        <v>0</v>
      </c>
      <c r="G29" s="73">
        <v>0</v>
      </c>
      <c r="H29" s="73">
        <v>0</v>
      </c>
      <c r="I29" s="73">
        <v>0</v>
      </c>
      <c r="J29" s="73">
        <v>3</v>
      </c>
      <c r="K29" s="73">
        <v>66</v>
      </c>
      <c r="L29" s="73">
        <v>66</v>
      </c>
    </row>
    <row r="30" spans="1:12" x14ac:dyDescent="0.25">
      <c r="A30" s="73" t="s">
        <v>70</v>
      </c>
      <c r="B30" s="73" t="s">
        <v>3740</v>
      </c>
      <c r="C30" s="73" t="s">
        <v>133</v>
      </c>
      <c r="D30" s="73" t="s">
        <v>81</v>
      </c>
      <c r="E30" s="73">
        <v>12702.226159999998</v>
      </c>
      <c r="F30" s="73">
        <v>0</v>
      </c>
      <c r="G30" s="73">
        <v>0</v>
      </c>
      <c r="H30" s="73">
        <v>80</v>
      </c>
      <c r="I30" s="73">
        <v>1200</v>
      </c>
      <c r="J30" s="73">
        <v>0</v>
      </c>
      <c r="K30" s="73">
        <v>0</v>
      </c>
      <c r="L30" s="73">
        <v>14042.226159999998</v>
      </c>
    </row>
    <row r="31" spans="1:12" x14ac:dyDescent="0.25">
      <c r="A31" s="73" t="s">
        <v>70</v>
      </c>
      <c r="B31" s="73" t="s">
        <v>4349</v>
      </c>
      <c r="C31" s="73" t="s">
        <v>132</v>
      </c>
      <c r="D31" s="73" t="s">
        <v>81</v>
      </c>
      <c r="E31" s="73">
        <v>0</v>
      </c>
      <c r="F31" s="73">
        <v>0</v>
      </c>
      <c r="G31" s="73">
        <v>0</v>
      </c>
      <c r="H31" s="73">
        <v>0</v>
      </c>
      <c r="I31" s="73">
        <v>0</v>
      </c>
      <c r="J31" s="73">
        <v>0.5</v>
      </c>
      <c r="K31" s="73">
        <v>11</v>
      </c>
      <c r="L31" s="73">
        <v>11</v>
      </c>
    </row>
    <row r="32" spans="1:12" x14ac:dyDescent="0.25">
      <c r="A32" s="73" t="s">
        <v>70</v>
      </c>
      <c r="B32" s="73" t="s">
        <v>4285</v>
      </c>
      <c r="C32" s="73" t="s">
        <v>144</v>
      </c>
      <c r="D32" s="73" t="s">
        <v>81</v>
      </c>
      <c r="E32" s="73">
        <v>0</v>
      </c>
      <c r="F32" s="73">
        <v>0</v>
      </c>
      <c r="G32" s="73">
        <v>0</v>
      </c>
      <c r="H32" s="73">
        <v>3</v>
      </c>
      <c r="I32" s="73">
        <v>45</v>
      </c>
      <c r="J32" s="73">
        <v>0</v>
      </c>
      <c r="K32" s="73">
        <v>0</v>
      </c>
      <c r="L32" s="73">
        <v>45</v>
      </c>
    </row>
    <row r="33" spans="1:12" x14ac:dyDescent="0.25">
      <c r="A33" s="73" t="s">
        <v>123</v>
      </c>
      <c r="B33" s="73" t="s">
        <v>4511</v>
      </c>
      <c r="C33" s="73" t="s">
        <v>5105</v>
      </c>
      <c r="D33" s="73" t="s">
        <v>81</v>
      </c>
      <c r="E33" s="73">
        <v>0</v>
      </c>
      <c r="F33" s="73">
        <v>0</v>
      </c>
      <c r="G33" s="73">
        <v>0</v>
      </c>
      <c r="H33" s="73">
        <v>1</v>
      </c>
      <c r="I33" s="73">
        <v>15</v>
      </c>
      <c r="J33" s="73">
        <v>0</v>
      </c>
      <c r="K33" s="73">
        <v>0</v>
      </c>
      <c r="L33" s="73">
        <v>15</v>
      </c>
    </row>
    <row r="34" spans="1:12" x14ac:dyDescent="0.25">
      <c r="A34" s="73" t="s">
        <v>123</v>
      </c>
      <c r="B34" s="73" t="s">
        <v>4180</v>
      </c>
      <c r="C34" s="73" t="s">
        <v>127</v>
      </c>
      <c r="D34" s="73" t="s">
        <v>81</v>
      </c>
      <c r="E34" s="73">
        <v>88</v>
      </c>
      <c r="F34" s="73">
        <v>0</v>
      </c>
      <c r="G34" s="73">
        <v>0</v>
      </c>
      <c r="H34" s="73">
        <v>0</v>
      </c>
      <c r="I34" s="73">
        <v>0</v>
      </c>
      <c r="J34" s="73">
        <v>0</v>
      </c>
      <c r="K34" s="73">
        <v>0</v>
      </c>
      <c r="L34" s="73">
        <v>88</v>
      </c>
    </row>
    <row r="35" spans="1:12" x14ac:dyDescent="0.25">
      <c r="A35" s="73" t="s">
        <v>123</v>
      </c>
      <c r="B35" s="73" t="s">
        <v>3986</v>
      </c>
      <c r="C35" s="73" t="s">
        <v>142</v>
      </c>
      <c r="D35" s="73" t="s">
        <v>81</v>
      </c>
      <c r="E35" s="73">
        <v>0</v>
      </c>
      <c r="F35" s="73">
        <v>0</v>
      </c>
      <c r="G35" s="73">
        <v>1170</v>
      </c>
      <c r="H35" s="73">
        <v>0.5</v>
      </c>
      <c r="I35" s="73">
        <v>7.5</v>
      </c>
      <c r="J35" s="73">
        <v>0</v>
      </c>
      <c r="K35" s="73">
        <v>0</v>
      </c>
      <c r="L35" s="73">
        <v>1177.5</v>
      </c>
    </row>
    <row r="36" spans="1:12" x14ac:dyDescent="0.25">
      <c r="A36" s="73" t="s">
        <v>4</v>
      </c>
      <c r="B36" s="73" t="s">
        <v>4413</v>
      </c>
      <c r="C36" s="73" t="s">
        <v>5105</v>
      </c>
      <c r="D36" s="73" t="s">
        <v>81</v>
      </c>
      <c r="E36" s="73">
        <v>0</v>
      </c>
      <c r="F36" s="73">
        <v>0</v>
      </c>
      <c r="G36" s="73">
        <v>190</v>
      </c>
      <c r="H36" s="73">
        <v>0</v>
      </c>
      <c r="I36" s="73">
        <v>0</v>
      </c>
      <c r="J36" s="73">
        <v>0</v>
      </c>
      <c r="K36" s="73">
        <v>0</v>
      </c>
      <c r="L36" s="73">
        <v>190</v>
      </c>
    </row>
    <row r="37" spans="1:12" x14ac:dyDescent="0.25">
      <c r="A37" s="73" t="s">
        <v>5011</v>
      </c>
      <c r="B37" s="73"/>
      <c r="C37" s="73"/>
      <c r="D37" s="73"/>
      <c r="E37" s="73">
        <v>37778.886899999998</v>
      </c>
      <c r="F37" s="73">
        <v>0</v>
      </c>
      <c r="G37" s="73">
        <v>2160</v>
      </c>
      <c r="H37" s="73">
        <v>219.75</v>
      </c>
      <c r="I37" s="73">
        <v>3296.25</v>
      </c>
      <c r="J37" s="73">
        <v>24.25</v>
      </c>
      <c r="K37" s="73">
        <v>533.5</v>
      </c>
      <c r="L37" s="73">
        <v>44048.636899999998</v>
      </c>
    </row>
    <row r="54" spans="1:7" x14ac:dyDescent="0.25">
      <c r="A54" s="40" t="s">
        <v>5018</v>
      </c>
      <c r="B54" t="s">
        <v>5185</v>
      </c>
    </row>
    <row r="56" spans="1:7" x14ac:dyDescent="0.25">
      <c r="A56" s="40" t="s">
        <v>5052</v>
      </c>
      <c r="B56" t="s">
        <v>5031</v>
      </c>
      <c r="C56" t="s">
        <v>5241</v>
      </c>
      <c r="D56" t="s">
        <v>5237</v>
      </c>
      <c r="E56" t="s">
        <v>5238</v>
      </c>
      <c r="F56" t="s">
        <v>5239</v>
      </c>
      <c r="G56" t="s">
        <v>5240</v>
      </c>
    </row>
    <row r="57" spans="1:7" x14ac:dyDescent="0.25">
      <c r="A57" s="57" t="s">
        <v>127</v>
      </c>
      <c r="B57">
        <v>0</v>
      </c>
      <c r="C57">
        <v>0</v>
      </c>
      <c r="D57">
        <v>0</v>
      </c>
      <c r="E57">
        <v>30</v>
      </c>
      <c r="F57">
        <v>11</v>
      </c>
      <c r="G57" s="84">
        <v>41</v>
      </c>
    </row>
    <row r="58" spans="1:7" x14ac:dyDescent="0.25">
      <c r="A58" s="57" t="s">
        <v>130</v>
      </c>
      <c r="B58">
        <v>13482.510999999999</v>
      </c>
      <c r="C58">
        <v>0</v>
      </c>
      <c r="D58">
        <v>0</v>
      </c>
      <c r="E58">
        <v>0</v>
      </c>
      <c r="F58">
        <v>0</v>
      </c>
      <c r="G58" s="84">
        <v>13482.510999999999</v>
      </c>
    </row>
    <row r="59" spans="1:7" x14ac:dyDescent="0.25">
      <c r="A59" s="57" t="s">
        <v>144</v>
      </c>
      <c r="B59">
        <v>0</v>
      </c>
      <c r="C59">
        <v>0</v>
      </c>
      <c r="D59">
        <v>0</v>
      </c>
      <c r="E59">
        <v>15</v>
      </c>
      <c r="F59">
        <v>99</v>
      </c>
      <c r="G59" s="84">
        <v>114</v>
      </c>
    </row>
    <row r="60" spans="1:7" x14ac:dyDescent="0.25">
      <c r="A60" s="57" t="s">
        <v>145</v>
      </c>
      <c r="B60">
        <v>0</v>
      </c>
      <c r="C60">
        <v>0</v>
      </c>
      <c r="D60">
        <v>800</v>
      </c>
      <c r="E60">
        <v>1800</v>
      </c>
      <c r="F60">
        <v>44</v>
      </c>
      <c r="G60" s="84">
        <v>2644</v>
      </c>
    </row>
    <row r="61" spans="1:7" x14ac:dyDescent="0.25">
      <c r="A61" s="57" t="s">
        <v>129</v>
      </c>
      <c r="B61">
        <v>0</v>
      </c>
      <c r="C61">
        <v>0</v>
      </c>
      <c r="D61">
        <v>0</v>
      </c>
      <c r="E61">
        <v>7.5</v>
      </c>
      <c r="F61">
        <v>0</v>
      </c>
      <c r="G61" s="84">
        <v>7.5</v>
      </c>
    </row>
    <row r="62" spans="1:7" x14ac:dyDescent="0.25">
      <c r="A62" s="57" t="s">
        <v>143</v>
      </c>
      <c r="B62">
        <v>0</v>
      </c>
      <c r="C62">
        <v>0</v>
      </c>
      <c r="D62">
        <v>0</v>
      </c>
      <c r="E62">
        <v>0</v>
      </c>
      <c r="F62">
        <v>22</v>
      </c>
      <c r="G62" s="84">
        <v>22</v>
      </c>
    </row>
    <row r="63" spans="1:7" x14ac:dyDescent="0.25">
      <c r="A63" s="57" t="s">
        <v>126</v>
      </c>
      <c r="B63">
        <v>0</v>
      </c>
      <c r="C63">
        <v>0</v>
      </c>
      <c r="D63">
        <v>0</v>
      </c>
      <c r="E63">
        <v>0</v>
      </c>
      <c r="F63">
        <v>33</v>
      </c>
      <c r="G63" s="84">
        <v>33</v>
      </c>
    </row>
    <row r="64" spans="1:7" x14ac:dyDescent="0.25">
      <c r="A64" s="57" t="s">
        <v>125</v>
      </c>
      <c r="B64">
        <v>10852.720000000001</v>
      </c>
      <c r="C64">
        <v>0</v>
      </c>
      <c r="D64">
        <v>0</v>
      </c>
      <c r="E64">
        <v>138.75</v>
      </c>
      <c r="F64">
        <v>148.5</v>
      </c>
      <c r="G64" s="84">
        <v>11139.970000000001</v>
      </c>
    </row>
    <row r="65" spans="1:7" x14ac:dyDescent="0.25">
      <c r="A65" s="57" t="s">
        <v>133</v>
      </c>
      <c r="B65">
        <v>12702.226159999998</v>
      </c>
      <c r="C65">
        <v>0</v>
      </c>
      <c r="D65">
        <v>0</v>
      </c>
      <c r="E65">
        <v>1237.5</v>
      </c>
      <c r="F65">
        <v>33</v>
      </c>
      <c r="G65" s="84">
        <v>14112.726159999998</v>
      </c>
    </row>
    <row r="66" spans="1:7" x14ac:dyDescent="0.25">
      <c r="A66" s="57" t="s">
        <v>5011</v>
      </c>
      <c r="B66">
        <v>37037.457159999998</v>
      </c>
      <c r="C66">
        <v>0</v>
      </c>
      <c r="D66">
        <v>800</v>
      </c>
      <c r="E66">
        <v>3228.75</v>
      </c>
      <c r="F66">
        <v>390.5</v>
      </c>
      <c r="G66" s="84">
        <v>41596.707159999998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D6FA-61AF-41CD-BFC5-72EAB82C205C}">
  <dimension ref="A3:G17"/>
  <sheetViews>
    <sheetView workbookViewId="0">
      <selection activeCell="A4" sqref="A4:G17"/>
    </sheetView>
  </sheetViews>
  <sheetFormatPr defaultRowHeight="15" x14ac:dyDescent="0.25"/>
  <cols>
    <col min="1" max="1" width="36.42578125" bestFit="1" customWidth="1"/>
    <col min="2" max="2" width="27" bestFit="1" customWidth="1"/>
    <col min="3" max="3" width="28" bestFit="1" customWidth="1"/>
    <col min="4" max="4" width="27.140625" bestFit="1" customWidth="1"/>
    <col min="5" max="5" width="28.85546875" bestFit="1" customWidth="1"/>
    <col min="6" max="6" width="34.7109375" bestFit="1" customWidth="1"/>
    <col min="7" max="7" width="21.140625" bestFit="1" customWidth="1"/>
  </cols>
  <sheetData>
    <row r="3" spans="1:7" x14ac:dyDescent="0.25">
      <c r="A3" s="40" t="s">
        <v>5052</v>
      </c>
      <c r="B3" t="s">
        <v>5031</v>
      </c>
      <c r="C3" t="s">
        <v>5241</v>
      </c>
      <c r="D3" t="s">
        <v>5237</v>
      </c>
      <c r="E3" t="s">
        <v>5238</v>
      </c>
      <c r="F3" t="s">
        <v>5239</v>
      </c>
      <c r="G3" t="s">
        <v>5240</v>
      </c>
    </row>
    <row r="4" spans="1:7" x14ac:dyDescent="0.25">
      <c r="A4" s="57" t="s">
        <v>127</v>
      </c>
      <c r="B4" s="92">
        <v>88</v>
      </c>
      <c r="C4" s="84">
        <v>0</v>
      </c>
      <c r="D4" s="84">
        <v>0</v>
      </c>
      <c r="E4" s="84">
        <v>30</v>
      </c>
      <c r="F4" s="84">
        <v>11</v>
      </c>
      <c r="G4" s="84">
        <v>129</v>
      </c>
    </row>
    <row r="5" spans="1:7" x14ac:dyDescent="0.25">
      <c r="A5" s="57" t="s">
        <v>142</v>
      </c>
      <c r="B5" s="92">
        <v>0</v>
      </c>
      <c r="C5" s="84">
        <v>0</v>
      </c>
      <c r="D5" s="84">
        <v>1170</v>
      </c>
      <c r="E5" s="84">
        <v>7.5</v>
      </c>
      <c r="F5" s="84">
        <v>0</v>
      </c>
      <c r="G5" s="84">
        <v>1177.5</v>
      </c>
    </row>
    <row r="6" spans="1:7" x14ac:dyDescent="0.25">
      <c r="A6" s="57" t="s">
        <v>132</v>
      </c>
      <c r="B6" s="92">
        <v>429.82974000000002</v>
      </c>
      <c r="C6" s="84">
        <v>0</v>
      </c>
      <c r="D6" s="84">
        <v>0</v>
      </c>
      <c r="E6" s="84">
        <v>0</v>
      </c>
      <c r="F6" s="84">
        <v>55</v>
      </c>
      <c r="G6" s="84">
        <v>484.82974000000002</v>
      </c>
    </row>
    <row r="7" spans="1:7" x14ac:dyDescent="0.25">
      <c r="A7" s="57" t="s">
        <v>130</v>
      </c>
      <c r="B7" s="92">
        <v>13482.510999999999</v>
      </c>
      <c r="C7" s="84">
        <v>0</v>
      </c>
      <c r="D7" s="84">
        <v>0</v>
      </c>
      <c r="E7" s="84">
        <v>0</v>
      </c>
      <c r="F7" s="84">
        <v>0</v>
      </c>
      <c r="G7" s="84">
        <v>13482.510999999999</v>
      </c>
    </row>
    <row r="8" spans="1:7" x14ac:dyDescent="0.25">
      <c r="A8" s="57" t="s">
        <v>144</v>
      </c>
      <c r="B8" s="92">
        <v>0</v>
      </c>
      <c r="C8" s="84">
        <v>0</v>
      </c>
      <c r="D8" s="84">
        <v>0</v>
      </c>
      <c r="E8" s="84">
        <v>60</v>
      </c>
      <c r="F8" s="84">
        <v>99</v>
      </c>
      <c r="G8" s="84">
        <v>159</v>
      </c>
    </row>
    <row r="9" spans="1:7" x14ac:dyDescent="0.25">
      <c r="A9" s="57" t="s">
        <v>5105</v>
      </c>
      <c r="B9" s="92">
        <v>0</v>
      </c>
      <c r="C9" s="84">
        <v>0</v>
      </c>
      <c r="D9" s="84">
        <v>190</v>
      </c>
      <c r="E9" s="84">
        <v>15</v>
      </c>
      <c r="F9" s="84">
        <v>0</v>
      </c>
      <c r="G9" s="84">
        <v>205</v>
      </c>
    </row>
    <row r="10" spans="1:7" x14ac:dyDescent="0.25">
      <c r="A10" s="57" t="s">
        <v>5316</v>
      </c>
      <c r="B10" s="92">
        <v>0</v>
      </c>
      <c r="C10" s="84">
        <v>0</v>
      </c>
      <c r="D10" s="84">
        <v>0</v>
      </c>
      <c r="E10" s="84">
        <v>0</v>
      </c>
      <c r="F10" s="84">
        <v>88</v>
      </c>
      <c r="G10" s="84">
        <v>88</v>
      </c>
    </row>
    <row r="11" spans="1:7" x14ac:dyDescent="0.25">
      <c r="A11" s="57" t="s">
        <v>145</v>
      </c>
      <c r="B11" s="92">
        <v>0</v>
      </c>
      <c r="C11" s="84">
        <v>0</v>
      </c>
      <c r="D11" s="84">
        <v>800</v>
      </c>
      <c r="E11" s="84">
        <v>1800</v>
      </c>
      <c r="F11" s="84">
        <v>44</v>
      </c>
      <c r="G11" s="84">
        <v>2644</v>
      </c>
    </row>
    <row r="12" spans="1:7" x14ac:dyDescent="0.25">
      <c r="A12" s="57" t="s">
        <v>129</v>
      </c>
      <c r="B12" s="92">
        <v>223.6</v>
      </c>
      <c r="C12" s="84">
        <v>0</v>
      </c>
      <c r="D12" s="84">
        <v>0</v>
      </c>
      <c r="E12" s="84">
        <v>7.5</v>
      </c>
      <c r="F12" s="84">
        <v>0</v>
      </c>
      <c r="G12" s="84">
        <v>231.1</v>
      </c>
    </row>
    <row r="13" spans="1:7" x14ac:dyDescent="0.25">
      <c r="A13" s="57" t="s">
        <v>143</v>
      </c>
      <c r="B13" s="92">
        <v>0</v>
      </c>
      <c r="C13" s="84">
        <v>0</v>
      </c>
      <c r="D13" s="84">
        <v>0</v>
      </c>
      <c r="E13" s="84">
        <v>0</v>
      </c>
      <c r="F13" s="84">
        <v>22</v>
      </c>
      <c r="G13" s="84">
        <v>22</v>
      </c>
    </row>
    <row r="14" spans="1:7" x14ac:dyDescent="0.25">
      <c r="A14" s="57" t="s">
        <v>126</v>
      </c>
      <c r="B14" s="92">
        <v>0</v>
      </c>
      <c r="C14" s="84">
        <v>0</v>
      </c>
      <c r="D14" s="84">
        <v>0</v>
      </c>
      <c r="E14" s="84">
        <v>0</v>
      </c>
      <c r="F14" s="84">
        <v>33</v>
      </c>
      <c r="G14" s="84">
        <v>33</v>
      </c>
    </row>
    <row r="15" spans="1:7" x14ac:dyDescent="0.25">
      <c r="A15" s="57" t="s">
        <v>125</v>
      </c>
      <c r="B15" s="92">
        <v>10852.720000000001</v>
      </c>
      <c r="C15" s="84">
        <v>0</v>
      </c>
      <c r="D15" s="84">
        <v>0</v>
      </c>
      <c r="E15" s="84">
        <v>138.75</v>
      </c>
      <c r="F15" s="84">
        <v>148.5</v>
      </c>
      <c r="G15" s="84">
        <v>11139.970000000001</v>
      </c>
    </row>
    <row r="16" spans="1:7" x14ac:dyDescent="0.25">
      <c r="A16" s="57" t="s">
        <v>133</v>
      </c>
      <c r="B16" s="92">
        <v>12702.226159999998</v>
      </c>
      <c r="C16" s="84">
        <v>0</v>
      </c>
      <c r="D16" s="84">
        <v>0</v>
      </c>
      <c r="E16" s="84">
        <v>1237.5</v>
      </c>
      <c r="F16" s="84">
        <v>33</v>
      </c>
      <c r="G16" s="84">
        <v>14252.726159999998</v>
      </c>
    </row>
    <row r="17" spans="1:7" x14ac:dyDescent="0.25">
      <c r="A17" s="57" t="s">
        <v>5011</v>
      </c>
      <c r="B17" s="92">
        <v>37778.886899999998</v>
      </c>
      <c r="C17" s="84">
        <v>0</v>
      </c>
      <c r="D17" s="84">
        <v>2160</v>
      </c>
      <c r="E17" s="84">
        <v>3296.25</v>
      </c>
      <c r="F17" s="84">
        <v>533.5</v>
      </c>
      <c r="G17" s="84">
        <v>44048.636899999998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M88"/>
  <sheetViews>
    <sheetView topLeftCell="A37" zoomScale="80" zoomScaleNormal="80" workbookViewId="0">
      <selection activeCell="I68" sqref="I68"/>
    </sheetView>
  </sheetViews>
  <sheetFormatPr defaultRowHeight="15" x14ac:dyDescent="0.25"/>
  <cols>
    <col min="1" max="1" width="25.42578125" customWidth="1"/>
    <col min="2" max="2" width="58.42578125" bestFit="1" customWidth="1"/>
    <col min="3" max="3" width="57.5703125" bestFit="1" customWidth="1"/>
    <col min="4" max="4" width="52.5703125" bestFit="1" customWidth="1"/>
    <col min="5" max="5" width="19" bestFit="1" customWidth="1"/>
    <col min="6" max="6" width="26.140625" bestFit="1" customWidth="1"/>
    <col min="7" max="7" width="34" customWidth="1"/>
    <col min="8" max="8" width="26.42578125" bestFit="1" customWidth="1"/>
    <col min="9" max="9" width="22.85546875" bestFit="1" customWidth="1"/>
    <col min="10" max="10" width="28.42578125" bestFit="1" customWidth="1"/>
    <col min="11" max="11" width="29.5703125" bestFit="1" customWidth="1"/>
    <col min="12" max="12" width="36" bestFit="1" customWidth="1"/>
    <col min="13" max="13" width="18.42578125" bestFit="1" customWidth="1"/>
    <col min="14" max="14" width="19.5703125" customWidth="1"/>
  </cols>
  <sheetData>
    <row r="2" spans="2:13" ht="18.75" x14ac:dyDescent="0.25">
      <c r="B2" s="50" t="s">
        <v>82</v>
      </c>
      <c r="C2" s="50" t="s">
        <v>5029</v>
      </c>
      <c r="D2" s="50" t="s">
        <v>102</v>
      </c>
      <c r="E2" s="50" t="s">
        <v>2</v>
      </c>
      <c r="F2" s="55" t="s">
        <v>116</v>
      </c>
      <c r="G2" s="44" t="s">
        <v>5012</v>
      </c>
      <c r="H2" s="51" t="s">
        <v>5013</v>
      </c>
      <c r="I2" s="50" t="s">
        <v>5014</v>
      </c>
      <c r="J2" s="52" t="s">
        <v>5015</v>
      </c>
      <c r="K2" s="50" t="s">
        <v>5016</v>
      </c>
      <c r="L2" s="53" t="s">
        <v>5017</v>
      </c>
      <c r="M2" s="50" t="s">
        <v>5018</v>
      </c>
    </row>
    <row r="3" spans="2:13" ht="18.75" x14ac:dyDescent="0.25">
      <c r="B3" s="49" t="s">
        <v>70</v>
      </c>
      <c r="C3" s="49" t="s">
        <v>3914</v>
      </c>
      <c r="D3" s="48" t="s">
        <v>130</v>
      </c>
      <c r="E3" s="48" t="s">
        <v>81</v>
      </c>
      <c r="F3" s="58">
        <v>11610.88</v>
      </c>
      <c r="G3" s="47">
        <v>0</v>
      </c>
      <c r="H3" s="47">
        <v>0</v>
      </c>
      <c r="I3" s="48">
        <v>0</v>
      </c>
      <c r="J3" s="47">
        <v>0</v>
      </c>
      <c r="K3" s="48">
        <v>0</v>
      </c>
      <c r="L3" s="47">
        <v>0</v>
      </c>
      <c r="M3" s="46">
        <v>11610.88</v>
      </c>
    </row>
    <row r="4" spans="2:13" ht="18.75" x14ac:dyDescent="0.25">
      <c r="B4" s="49" t="s">
        <v>70</v>
      </c>
      <c r="C4" s="49" t="s">
        <v>3851</v>
      </c>
      <c r="D4" s="48" t="s">
        <v>133</v>
      </c>
      <c r="E4" s="48" t="s">
        <v>81</v>
      </c>
      <c r="F4" s="58">
        <v>0</v>
      </c>
      <c r="G4" s="47">
        <v>0</v>
      </c>
      <c r="H4" s="47">
        <v>0</v>
      </c>
      <c r="I4" s="48">
        <v>0</v>
      </c>
      <c r="J4" s="47">
        <v>0</v>
      </c>
      <c r="K4" s="48">
        <v>0</v>
      </c>
      <c r="L4" s="47">
        <v>0</v>
      </c>
      <c r="M4" s="46">
        <v>140</v>
      </c>
    </row>
    <row r="5" spans="2:13" ht="18.75" x14ac:dyDescent="0.25">
      <c r="B5" s="49" t="s">
        <v>70</v>
      </c>
      <c r="C5" s="49" t="s">
        <v>4181</v>
      </c>
      <c r="D5" s="48" t="s">
        <v>144</v>
      </c>
      <c r="E5" s="48" t="s">
        <v>81</v>
      </c>
      <c r="F5" s="58">
        <v>0</v>
      </c>
      <c r="G5" s="47">
        <v>0</v>
      </c>
      <c r="H5" s="47">
        <v>0</v>
      </c>
      <c r="I5" s="48">
        <v>1</v>
      </c>
      <c r="J5" s="47">
        <v>15</v>
      </c>
      <c r="K5" s="48">
        <v>0</v>
      </c>
      <c r="L5" s="47">
        <v>0</v>
      </c>
      <c r="M5" s="46">
        <v>15</v>
      </c>
    </row>
    <row r="6" spans="2:13" ht="18.75" x14ac:dyDescent="0.25">
      <c r="B6" s="49" t="s">
        <v>70</v>
      </c>
      <c r="C6" s="49" t="s">
        <v>4181</v>
      </c>
      <c r="D6" s="48" t="s">
        <v>129</v>
      </c>
      <c r="E6" s="48" t="s">
        <v>81</v>
      </c>
      <c r="F6" s="58">
        <v>223.6</v>
      </c>
      <c r="G6" s="47">
        <v>0</v>
      </c>
      <c r="H6" s="47">
        <v>0</v>
      </c>
      <c r="I6" s="48">
        <v>0</v>
      </c>
      <c r="J6" s="47">
        <v>0</v>
      </c>
      <c r="K6" s="48">
        <v>0</v>
      </c>
      <c r="L6" s="47">
        <v>0</v>
      </c>
      <c r="M6" s="46">
        <v>223.6</v>
      </c>
    </row>
    <row r="7" spans="2:13" ht="18.75" x14ac:dyDescent="0.25">
      <c r="B7" s="49" t="s">
        <v>70</v>
      </c>
      <c r="C7" s="49" t="s">
        <v>16</v>
      </c>
      <c r="D7" s="48" t="s">
        <v>126</v>
      </c>
      <c r="E7" s="48" t="s">
        <v>81</v>
      </c>
      <c r="F7" s="58">
        <v>0</v>
      </c>
      <c r="G7" s="47">
        <v>0</v>
      </c>
      <c r="H7" s="47">
        <v>0</v>
      </c>
      <c r="I7" s="48">
        <v>0</v>
      </c>
      <c r="J7" s="47">
        <v>0</v>
      </c>
      <c r="K7" s="48">
        <v>1</v>
      </c>
      <c r="L7" s="47">
        <v>22</v>
      </c>
      <c r="M7" s="46">
        <v>22</v>
      </c>
    </row>
    <row r="8" spans="2:13" ht="18.75" x14ac:dyDescent="0.25">
      <c r="B8" s="49" t="s">
        <v>70</v>
      </c>
      <c r="C8" s="49" t="s">
        <v>4284</v>
      </c>
      <c r="D8" s="48" t="s">
        <v>144</v>
      </c>
      <c r="E8" s="48" t="s">
        <v>81</v>
      </c>
      <c r="F8" s="58">
        <v>0</v>
      </c>
      <c r="G8" s="47">
        <v>0</v>
      </c>
      <c r="H8" s="47">
        <v>0</v>
      </c>
      <c r="I8" s="48">
        <v>0</v>
      </c>
      <c r="J8" s="47">
        <v>0</v>
      </c>
      <c r="K8" s="48">
        <v>2</v>
      </c>
      <c r="L8" s="47">
        <v>44</v>
      </c>
      <c r="M8" s="46">
        <v>44</v>
      </c>
    </row>
    <row r="9" spans="2:13" ht="18.75" x14ac:dyDescent="0.25">
      <c r="B9" s="49" t="s">
        <v>70</v>
      </c>
      <c r="C9" s="49" t="s">
        <v>4284</v>
      </c>
      <c r="D9" s="48" t="s">
        <v>125</v>
      </c>
      <c r="E9" s="48" t="s">
        <v>81</v>
      </c>
      <c r="F9" s="58">
        <v>0</v>
      </c>
      <c r="G9" s="47">
        <v>0</v>
      </c>
      <c r="H9" s="47">
        <v>0</v>
      </c>
      <c r="I9" s="48">
        <v>0.75</v>
      </c>
      <c r="J9" s="47">
        <v>11.25</v>
      </c>
      <c r="K9" s="48">
        <v>0.75</v>
      </c>
      <c r="L9" s="47">
        <v>16.5</v>
      </c>
      <c r="M9" s="46">
        <v>27.75</v>
      </c>
    </row>
    <row r="10" spans="2:13" ht="18.75" x14ac:dyDescent="0.25">
      <c r="B10" s="49" t="s">
        <v>70</v>
      </c>
      <c r="C10" s="49" t="s">
        <v>4999</v>
      </c>
      <c r="D10" s="48" t="s">
        <v>5316</v>
      </c>
      <c r="E10" s="48" t="s">
        <v>80</v>
      </c>
      <c r="F10" s="58">
        <v>0</v>
      </c>
      <c r="G10" s="47">
        <v>0</v>
      </c>
      <c r="H10" s="47">
        <v>0</v>
      </c>
      <c r="I10" s="48">
        <v>0</v>
      </c>
      <c r="J10" s="47">
        <v>0</v>
      </c>
      <c r="K10" s="48">
        <v>4</v>
      </c>
      <c r="L10" s="47">
        <v>88</v>
      </c>
      <c r="M10" s="46">
        <v>88</v>
      </c>
    </row>
    <row r="11" spans="2:13" ht="18.75" x14ac:dyDescent="0.25">
      <c r="B11" s="49" t="s">
        <v>70</v>
      </c>
      <c r="C11" s="49" t="s">
        <v>4995</v>
      </c>
      <c r="D11" s="48" t="s">
        <v>127</v>
      </c>
      <c r="E11" s="48" t="s">
        <v>81</v>
      </c>
      <c r="F11" s="58">
        <v>0</v>
      </c>
      <c r="G11" s="47">
        <v>0</v>
      </c>
      <c r="H11" s="47">
        <v>0</v>
      </c>
      <c r="I11" s="48">
        <v>0</v>
      </c>
      <c r="J11" s="47">
        <v>0</v>
      </c>
      <c r="K11" s="48">
        <v>0.5</v>
      </c>
      <c r="L11" s="47">
        <v>11</v>
      </c>
      <c r="M11" s="46">
        <v>11</v>
      </c>
    </row>
    <row r="12" spans="2:13" ht="18.75" x14ac:dyDescent="0.25">
      <c r="B12" s="49" t="s">
        <v>70</v>
      </c>
      <c r="C12" s="49" t="s">
        <v>4340</v>
      </c>
      <c r="D12" s="48" t="s">
        <v>132</v>
      </c>
      <c r="E12" s="48" t="s">
        <v>81</v>
      </c>
      <c r="F12" s="58">
        <v>429.82974000000002</v>
      </c>
      <c r="G12" s="47">
        <v>0</v>
      </c>
      <c r="H12" s="47">
        <v>0</v>
      </c>
      <c r="I12" s="48">
        <v>0</v>
      </c>
      <c r="J12" s="47">
        <v>0</v>
      </c>
      <c r="K12" s="48">
        <v>2</v>
      </c>
      <c r="L12" s="47">
        <v>44</v>
      </c>
      <c r="M12" s="46">
        <v>473.82974000000002</v>
      </c>
    </row>
    <row r="13" spans="2:13" ht="18.75" x14ac:dyDescent="0.25">
      <c r="B13" s="49" t="s">
        <v>70</v>
      </c>
      <c r="C13" s="49" t="s">
        <v>4340</v>
      </c>
      <c r="D13" s="48" t="s">
        <v>130</v>
      </c>
      <c r="E13" s="48" t="s">
        <v>81</v>
      </c>
      <c r="F13" s="58">
        <v>1871.6309999999999</v>
      </c>
      <c r="G13" s="47">
        <v>0</v>
      </c>
      <c r="H13" s="47">
        <v>0</v>
      </c>
      <c r="I13" s="48">
        <v>0</v>
      </c>
      <c r="J13" s="47">
        <v>0</v>
      </c>
      <c r="K13" s="48">
        <v>0</v>
      </c>
      <c r="L13" s="47">
        <v>0</v>
      </c>
      <c r="M13" s="46">
        <v>1871.6309999999999</v>
      </c>
    </row>
    <row r="14" spans="2:13" ht="18.75" x14ac:dyDescent="0.25">
      <c r="B14" s="49" t="s">
        <v>70</v>
      </c>
      <c r="C14" s="49" t="s">
        <v>4340</v>
      </c>
      <c r="D14" s="48" t="s">
        <v>144</v>
      </c>
      <c r="E14" s="48" t="s">
        <v>81</v>
      </c>
      <c r="F14" s="58">
        <v>0</v>
      </c>
      <c r="G14" s="47">
        <v>0</v>
      </c>
      <c r="H14" s="47">
        <v>0</v>
      </c>
      <c r="I14" s="48">
        <v>0</v>
      </c>
      <c r="J14" s="47">
        <v>0</v>
      </c>
      <c r="K14" s="48">
        <v>0.5</v>
      </c>
      <c r="L14" s="47">
        <v>11</v>
      </c>
      <c r="M14" s="46">
        <v>11</v>
      </c>
    </row>
    <row r="15" spans="2:13" ht="18.75" x14ac:dyDescent="0.25">
      <c r="B15" s="49" t="s">
        <v>70</v>
      </c>
      <c r="C15" s="49" t="s">
        <v>4340</v>
      </c>
      <c r="D15" s="48" t="s">
        <v>143</v>
      </c>
      <c r="E15" s="48" t="s">
        <v>81</v>
      </c>
      <c r="F15" s="58">
        <v>0</v>
      </c>
      <c r="G15" s="47">
        <v>0</v>
      </c>
      <c r="H15" s="47">
        <v>0</v>
      </c>
      <c r="I15" s="48">
        <v>0</v>
      </c>
      <c r="J15" s="47">
        <v>0</v>
      </c>
      <c r="K15" s="48">
        <v>1</v>
      </c>
      <c r="L15" s="47">
        <v>22</v>
      </c>
      <c r="M15" s="46">
        <v>22</v>
      </c>
    </row>
    <row r="16" spans="2:13" ht="18.75" x14ac:dyDescent="0.25">
      <c r="B16" s="49" t="s">
        <v>70</v>
      </c>
      <c r="C16" s="49" t="s">
        <v>4340</v>
      </c>
      <c r="D16" s="48" t="s">
        <v>133</v>
      </c>
      <c r="E16" s="48" t="s">
        <v>81</v>
      </c>
      <c r="F16" s="58">
        <v>0</v>
      </c>
      <c r="G16" s="47">
        <v>0</v>
      </c>
      <c r="H16" s="47">
        <v>0</v>
      </c>
      <c r="I16" s="48">
        <v>2.5</v>
      </c>
      <c r="J16" s="47">
        <v>37.5</v>
      </c>
      <c r="K16" s="48">
        <v>1.5</v>
      </c>
      <c r="L16" s="47">
        <v>33</v>
      </c>
      <c r="M16" s="46">
        <v>70.5</v>
      </c>
    </row>
    <row r="17" spans="2:13" ht="18.75" x14ac:dyDescent="0.25">
      <c r="B17" s="49" t="s">
        <v>70</v>
      </c>
      <c r="C17" s="49" t="s">
        <v>5155</v>
      </c>
      <c r="D17" s="48" t="s">
        <v>125</v>
      </c>
      <c r="E17" s="48" t="s">
        <v>81</v>
      </c>
      <c r="F17" s="58">
        <v>0</v>
      </c>
      <c r="G17" s="47">
        <v>0</v>
      </c>
      <c r="H17" s="47">
        <v>0</v>
      </c>
      <c r="I17" s="48">
        <v>0.5</v>
      </c>
      <c r="J17" s="47">
        <v>7.5</v>
      </c>
      <c r="K17" s="48">
        <v>0</v>
      </c>
      <c r="L17" s="47">
        <v>0</v>
      </c>
      <c r="M17" s="46">
        <v>7.5</v>
      </c>
    </row>
    <row r="18" spans="2:13" ht="18.75" x14ac:dyDescent="0.25">
      <c r="B18" s="49" t="s">
        <v>70</v>
      </c>
      <c r="C18" s="49" t="s">
        <v>3853</v>
      </c>
      <c r="D18" s="48" t="s">
        <v>127</v>
      </c>
      <c r="E18" s="48" t="s">
        <v>81</v>
      </c>
      <c r="F18" s="58">
        <v>0</v>
      </c>
      <c r="G18" s="47">
        <v>0</v>
      </c>
      <c r="H18" s="47">
        <v>0</v>
      </c>
      <c r="I18" s="48">
        <v>2</v>
      </c>
      <c r="J18" s="47">
        <v>30</v>
      </c>
      <c r="K18" s="48">
        <v>0</v>
      </c>
      <c r="L18" s="47">
        <v>0</v>
      </c>
      <c r="M18" s="46">
        <v>30</v>
      </c>
    </row>
    <row r="19" spans="2:13" ht="18.75" x14ac:dyDescent="0.25">
      <c r="B19" s="49" t="s">
        <v>70</v>
      </c>
      <c r="C19" s="49" t="s">
        <v>3853</v>
      </c>
      <c r="D19" s="48" t="s">
        <v>129</v>
      </c>
      <c r="E19" s="48" t="s">
        <v>81</v>
      </c>
      <c r="F19" s="58">
        <v>0</v>
      </c>
      <c r="G19" s="47">
        <v>0</v>
      </c>
      <c r="H19" s="47">
        <v>0</v>
      </c>
      <c r="I19" s="48">
        <v>0.5</v>
      </c>
      <c r="J19" s="47">
        <v>7.5</v>
      </c>
      <c r="K19" s="48">
        <v>0</v>
      </c>
      <c r="L19" s="47">
        <v>0</v>
      </c>
      <c r="M19" s="46">
        <v>7.5</v>
      </c>
    </row>
    <row r="20" spans="2:13" ht="18.75" x14ac:dyDescent="0.25">
      <c r="B20" s="49" t="s">
        <v>70</v>
      </c>
      <c r="C20" s="49" t="s">
        <v>3732</v>
      </c>
      <c r="D20" s="48" t="s">
        <v>144</v>
      </c>
      <c r="E20" s="48" t="s">
        <v>81</v>
      </c>
      <c r="F20" s="58">
        <v>0</v>
      </c>
      <c r="G20" s="47">
        <v>0</v>
      </c>
      <c r="H20" s="47">
        <v>0</v>
      </c>
      <c r="I20" s="48">
        <v>0</v>
      </c>
      <c r="J20" s="47">
        <v>0</v>
      </c>
      <c r="K20" s="48">
        <v>2</v>
      </c>
      <c r="L20" s="47">
        <v>44</v>
      </c>
      <c r="M20" s="46">
        <v>44</v>
      </c>
    </row>
    <row r="21" spans="2:13" ht="18.75" x14ac:dyDescent="0.25">
      <c r="B21" s="49" t="s">
        <v>70</v>
      </c>
      <c r="C21" s="49" t="s">
        <v>3732</v>
      </c>
      <c r="D21" s="48" t="s">
        <v>145</v>
      </c>
      <c r="E21" s="48" t="s">
        <v>81</v>
      </c>
      <c r="F21" s="58">
        <v>0</v>
      </c>
      <c r="G21" s="47">
        <v>0</v>
      </c>
      <c r="H21" s="47">
        <v>800</v>
      </c>
      <c r="I21" s="48">
        <v>120</v>
      </c>
      <c r="J21" s="47">
        <v>1800</v>
      </c>
      <c r="K21" s="48">
        <v>2</v>
      </c>
      <c r="L21" s="47">
        <v>44</v>
      </c>
      <c r="M21" s="46">
        <v>2644</v>
      </c>
    </row>
    <row r="22" spans="2:13" ht="18.75" x14ac:dyDescent="0.25">
      <c r="B22" s="49" t="s">
        <v>70</v>
      </c>
      <c r="C22" s="49" t="s">
        <v>3732</v>
      </c>
      <c r="D22" s="48" t="s">
        <v>125</v>
      </c>
      <c r="E22" s="48" t="s">
        <v>81</v>
      </c>
      <c r="F22" s="58">
        <v>3832.7200000000003</v>
      </c>
      <c r="G22" s="47">
        <v>0</v>
      </c>
      <c r="H22" s="47">
        <v>0</v>
      </c>
      <c r="I22" s="48">
        <v>7</v>
      </c>
      <c r="J22" s="47">
        <v>105</v>
      </c>
      <c r="K22" s="48">
        <v>2</v>
      </c>
      <c r="L22" s="47">
        <v>44</v>
      </c>
      <c r="M22" s="46">
        <v>3981.7200000000003</v>
      </c>
    </row>
    <row r="23" spans="2:13" ht="18.75" x14ac:dyDescent="0.25">
      <c r="B23" s="49" t="s">
        <v>70</v>
      </c>
      <c r="C23" s="49" t="s">
        <v>3900</v>
      </c>
      <c r="D23" s="48" t="s">
        <v>125</v>
      </c>
      <c r="E23" s="48" t="s">
        <v>81</v>
      </c>
      <c r="F23" s="58">
        <v>2340</v>
      </c>
      <c r="G23" s="47">
        <v>0</v>
      </c>
      <c r="H23" s="47">
        <v>0</v>
      </c>
      <c r="I23" s="48">
        <v>1</v>
      </c>
      <c r="J23" s="47">
        <v>15</v>
      </c>
      <c r="K23" s="48">
        <v>1</v>
      </c>
      <c r="L23" s="47">
        <v>22</v>
      </c>
      <c r="M23" s="46">
        <v>2377</v>
      </c>
    </row>
    <row r="24" spans="2:13" ht="18.75" x14ac:dyDescent="0.25">
      <c r="B24" s="49" t="s">
        <v>70</v>
      </c>
      <c r="C24" s="49" t="s">
        <v>3900</v>
      </c>
      <c r="D24" s="48" t="s">
        <v>125</v>
      </c>
      <c r="E24" s="48" t="s">
        <v>80</v>
      </c>
      <c r="F24" s="58">
        <v>4680</v>
      </c>
      <c r="G24" s="47">
        <v>0</v>
      </c>
      <c r="H24" s="47">
        <v>0</v>
      </c>
      <c r="I24" s="48">
        <v>0</v>
      </c>
      <c r="J24" s="47">
        <v>0</v>
      </c>
      <c r="K24" s="48">
        <v>0</v>
      </c>
      <c r="L24" s="47">
        <v>0</v>
      </c>
      <c r="M24" s="46">
        <v>4680</v>
      </c>
    </row>
    <row r="25" spans="2:13" ht="18.75" x14ac:dyDescent="0.25">
      <c r="B25" s="49" t="s">
        <v>70</v>
      </c>
      <c r="C25" s="49" t="s">
        <v>3740</v>
      </c>
      <c r="D25" s="48" t="s">
        <v>126</v>
      </c>
      <c r="E25" s="48" t="s">
        <v>81</v>
      </c>
      <c r="F25" s="58">
        <v>0</v>
      </c>
      <c r="G25" s="47">
        <v>0</v>
      </c>
      <c r="H25" s="47">
        <v>0</v>
      </c>
      <c r="I25" s="48">
        <v>0</v>
      </c>
      <c r="J25" s="47">
        <v>0</v>
      </c>
      <c r="K25" s="48">
        <v>0.5</v>
      </c>
      <c r="L25" s="47">
        <v>11</v>
      </c>
      <c r="M25" s="46">
        <v>11</v>
      </c>
    </row>
    <row r="26" spans="2:13" ht="18.75" x14ac:dyDescent="0.25">
      <c r="B26" s="49" t="s">
        <v>70</v>
      </c>
      <c r="C26" s="49" t="s">
        <v>3740</v>
      </c>
      <c r="D26" s="48" t="s">
        <v>125</v>
      </c>
      <c r="E26" s="48" t="s">
        <v>81</v>
      </c>
      <c r="F26" s="58">
        <v>0</v>
      </c>
      <c r="G26" s="47">
        <v>0</v>
      </c>
      <c r="H26" s="47">
        <v>0</v>
      </c>
      <c r="I26" s="48">
        <v>0</v>
      </c>
      <c r="J26" s="47">
        <v>0</v>
      </c>
      <c r="K26" s="48">
        <v>3</v>
      </c>
      <c r="L26" s="47">
        <v>66</v>
      </c>
      <c r="M26" s="46">
        <v>66</v>
      </c>
    </row>
    <row r="27" spans="2:13" ht="18.75" x14ac:dyDescent="0.25">
      <c r="B27" s="49" t="s">
        <v>70</v>
      </c>
      <c r="C27" s="49" t="s">
        <v>3740</v>
      </c>
      <c r="D27" s="48" t="s">
        <v>133</v>
      </c>
      <c r="E27" s="48" t="s">
        <v>81</v>
      </c>
      <c r="F27" s="58">
        <v>12702.226159999998</v>
      </c>
      <c r="G27" s="47">
        <v>0</v>
      </c>
      <c r="H27" s="47">
        <v>0</v>
      </c>
      <c r="I27" s="48">
        <v>80</v>
      </c>
      <c r="J27" s="47">
        <v>1200</v>
      </c>
      <c r="K27" s="48">
        <v>0</v>
      </c>
      <c r="L27" s="47">
        <v>0</v>
      </c>
      <c r="M27" s="46">
        <v>14042.226159999998</v>
      </c>
    </row>
    <row r="28" spans="2:13" ht="18.75" x14ac:dyDescent="0.25">
      <c r="B28" s="49" t="s">
        <v>70</v>
      </c>
      <c r="C28" s="49" t="s">
        <v>4349</v>
      </c>
      <c r="D28" s="48" t="s">
        <v>132</v>
      </c>
      <c r="E28" s="48" t="s">
        <v>81</v>
      </c>
      <c r="F28" s="58">
        <v>0</v>
      </c>
      <c r="G28" s="47">
        <v>0</v>
      </c>
      <c r="H28" s="47">
        <v>0</v>
      </c>
      <c r="I28" s="48">
        <v>0</v>
      </c>
      <c r="J28" s="47">
        <v>0</v>
      </c>
      <c r="K28" s="48">
        <v>0.5</v>
      </c>
      <c r="L28" s="47">
        <v>11</v>
      </c>
      <c r="M28" s="46">
        <v>11</v>
      </c>
    </row>
    <row r="29" spans="2:13" ht="18.75" x14ac:dyDescent="0.25">
      <c r="B29" s="49" t="s">
        <v>70</v>
      </c>
      <c r="C29" s="49" t="s">
        <v>4285</v>
      </c>
      <c r="D29" s="48" t="s">
        <v>144</v>
      </c>
      <c r="E29" s="48" t="s">
        <v>81</v>
      </c>
      <c r="F29" s="58">
        <v>0</v>
      </c>
      <c r="G29" s="47">
        <v>0</v>
      </c>
      <c r="H29" s="47">
        <v>0</v>
      </c>
      <c r="I29" s="48">
        <v>3</v>
      </c>
      <c r="J29" s="47">
        <v>45</v>
      </c>
      <c r="K29" s="48">
        <v>0</v>
      </c>
      <c r="L29" s="47">
        <v>0</v>
      </c>
      <c r="M29" s="46">
        <v>45</v>
      </c>
    </row>
    <row r="30" spans="2:13" ht="18.75" x14ac:dyDescent="0.25">
      <c r="B30" s="49" t="s">
        <v>123</v>
      </c>
      <c r="C30" s="49" t="s">
        <v>4511</v>
      </c>
      <c r="D30" s="48" t="s">
        <v>5105</v>
      </c>
      <c r="E30" s="48" t="s">
        <v>81</v>
      </c>
      <c r="F30" s="58">
        <v>0</v>
      </c>
      <c r="G30" s="47">
        <v>0</v>
      </c>
      <c r="H30" s="47">
        <v>0</v>
      </c>
      <c r="I30" s="48">
        <v>1</v>
      </c>
      <c r="J30" s="47">
        <v>15</v>
      </c>
      <c r="K30" s="48">
        <v>0</v>
      </c>
      <c r="L30" s="47">
        <v>0</v>
      </c>
      <c r="M30" s="46">
        <v>15</v>
      </c>
    </row>
    <row r="31" spans="2:13" ht="18.75" x14ac:dyDescent="0.25">
      <c r="B31" s="49" t="s">
        <v>123</v>
      </c>
      <c r="C31" s="49" t="s">
        <v>4180</v>
      </c>
      <c r="D31" s="48" t="s">
        <v>127</v>
      </c>
      <c r="E31" s="48" t="s">
        <v>81</v>
      </c>
      <c r="F31" s="58">
        <v>88</v>
      </c>
      <c r="G31" s="47">
        <v>0</v>
      </c>
      <c r="H31" s="47">
        <v>0</v>
      </c>
      <c r="I31" s="48">
        <v>0</v>
      </c>
      <c r="J31" s="47">
        <v>0</v>
      </c>
      <c r="K31" s="48">
        <v>0</v>
      </c>
      <c r="L31" s="47">
        <v>0</v>
      </c>
      <c r="M31" s="46">
        <v>88</v>
      </c>
    </row>
    <row r="32" spans="2:13" ht="18.75" x14ac:dyDescent="0.25">
      <c r="B32" s="49" t="s">
        <v>123</v>
      </c>
      <c r="C32" s="49" t="s">
        <v>3986</v>
      </c>
      <c r="D32" s="48" t="s">
        <v>142</v>
      </c>
      <c r="E32" s="48" t="s">
        <v>81</v>
      </c>
      <c r="F32" s="58">
        <v>0</v>
      </c>
      <c r="G32" s="47">
        <v>0</v>
      </c>
      <c r="H32" s="47">
        <v>1170</v>
      </c>
      <c r="I32" s="48">
        <v>0.5</v>
      </c>
      <c r="J32" s="47">
        <v>7.5</v>
      </c>
      <c r="K32" s="48">
        <v>0</v>
      </c>
      <c r="L32" s="47">
        <v>0</v>
      </c>
      <c r="M32" s="46">
        <v>1177.5</v>
      </c>
    </row>
    <row r="33" spans="2:13" ht="18.75" x14ac:dyDescent="0.25">
      <c r="B33" s="49" t="s">
        <v>4</v>
      </c>
      <c r="C33" s="49" t="s">
        <v>4413</v>
      </c>
      <c r="D33" s="48" t="s">
        <v>5105</v>
      </c>
      <c r="E33" s="48" t="s">
        <v>81</v>
      </c>
      <c r="F33" s="58">
        <v>0</v>
      </c>
      <c r="G33" s="47">
        <v>0</v>
      </c>
      <c r="H33" s="47">
        <v>190</v>
      </c>
      <c r="I33" s="48">
        <v>0</v>
      </c>
      <c r="J33" s="47">
        <v>0</v>
      </c>
      <c r="K33" s="48">
        <v>0</v>
      </c>
      <c r="L33" s="47">
        <v>0</v>
      </c>
      <c r="M33" s="46">
        <v>190</v>
      </c>
    </row>
    <row r="34" spans="2:13" ht="18.75" x14ac:dyDescent="0.25">
      <c r="B34" s="45" t="s">
        <v>5011</v>
      </c>
      <c r="C34" s="45"/>
      <c r="D34" s="45"/>
      <c r="E34" s="45"/>
      <c r="F34" s="54">
        <v>37778.886899999998</v>
      </c>
      <c r="G34" s="44">
        <v>0</v>
      </c>
      <c r="H34" s="44">
        <v>2160</v>
      </c>
      <c r="I34" s="45">
        <v>219.75</v>
      </c>
      <c r="J34" s="44">
        <v>3296.25</v>
      </c>
      <c r="K34" s="45">
        <v>24.25</v>
      </c>
      <c r="L34" s="44">
        <v>533.5</v>
      </c>
      <c r="M34" s="44">
        <v>44048.636899999998</v>
      </c>
    </row>
    <row r="64" spans="2:8" ht="18.75" x14ac:dyDescent="0.25">
      <c r="B64" s="50" t="s">
        <v>5052</v>
      </c>
      <c r="C64" s="55" t="s">
        <v>5031</v>
      </c>
      <c r="D64" s="44" t="s">
        <v>5241</v>
      </c>
      <c r="E64" s="51" t="s">
        <v>5237</v>
      </c>
      <c r="F64" s="50" t="s">
        <v>5238</v>
      </c>
      <c r="G64" s="52" t="s">
        <v>5239</v>
      </c>
      <c r="H64" s="50" t="s">
        <v>5240</v>
      </c>
    </row>
    <row r="65" spans="2:8" ht="18.75" x14ac:dyDescent="0.25">
      <c r="B65" s="48" t="s">
        <v>143</v>
      </c>
      <c r="C65" s="58"/>
      <c r="D65" s="47"/>
      <c r="E65" s="47"/>
      <c r="F65" s="48"/>
      <c r="G65" s="47">
        <v>22</v>
      </c>
      <c r="H65" s="91">
        <v>22</v>
      </c>
    </row>
    <row r="66" spans="2:8" ht="18.75" x14ac:dyDescent="0.25">
      <c r="B66" s="48" t="s">
        <v>126</v>
      </c>
      <c r="C66" s="58"/>
      <c r="D66" s="47"/>
      <c r="E66" s="47"/>
      <c r="F66" s="48"/>
      <c r="G66" s="47">
        <v>33</v>
      </c>
      <c r="H66" s="91">
        <v>33</v>
      </c>
    </row>
    <row r="67" spans="2:8" ht="18.75" x14ac:dyDescent="0.25">
      <c r="B67" s="48" t="s">
        <v>5316</v>
      </c>
      <c r="C67" s="58"/>
      <c r="D67" s="47"/>
      <c r="E67" s="47"/>
      <c r="F67" s="48"/>
      <c r="G67" s="47">
        <v>88</v>
      </c>
      <c r="H67" s="91">
        <v>88</v>
      </c>
    </row>
    <row r="68" spans="2:8" ht="18.75" x14ac:dyDescent="0.25">
      <c r="B68" s="48" t="s">
        <v>127</v>
      </c>
      <c r="C68" s="93">
        <v>88</v>
      </c>
      <c r="D68" s="47"/>
      <c r="E68" s="47"/>
      <c r="F68" s="48">
        <v>30</v>
      </c>
      <c r="G68" s="47">
        <v>11</v>
      </c>
      <c r="H68" s="91">
        <v>129</v>
      </c>
    </row>
    <row r="69" spans="2:8" ht="18.75" x14ac:dyDescent="0.25">
      <c r="B69" s="48" t="s">
        <v>144</v>
      </c>
      <c r="C69" s="93"/>
      <c r="D69" s="47"/>
      <c r="E69" s="47"/>
      <c r="F69" s="48">
        <v>60</v>
      </c>
      <c r="G69" s="47">
        <v>99</v>
      </c>
      <c r="H69" s="91">
        <v>159</v>
      </c>
    </row>
    <row r="70" spans="2:8" ht="18.75" x14ac:dyDescent="0.25">
      <c r="B70" s="48" t="s">
        <v>5105</v>
      </c>
      <c r="C70" s="93"/>
      <c r="D70" s="47"/>
      <c r="E70" s="47">
        <v>190</v>
      </c>
      <c r="F70" s="48">
        <v>15</v>
      </c>
      <c r="G70" s="47"/>
      <c r="H70" s="91">
        <v>205</v>
      </c>
    </row>
    <row r="71" spans="2:8" ht="18.75" x14ac:dyDescent="0.25">
      <c r="B71" s="48" t="s">
        <v>129</v>
      </c>
      <c r="C71" s="93">
        <v>223.6</v>
      </c>
      <c r="D71" s="47"/>
      <c r="E71" s="47"/>
      <c r="F71" s="48">
        <v>7.5</v>
      </c>
      <c r="G71" s="47"/>
      <c r="H71" s="91">
        <v>231.1</v>
      </c>
    </row>
    <row r="72" spans="2:8" ht="18.75" x14ac:dyDescent="0.25">
      <c r="B72" s="48" t="s">
        <v>132</v>
      </c>
      <c r="C72" s="93">
        <v>429.82974000000002</v>
      </c>
      <c r="D72" s="47"/>
      <c r="E72" s="47"/>
      <c r="F72" s="48"/>
      <c r="G72" s="47">
        <v>55</v>
      </c>
      <c r="H72" s="91">
        <v>484.82974000000002</v>
      </c>
    </row>
    <row r="73" spans="2:8" ht="18.75" x14ac:dyDescent="0.25">
      <c r="B73" s="48" t="s">
        <v>142</v>
      </c>
      <c r="C73" s="93"/>
      <c r="D73" s="47"/>
      <c r="E73" s="47">
        <v>1170</v>
      </c>
      <c r="F73" s="48">
        <v>7.5</v>
      </c>
      <c r="G73" s="47"/>
      <c r="H73" s="91">
        <v>1177.5</v>
      </c>
    </row>
    <row r="74" spans="2:8" ht="18.75" x14ac:dyDescent="0.25">
      <c r="B74" s="48" t="s">
        <v>145</v>
      </c>
      <c r="C74" s="93"/>
      <c r="D74" s="47"/>
      <c r="E74" s="47">
        <v>800</v>
      </c>
      <c r="F74" s="48">
        <v>1800</v>
      </c>
      <c r="G74" s="47">
        <v>44</v>
      </c>
      <c r="H74" s="91">
        <v>2644</v>
      </c>
    </row>
    <row r="75" spans="2:8" ht="18.75" x14ac:dyDescent="0.25">
      <c r="B75" s="48" t="s">
        <v>125</v>
      </c>
      <c r="C75" s="93">
        <v>10852.720000000001</v>
      </c>
      <c r="D75" s="47"/>
      <c r="E75" s="47"/>
      <c r="F75" s="48">
        <v>138.75</v>
      </c>
      <c r="G75" s="47">
        <v>148.5</v>
      </c>
      <c r="H75" s="91">
        <v>11139.970000000001</v>
      </c>
    </row>
    <row r="76" spans="2:8" ht="18.75" x14ac:dyDescent="0.25">
      <c r="B76" s="48" t="s">
        <v>130</v>
      </c>
      <c r="C76" s="93">
        <v>13482.510999999999</v>
      </c>
      <c r="D76" s="47"/>
      <c r="E76" s="47"/>
      <c r="F76" s="48"/>
      <c r="G76" s="47"/>
      <c r="H76" s="91">
        <v>13482.510999999999</v>
      </c>
    </row>
    <row r="77" spans="2:8" ht="18.75" x14ac:dyDescent="0.25">
      <c r="B77" s="48" t="s">
        <v>133</v>
      </c>
      <c r="C77" s="93">
        <v>12702.226159999998</v>
      </c>
      <c r="D77" s="47"/>
      <c r="E77" s="47"/>
      <c r="F77" s="48">
        <v>1237.5</v>
      </c>
      <c r="G77" s="47">
        <v>33</v>
      </c>
      <c r="H77" s="91">
        <v>14252.726159999998</v>
      </c>
    </row>
    <row r="78" spans="2:8" ht="18.75" x14ac:dyDescent="0.25">
      <c r="B78" s="45" t="s">
        <v>5011</v>
      </c>
      <c r="C78" s="44">
        <v>37778.886899999998</v>
      </c>
      <c r="D78" s="44">
        <v>0</v>
      </c>
      <c r="E78" s="44">
        <v>2160</v>
      </c>
      <c r="F78" s="45">
        <v>3296.25</v>
      </c>
      <c r="G78" s="44">
        <v>533.5</v>
      </c>
      <c r="H78" s="91">
        <v>44048.636899999998</v>
      </c>
    </row>
    <row r="81" spans="2:8" ht="18.75" x14ac:dyDescent="0.25">
      <c r="B81" s="50" t="s">
        <v>5052</v>
      </c>
      <c r="C81" s="55" t="s">
        <v>5031</v>
      </c>
      <c r="D81" s="44" t="s">
        <v>5241</v>
      </c>
      <c r="E81" s="51" t="s">
        <v>5237</v>
      </c>
      <c r="F81" s="50" t="s">
        <v>5238</v>
      </c>
      <c r="G81" s="52" t="s">
        <v>5239</v>
      </c>
      <c r="H81" t="s">
        <v>5087</v>
      </c>
    </row>
    <row r="82" spans="2:8" ht="18.75" x14ac:dyDescent="0.25">
      <c r="B82" s="48" t="s">
        <v>120</v>
      </c>
      <c r="C82" s="58">
        <v>39.200000000000003</v>
      </c>
      <c r="D82" s="47">
        <v>29.64</v>
      </c>
      <c r="E82" s="47"/>
      <c r="F82" s="48">
        <v>112.5</v>
      </c>
      <c r="G82" s="47"/>
      <c r="H82" s="91">
        <f t="shared" ref="H82:H88" si="0">SUM(C82:G82)</f>
        <v>181.34</v>
      </c>
    </row>
    <row r="83" spans="2:8" ht="18.75" x14ac:dyDescent="0.25">
      <c r="B83" s="48" t="s">
        <v>26</v>
      </c>
      <c r="C83" s="58">
        <v>307.05</v>
      </c>
      <c r="D83" s="47"/>
      <c r="E83" s="47"/>
      <c r="F83" s="48"/>
      <c r="G83" s="47">
        <v>22</v>
      </c>
      <c r="H83" s="91">
        <f t="shared" si="0"/>
        <v>329.05</v>
      </c>
    </row>
    <row r="84" spans="2:8" ht="18.75" x14ac:dyDescent="0.25">
      <c r="B84" s="48" t="s">
        <v>4</v>
      </c>
      <c r="C84" s="58"/>
      <c r="D84" s="47"/>
      <c r="E84" s="47">
        <v>500</v>
      </c>
      <c r="F84" s="48"/>
      <c r="G84" s="47"/>
      <c r="H84" s="91">
        <f t="shared" si="0"/>
        <v>500</v>
      </c>
    </row>
    <row r="85" spans="2:8" ht="18.75" x14ac:dyDescent="0.25">
      <c r="B85" s="48" t="s">
        <v>109</v>
      </c>
      <c r="C85" s="58"/>
      <c r="D85" s="47">
        <v>486.4</v>
      </c>
      <c r="E85" s="47"/>
      <c r="F85" s="48">
        <v>30</v>
      </c>
      <c r="G85" s="47"/>
      <c r="H85" s="91">
        <f t="shared" si="0"/>
        <v>516.4</v>
      </c>
    </row>
    <row r="86" spans="2:8" ht="18.75" x14ac:dyDescent="0.25">
      <c r="B86" s="48" t="s">
        <v>156</v>
      </c>
      <c r="C86" s="58"/>
      <c r="D86" s="47">
        <v>721</v>
      </c>
      <c r="E86" s="47"/>
      <c r="F86" s="48"/>
      <c r="G86" s="47"/>
      <c r="H86" s="91">
        <f t="shared" si="0"/>
        <v>721</v>
      </c>
    </row>
    <row r="87" spans="2:8" ht="18.75" x14ac:dyDescent="0.25">
      <c r="B87" s="48" t="s">
        <v>5011</v>
      </c>
      <c r="C87" s="58">
        <v>346.25</v>
      </c>
      <c r="D87" s="47">
        <v>1237.04</v>
      </c>
      <c r="E87" s="47">
        <v>500</v>
      </c>
      <c r="F87" s="48">
        <v>142.5</v>
      </c>
      <c r="G87" s="47">
        <v>22</v>
      </c>
      <c r="H87" s="91">
        <f t="shared" si="0"/>
        <v>2247.79</v>
      </c>
    </row>
    <row r="88" spans="2:8" ht="18.75" x14ac:dyDescent="0.25">
      <c r="B88" s="45" t="s">
        <v>5011</v>
      </c>
      <c r="C88" s="54">
        <v>692.5</v>
      </c>
      <c r="D88" s="44">
        <v>2474.08</v>
      </c>
      <c r="E88" s="44">
        <v>1000</v>
      </c>
      <c r="F88" s="45">
        <v>285</v>
      </c>
      <c r="G88" s="44">
        <v>44</v>
      </c>
      <c r="H88" s="91">
        <f t="shared" si="0"/>
        <v>4495.58</v>
      </c>
    </row>
  </sheetData>
  <sortState xmlns:xlrd2="http://schemas.microsoft.com/office/spreadsheetml/2017/richdata2" ref="B65:H78">
    <sortCondition ref="H65:H78"/>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R80"/>
  <sheetViews>
    <sheetView zoomScale="80" zoomScaleNormal="80" workbookViewId="0">
      <selection activeCell="C2" sqref="C2"/>
    </sheetView>
  </sheetViews>
  <sheetFormatPr defaultRowHeight="15" x14ac:dyDescent="0.25"/>
  <cols>
    <col min="1" max="1" width="49.42578125" bestFit="1" customWidth="1"/>
    <col min="2" max="3" width="21" bestFit="1" customWidth="1"/>
    <col min="4" max="5" width="36.42578125" bestFit="1" customWidth="1"/>
    <col min="6" max="6" width="11.42578125" bestFit="1" customWidth="1"/>
    <col min="7" max="7" width="58.42578125" bestFit="1" customWidth="1"/>
    <col min="8" max="8" width="60" customWidth="1"/>
    <col min="9" max="9" width="43.42578125" bestFit="1" customWidth="1"/>
    <col min="10" max="10" width="19" bestFit="1" customWidth="1"/>
    <col min="11" max="11" width="42.42578125" hidden="1" customWidth="1"/>
    <col min="12" max="12" width="27.140625" hidden="1" customWidth="1"/>
    <col min="13" max="13" width="26.42578125" hidden="1" customWidth="1"/>
    <col min="14" max="14" width="22.85546875" bestFit="1" customWidth="1"/>
    <col min="15" max="15" width="28.42578125" bestFit="1" customWidth="1"/>
    <col min="16" max="16" width="29.5703125" bestFit="1" customWidth="1"/>
    <col min="17" max="17" width="36" bestFit="1" customWidth="1"/>
    <col min="18" max="18" width="18.42578125" bestFit="1" customWidth="1"/>
    <col min="19" max="19" width="15.5703125" bestFit="1" customWidth="1"/>
  </cols>
  <sheetData>
    <row r="3" spans="1:18" ht="18.75" x14ac:dyDescent="0.25">
      <c r="A3" s="40" t="s">
        <v>5052</v>
      </c>
      <c r="B3" t="s">
        <v>5065</v>
      </c>
      <c r="G3" s="50" t="s">
        <v>82</v>
      </c>
      <c r="H3" s="50" t="s">
        <v>163</v>
      </c>
      <c r="I3" s="50" t="s">
        <v>102</v>
      </c>
      <c r="J3" s="50" t="s">
        <v>2</v>
      </c>
      <c r="K3" s="55" t="s">
        <v>5031</v>
      </c>
      <c r="L3" s="44" t="s">
        <v>5012</v>
      </c>
      <c r="M3" s="51" t="s">
        <v>5013</v>
      </c>
      <c r="N3" s="50" t="s">
        <v>5014</v>
      </c>
      <c r="O3" s="52" t="s">
        <v>5015</v>
      </c>
      <c r="P3" s="50" t="s">
        <v>5016</v>
      </c>
      <c r="Q3" s="53" t="s">
        <v>5017</v>
      </c>
      <c r="R3" s="50" t="s">
        <v>5018</v>
      </c>
    </row>
    <row r="4" spans="1:18" ht="18.75" x14ac:dyDescent="0.25">
      <c r="A4" s="57" t="s">
        <v>4995</v>
      </c>
      <c r="B4">
        <v>1</v>
      </c>
      <c r="G4" s="49" t="s">
        <v>70</v>
      </c>
      <c r="H4" s="49" t="s">
        <v>3732</v>
      </c>
      <c r="I4" s="48" t="s">
        <v>125</v>
      </c>
      <c r="J4" s="48" t="s">
        <v>81</v>
      </c>
      <c r="K4" s="61">
        <v>3832.72</v>
      </c>
      <c r="L4" s="80">
        <v>0</v>
      </c>
      <c r="M4" s="80">
        <v>0</v>
      </c>
      <c r="N4" s="48">
        <v>6</v>
      </c>
      <c r="O4" s="80">
        <v>90</v>
      </c>
      <c r="P4" s="48">
        <v>2</v>
      </c>
      <c r="Q4" s="80">
        <v>44</v>
      </c>
      <c r="R4" s="81">
        <v>3967</v>
      </c>
    </row>
    <row r="5" spans="1:18" ht="18.75" x14ac:dyDescent="0.25">
      <c r="A5" s="57" t="s">
        <v>3732</v>
      </c>
      <c r="B5">
        <v>2</v>
      </c>
      <c r="G5" s="49" t="s">
        <v>70</v>
      </c>
      <c r="H5" s="49" t="s">
        <v>3732</v>
      </c>
      <c r="I5" s="48" t="s">
        <v>145</v>
      </c>
      <c r="J5" s="48" t="s">
        <v>81</v>
      </c>
      <c r="K5" s="61">
        <v>0</v>
      </c>
      <c r="L5" s="80">
        <v>0</v>
      </c>
      <c r="M5" s="80">
        <v>800</v>
      </c>
      <c r="N5" s="48">
        <v>120</v>
      </c>
      <c r="O5" s="80">
        <v>1800</v>
      </c>
      <c r="P5" s="48">
        <v>2</v>
      </c>
      <c r="Q5" s="80">
        <v>44</v>
      </c>
      <c r="R5" s="81">
        <v>2644</v>
      </c>
    </row>
    <row r="6" spans="1:18" ht="18.75" x14ac:dyDescent="0.25">
      <c r="A6" s="57" t="s">
        <v>4340</v>
      </c>
      <c r="B6">
        <v>4</v>
      </c>
      <c r="G6" s="49" t="s">
        <v>70</v>
      </c>
      <c r="H6" s="49" t="s">
        <v>3740</v>
      </c>
      <c r="I6" s="48" t="s">
        <v>133</v>
      </c>
      <c r="J6" s="48" t="s">
        <v>81</v>
      </c>
      <c r="K6" s="61">
        <v>2443.0300000000002</v>
      </c>
      <c r="L6" s="80">
        <v>0</v>
      </c>
      <c r="M6" s="80">
        <v>0</v>
      </c>
      <c r="N6" s="48">
        <v>0</v>
      </c>
      <c r="O6" s="80">
        <v>0</v>
      </c>
      <c r="P6" s="48">
        <v>0</v>
      </c>
      <c r="Q6" s="80">
        <v>0</v>
      </c>
      <c r="R6" s="81">
        <v>2443</v>
      </c>
    </row>
    <row r="7" spans="1:18" ht="18.75" x14ac:dyDescent="0.25">
      <c r="A7" s="57" t="s">
        <v>5011</v>
      </c>
      <c r="B7">
        <v>7</v>
      </c>
      <c r="G7" s="49" t="s">
        <v>70</v>
      </c>
      <c r="H7" s="49" t="s">
        <v>3900</v>
      </c>
      <c r="I7" s="48" t="s">
        <v>125</v>
      </c>
      <c r="J7" s="48" t="s">
        <v>81</v>
      </c>
      <c r="K7" s="61">
        <v>2340</v>
      </c>
      <c r="L7" s="80">
        <v>0</v>
      </c>
      <c r="M7" s="80">
        <v>0</v>
      </c>
      <c r="N7" s="48">
        <v>1</v>
      </c>
      <c r="O7" s="80">
        <v>15</v>
      </c>
      <c r="P7" s="48">
        <v>1</v>
      </c>
      <c r="Q7" s="80">
        <v>22</v>
      </c>
      <c r="R7" s="81">
        <v>2377</v>
      </c>
    </row>
    <row r="8" spans="1:18" ht="18.75" x14ac:dyDescent="0.25">
      <c r="G8" s="49" t="s">
        <v>70</v>
      </c>
      <c r="H8" s="49" t="s">
        <v>3900</v>
      </c>
      <c r="I8" s="48" t="s">
        <v>125</v>
      </c>
      <c r="J8" s="48" t="s">
        <v>80</v>
      </c>
      <c r="K8" s="61">
        <v>2340</v>
      </c>
      <c r="L8" s="80">
        <v>0</v>
      </c>
      <c r="M8" s="80">
        <v>0</v>
      </c>
      <c r="N8" s="48">
        <v>0</v>
      </c>
      <c r="O8" s="80">
        <v>0</v>
      </c>
      <c r="P8" s="48">
        <v>0</v>
      </c>
      <c r="Q8" s="80">
        <v>0</v>
      </c>
      <c r="R8" s="81">
        <v>2340</v>
      </c>
    </row>
    <row r="9" spans="1:18" ht="18.75" x14ac:dyDescent="0.25">
      <c r="G9" s="49" t="s">
        <v>70</v>
      </c>
      <c r="H9" s="49" t="s">
        <v>4340</v>
      </c>
      <c r="I9" s="48" t="s">
        <v>130</v>
      </c>
      <c r="J9" s="48" t="s">
        <v>81</v>
      </c>
      <c r="K9" s="61">
        <v>1871.63</v>
      </c>
      <c r="L9" s="80">
        <v>0</v>
      </c>
      <c r="M9" s="80">
        <v>0</v>
      </c>
      <c r="N9" s="48">
        <v>0</v>
      </c>
      <c r="O9" s="47">
        <v>0</v>
      </c>
      <c r="P9" s="48">
        <v>0</v>
      </c>
      <c r="Q9" s="80">
        <v>0</v>
      </c>
      <c r="R9" s="81">
        <v>1872</v>
      </c>
    </row>
    <row r="10" spans="1:18" ht="18.75" x14ac:dyDescent="0.25">
      <c r="G10" s="49" t="s">
        <v>123</v>
      </c>
      <c r="H10" s="49" t="s">
        <v>3986</v>
      </c>
      <c r="I10" s="48" t="s">
        <v>142</v>
      </c>
      <c r="J10" s="48" t="s">
        <v>81</v>
      </c>
      <c r="K10" s="61">
        <v>0</v>
      </c>
      <c r="L10" s="80">
        <v>0</v>
      </c>
      <c r="M10" s="80">
        <v>1170</v>
      </c>
      <c r="N10" s="48">
        <v>0.5</v>
      </c>
      <c r="O10" s="80">
        <v>8</v>
      </c>
      <c r="P10" s="48">
        <v>0</v>
      </c>
      <c r="Q10" s="80">
        <v>0</v>
      </c>
      <c r="R10" s="81">
        <v>1178</v>
      </c>
    </row>
    <row r="11" spans="1:18" ht="18.75" x14ac:dyDescent="0.25">
      <c r="G11" s="49" t="s">
        <v>70</v>
      </c>
      <c r="H11" s="49" t="s">
        <v>3851</v>
      </c>
      <c r="I11" s="48" t="s">
        <v>133</v>
      </c>
      <c r="J11" s="48" t="s">
        <v>80</v>
      </c>
      <c r="K11" s="61">
        <v>0</v>
      </c>
      <c r="L11" s="80">
        <v>0</v>
      </c>
      <c r="M11" s="80">
        <v>0</v>
      </c>
      <c r="N11" s="48">
        <v>0</v>
      </c>
      <c r="O11" s="47">
        <v>0</v>
      </c>
      <c r="P11" s="48">
        <v>0</v>
      </c>
      <c r="Q11" s="80">
        <v>0</v>
      </c>
      <c r="R11" s="81">
        <v>140</v>
      </c>
    </row>
    <row r="12" spans="1:18" ht="18.75" x14ac:dyDescent="0.25">
      <c r="G12" s="49" t="s">
        <v>70</v>
      </c>
      <c r="H12" s="49" t="s">
        <v>3740</v>
      </c>
      <c r="I12" s="48" t="s">
        <v>133</v>
      </c>
      <c r="J12" s="48" t="s">
        <v>80</v>
      </c>
      <c r="K12" s="61">
        <v>0</v>
      </c>
      <c r="L12" s="80">
        <v>0</v>
      </c>
      <c r="M12" s="80">
        <v>0</v>
      </c>
      <c r="N12" s="48">
        <v>0</v>
      </c>
      <c r="O12" s="80">
        <v>0</v>
      </c>
      <c r="P12" s="48">
        <v>0</v>
      </c>
      <c r="Q12" s="80">
        <v>0</v>
      </c>
      <c r="R12" s="81">
        <v>140</v>
      </c>
    </row>
    <row r="13" spans="1:18" ht="18.75" x14ac:dyDescent="0.25">
      <c r="G13" s="49" t="s">
        <v>123</v>
      </c>
      <c r="H13" s="49" t="s">
        <v>4180</v>
      </c>
      <c r="I13" s="48" t="s">
        <v>127</v>
      </c>
      <c r="J13" s="48" t="s">
        <v>81</v>
      </c>
      <c r="K13" s="61">
        <v>88</v>
      </c>
      <c r="L13" s="80">
        <v>0</v>
      </c>
      <c r="M13" s="80">
        <v>0</v>
      </c>
      <c r="N13" s="48">
        <v>0</v>
      </c>
      <c r="O13" s="80">
        <v>0</v>
      </c>
      <c r="P13" s="48">
        <v>0</v>
      </c>
      <c r="Q13" s="80">
        <v>0</v>
      </c>
      <c r="R13" s="81">
        <v>88</v>
      </c>
    </row>
    <row r="14" spans="1:18" ht="18.75" x14ac:dyDescent="0.25">
      <c r="G14" s="49" t="s">
        <v>70</v>
      </c>
      <c r="H14" s="49" t="s">
        <v>4340</v>
      </c>
      <c r="I14" s="48" t="s">
        <v>133</v>
      </c>
      <c r="J14" s="48" t="s">
        <v>81</v>
      </c>
      <c r="K14" s="62">
        <v>0</v>
      </c>
      <c r="L14" s="80">
        <v>0</v>
      </c>
      <c r="M14" s="80">
        <v>0</v>
      </c>
      <c r="N14" s="48">
        <v>2.5</v>
      </c>
      <c r="O14" s="80">
        <v>38</v>
      </c>
      <c r="P14" s="48">
        <v>1.5</v>
      </c>
      <c r="Q14" s="80">
        <v>33</v>
      </c>
      <c r="R14" s="81">
        <v>71</v>
      </c>
    </row>
    <row r="15" spans="1:18" ht="18.75" x14ac:dyDescent="0.25">
      <c r="G15" s="49" t="s">
        <v>70</v>
      </c>
      <c r="H15" s="49" t="s">
        <v>3740</v>
      </c>
      <c r="I15" s="48" t="s">
        <v>125</v>
      </c>
      <c r="J15" s="48" t="s">
        <v>81</v>
      </c>
      <c r="K15" s="61">
        <v>0</v>
      </c>
      <c r="L15" s="80">
        <v>0</v>
      </c>
      <c r="M15" s="80">
        <v>0</v>
      </c>
      <c r="N15" s="48">
        <v>0</v>
      </c>
      <c r="O15" s="80">
        <v>0</v>
      </c>
      <c r="P15" s="48">
        <v>3</v>
      </c>
      <c r="Q15" s="80">
        <v>66</v>
      </c>
      <c r="R15" s="81">
        <v>66</v>
      </c>
    </row>
    <row r="16" spans="1:18" ht="18.75" x14ac:dyDescent="0.25">
      <c r="G16" s="49" t="s">
        <v>70</v>
      </c>
      <c r="H16" s="49" t="s">
        <v>3853</v>
      </c>
      <c r="I16" s="48" t="s">
        <v>127</v>
      </c>
      <c r="J16" s="48" t="s">
        <v>81</v>
      </c>
      <c r="K16" s="61">
        <v>0</v>
      </c>
      <c r="L16" s="80">
        <v>0</v>
      </c>
      <c r="M16" s="80">
        <v>0</v>
      </c>
      <c r="N16" s="48">
        <v>2</v>
      </c>
      <c r="O16" s="80">
        <v>30</v>
      </c>
      <c r="P16" s="48">
        <v>0</v>
      </c>
      <c r="Q16" s="80">
        <v>0</v>
      </c>
      <c r="R16" s="81">
        <v>30</v>
      </c>
    </row>
    <row r="17" spans="7:18" ht="18.75" x14ac:dyDescent="0.25">
      <c r="G17" s="49" t="s">
        <v>70</v>
      </c>
      <c r="H17" s="49" t="s">
        <v>4284</v>
      </c>
      <c r="I17" s="48" t="s">
        <v>125</v>
      </c>
      <c r="J17" s="48" t="s">
        <v>81</v>
      </c>
      <c r="K17" s="61">
        <v>0</v>
      </c>
      <c r="L17" s="80">
        <v>0</v>
      </c>
      <c r="M17" s="80">
        <v>0</v>
      </c>
      <c r="N17" s="48">
        <v>0.75</v>
      </c>
      <c r="O17" s="47">
        <v>11</v>
      </c>
      <c r="P17" s="48">
        <v>0.75</v>
      </c>
      <c r="Q17" s="80">
        <v>17</v>
      </c>
      <c r="R17" s="81">
        <v>28</v>
      </c>
    </row>
    <row r="18" spans="7:18" ht="18.75" x14ac:dyDescent="0.25">
      <c r="G18" s="49" t="s">
        <v>70</v>
      </c>
      <c r="H18" s="49" t="s">
        <v>16</v>
      </c>
      <c r="I18" s="48" t="s">
        <v>126</v>
      </c>
      <c r="J18" s="48" t="s">
        <v>81</v>
      </c>
      <c r="K18" s="61">
        <v>0</v>
      </c>
      <c r="L18" s="80">
        <v>0</v>
      </c>
      <c r="M18" s="80">
        <v>0</v>
      </c>
      <c r="N18" s="48">
        <v>0</v>
      </c>
      <c r="O18" s="47">
        <v>0</v>
      </c>
      <c r="P18" s="48">
        <v>1</v>
      </c>
      <c r="Q18" s="80">
        <v>22</v>
      </c>
      <c r="R18" s="81">
        <v>22</v>
      </c>
    </row>
    <row r="19" spans="7:18" ht="18.75" x14ac:dyDescent="0.25">
      <c r="G19" s="49" t="s">
        <v>70</v>
      </c>
      <c r="H19" s="49" t="s">
        <v>4340</v>
      </c>
      <c r="I19" s="48" t="s">
        <v>143</v>
      </c>
      <c r="J19" s="48" t="s">
        <v>81</v>
      </c>
      <c r="K19" s="62">
        <v>0</v>
      </c>
      <c r="L19" s="80">
        <v>0</v>
      </c>
      <c r="M19" s="80">
        <v>0</v>
      </c>
      <c r="N19" s="48">
        <v>0</v>
      </c>
      <c r="O19" s="80">
        <v>0</v>
      </c>
      <c r="P19" s="48">
        <v>1</v>
      </c>
      <c r="Q19" s="80">
        <v>22</v>
      </c>
      <c r="R19" s="81">
        <v>22</v>
      </c>
    </row>
    <row r="20" spans="7:18" ht="18.75" x14ac:dyDescent="0.25">
      <c r="G20" s="49" t="s">
        <v>123</v>
      </c>
      <c r="H20" s="49" t="s">
        <v>4511</v>
      </c>
      <c r="I20" s="48" t="s">
        <v>5105</v>
      </c>
      <c r="J20" s="48" t="s">
        <v>81</v>
      </c>
      <c r="K20" s="61">
        <v>0</v>
      </c>
      <c r="L20" s="80">
        <v>0</v>
      </c>
      <c r="M20" s="80">
        <v>0</v>
      </c>
      <c r="N20" s="48">
        <v>1</v>
      </c>
      <c r="O20" s="80">
        <v>15</v>
      </c>
      <c r="P20" s="48">
        <v>0</v>
      </c>
      <c r="Q20" s="80">
        <v>0</v>
      </c>
      <c r="R20" s="81">
        <v>15</v>
      </c>
    </row>
    <row r="21" spans="7:18" ht="18.75" x14ac:dyDescent="0.25">
      <c r="G21" s="49" t="s">
        <v>70</v>
      </c>
      <c r="H21" s="49" t="s">
        <v>4995</v>
      </c>
      <c r="I21" s="48" t="s">
        <v>127</v>
      </c>
      <c r="J21" s="48" t="s">
        <v>81</v>
      </c>
      <c r="K21" s="61">
        <v>0</v>
      </c>
      <c r="L21" s="80">
        <v>0</v>
      </c>
      <c r="M21" s="80">
        <v>0</v>
      </c>
      <c r="N21" s="48">
        <v>0</v>
      </c>
      <c r="O21" s="47">
        <v>0</v>
      </c>
      <c r="P21" s="48">
        <v>0.5</v>
      </c>
      <c r="Q21" s="80">
        <v>11</v>
      </c>
      <c r="R21" s="81">
        <v>11</v>
      </c>
    </row>
    <row r="22" spans="7:18" ht="18.75" x14ac:dyDescent="0.25">
      <c r="G22" s="49" t="s">
        <v>70</v>
      </c>
      <c r="H22" s="49" t="s">
        <v>4340</v>
      </c>
      <c r="I22" s="48" t="s">
        <v>144</v>
      </c>
      <c r="J22" s="48" t="s">
        <v>81</v>
      </c>
      <c r="K22" s="62">
        <v>0</v>
      </c>
      <c r="L22" s="80">
        <v>0</v>
      </c>
      <c r="M22" s="80">
        <v>0</v>
      </c>
      <c r="N22" s="48">
        <v>0</v>
      </c>
      <c r="O22" s="80">
        <v>0</v>
      </c>
      <c r="P22" s="48">
        <v>0.5</v>
      </c>
      <c r="Q22" s="80">
        <v>11</v>
      </c>
      <c r="R22" s="81">
        <v>11</v>
      </c>
    </row>
    <row r="23" spans="7:18" ht="18.75" x14ac:dyDescent="0.25">
      <c r="G23" s="49" t="s">
        <v>70</v>
      </c>
      <c r="H23" s="49" t="s">
        <v>3740</v>
      </c>
      <c r="I23" s="48" t="s">
        <v>126</v>
      </c>
      <c r="J23" s="48" t="s">
        <v>81</v>
      </c>
      <c r="K23" s="61">
        <v>0</v>
      </c>
      <c r="L23" s="80">
        <v>0</v>
      </c>
      <c r="M23" s="80">
        <v>0</v>
      </c>
      <c r="N23" s="48">
        <v>0</v>
      </c>
      <c r="O23" s="80">
        <v>0</v>
      </c>
      <c r="P23" s="48">
        <v>0.5</v>
      </c>
      <c r="Q23" s="80">
        <v>11</v>
      </c>
      <c r="R23" s="81">
        <v>11</v>
      </c>
    </row>
    <row r="24" spans="7:18" ht="18.75" x14ac:dyDescent="0.25">
      <c r="G24" s="49" t="s">
        <v>70</v>
      </c>
      <c r="H24" s="49" t="s">
        <v>5155</v>
      </c>
      <c r="I24" s="48" t="s">
        <v>125</v>
      </c>
      <c r="J24" s="48" t="s">
        <v>81</v>
      </c>
      <c r="K24" s="62">
        <v>0</v>
      </c>
      <c r="L24" s="80">
        <v>0</v>
      </c>
      <c r="M24" s="80">
        <v>0</v>
      </c>
      <c r="N24" s="48">
        <v>0.5</v>
      </c>
      <c r="O24" s="80">
        <v>8</v>
      </c>
      <c r="P24" s="48">
        <v>0</v>
      </c>
      <c r="Q24" s="80">
        <v>0</v>
      </c>
      <c r="R24" s="81">
        <v>8</v>
      </c>
    </row>
    <row r="25" spans="7:18" ht="18.75" x14ac:dyDescent="0.25">
      <c r="G25" s="49" t="s">
        <v>70</v>
      </c>
      <c r="H25" s="49" t="s">
        <v>3853</v>
      </c>
      <c r="I25" s="48" t="s">
        <v>129</v>
      </c>
      <c r="J25" s="48" t="s">
        <v>81</v>
      </c>
      <c r="K25" s="61">
        <v>0</v>
      </c>
      <c r="L25" s="80">
        <v>0</v>
      </c>
      <c r="M25" s="80">
        <v>0</v>
      </c>
      <c r="N25" s="48">
        <v>0.5</v>
      </c>
      <c r="O25" s="80">
        <v>8</v>
      </c>
      <c r="P25" s="48">
        <v>0</v>
      </c>
      <c r="Q25" s="80">
        <v>0</v>
      </c>
      <c r="R25" s="81">
        <v>8</v>
      </c>
    </row>
    <row r="26" spans="7:18" ht="18.75" x14ac:dyDescent="0.25">
      <c r="G26" s="45" t="s">
        <v>5011</v>
      </c>
      <c r="H26" s="45"/>
      <c r="I26" s="45"/>
      <c r="J26" s="45"/>
      <c r="K26" s="54">
        <v>12915</v>
      </c>
      <c r="L26" s="44">
        <v>0</v>
      </c>
      <c r="M26" s="44">
        <v>1970</v>
      </c>
      <c r="N26" s="45">
        <v>134.75</v>
      </c>
      <c r="O26" s="44">
        <v>2021.25</v>
      </c>
      <c r="P26" s="45">
        <v>13.75</v>
      </c>
      <c r="Q26" s="44">
        <v>303</v>
      </c>
      <c r="R26" s="44">
        <v>17489</v>
      </c>
    </row>
    <row r="28" spans="7:18" x14ac:dyDescent="0.25">
      <c r="R28" s="59" t="s">
        <v>5032</v>
      </c>
    </row>
    <row r="29" spans="7:18" x14ac:dyDescent="0.25">
      <c r="R29" t="s">
        <v>5033</v>
      </c>
    </row>
    <row r="30" spans="7:18" x14ac:dyDescent="0.25">
      <c r="R30" t="s">
        <v>5034</v>
      </c>
    </row>
    <row r="31" spans="7:18" x14ac:dyDescent="0.25">
      <c r="R31" t="s">
        <v>5033</v>
      </c>
    </row>
    <row r="32" spans="7:18" x14ac:dyDescent="0.25">
      <c r="R32" t="s">
        <v>5034</v>
      </c>
    </row>
    <row r="33" spans="1:18" x14ac:dyDescent="0.25">
      <c r="R33" t="s">
        <v>5033</v>
      </c>
    </row>
    <row r="34" spans="1:18" x14ac:dyDescent="0.25">
      <c r="R34" t="s">
        <v>5033</v>
      </c>
    </row>
    <row r="35" spans="1:18" x14ac:dyDescent="0.25">
      <c r="R35" t="s">
        <v>5033</v>
      </c>
    </row>
    <row r="36" spans="1:18" x14ac:dyDescent="0.25">
      <c r="R36" t="s">
        <v>5033</v>
      </c>
    </row>
    <row r="37" spans="1:18" x14ac:dyDescent="0.25">
      <c r="A37" s="64"/>
      <c r="B37" s="65"/>
      <c r="C37" s="66"/>
      <c r="R37" t="s">
        <v>5034</v>
      </c>
    </row>
    <row r="38" spans="1:18" x14ac:dyDescent="0.25">
      <c r="A38" s="67"/>
      <c r="B38" s="68"/>
      <c r="C38" s="69"/>
      <c r="R38" s="60"/>
    </row>
    <row r="39" spans="1:18" x14ac:dyDescent="0.25">
      <c r="A39" s="67"/>
      <c r="B39" s="68"/>
      <c r="C39" s="69"/>
    </row>
    <row r="40" spans="1:18" x14ac:dyDescent="0.25">
      <c r="A40" s="67"/>
      <c r="B40" s="68"/>
      <c r="C40" s="69"/>
    </row>
    <row r="41" spans="1:18" x14ac:dyDescent="0.25">
      <c r="A41" s="67"/>
      <c r="B41" s="68"/>
      <c r="C41" s="69"/>
    </row>
    <row r="42" spans="1:18" x14ac:dyDescent="0.25">
      <c r="A42" s="67"/>
      <c r="B42" s="68"/>
      <c r="C42" s="69"/>
    </row>
    <row r="43" spans="1:18" x14ac:dyDescent="0.25">
      <c r="A43" s="67"/>
      <c r="B43" s="68"/>
      <c r="C43" s="69"/>
    </row>
    <row r="44" spans="1:18" x14ac:dyDescent="0.25">
      <c r="A44" s="67"/>
      <c r="B44" s="68"/>
      <c r="C44" s="69"/>
    </row>
    <row r="45" spans="1:18" x14ac:dyDescent="0.25">
      <c r="A45" s="67"/>
      <c r="B45" s="68"/>
      <c r="C45" s="69"/>
    </row>
    <row r="46" spans="1:18" x14ac:dyDescent="0.25">
      <c r="A46" s="67"/>
      <c r="B46" s="68"/>
      <c r="C46" s="69"/>
    </row>
    <row r="47" spans="1:18" x14ac:dyDescent="0.25">
      <c r="A47" s="67"/>
      <c r="B47" s="68"/>
      <c r="C47" s="69"/>
    </row>
    <row r="48" spans="1:18" x14ac:dyDescent="0.25">
      <c r="A48" s="67"/>
      <c r="B48" s="68"/>
      <c r="C48" s="69"/>
    </row>
    <row r="49" spans="1:3" x14ac:dyDescent="0.25">
      <c r="A49" s="67"/>
      <c r="B49" s="68"/>
      <c r="C49" s="69"/>
    </row>
    <row r="50" spans="1:3" x14ac:dyDescent="0.25">
      <c r="A50" s="67"/>
      <c r="B50" s="68"/>
      <c r="C50" s="69"/>
    </row>
    <row r="51" spans="1:3" x14ac:dyDescent="0.25">
      <c r="A51" s="67"/>
      <c r="B51" s="68"/>
      <c r="C51" s="69"/>
    </row>
    <row r="52" spans="1:3" x14ac:dyDescent="0.25">
      <c r="A52" s="67"/>
      <c r="B52" s="68"/>
      <c r="C52" s="69"/>
    </row>
    <row r="53" spans="1:3" x14ac:dyDescent="0.25">
      <c r="A53" s="67"/>
      <c r="B53" s="68"/>
      <c r="C53" s="69"/>
    </row>
    <row r="54" spans="1:3" x14ac:dyDescent="0.25">
      <c r="A54" s="70"/>
      <c r="B54" s="71"/>
      <c r="C54" s="72"/>
    </row>
    <row r="60" spans="1:3" x14ac:dyDescent="0.25">
      <c r="A60" s="76" t="s">
        <v>159</v>
      </c>
      <c r="B60" s="73" t="s">
        <v>5185</v>
      </c>
    </row>
    <row r="61" spans="1:3" x14ac:dyDescent="0.25">
      <c r="A61" s="76" t="s">
        <v>77</v>
      </c>
      <c r="B61" s="73" t="s">
        <v>5098</v>
      </c>
    </row>
    <row r="63" spans="1:3" x14ac:dyDescent="0.25">
      <c r="A63" s="76" t="s">
        <v>165</v>
      </c>
      <c r="B63" s="73" t="s">
        <v>5242</v>
      </c>
    </row>
    <row r="64" spans="1:3" x14ac:dyDescent="0.25">
      <c r="A64" s="73" t="s">
        <v>4678</v>
      </c>
      <c r="B64" s="73">
        <v>1</v>
      </c>
    </row>
    <row r="65" spans="1:2" x14ac:dyDescent="0.25">
      <c r="A65" s="73" t="s">
        <v>4679</v>
      </c>
      <c r="B65" s="73">
        <v>1</v>
      </c>
    </row>
    <row r="66" spans="1:2" x14ac:dyDescent="0.25">
      <c r="A66" s="73" t="s">
        <v>4680</v>
      </c>
      <c r="B66" s="73">
        <v>1</v>
      </c>
    </row>
    <row r="67" spans="1:2" x14ac:dyDescent="0.25">
      <c r="A67" s="73" t="s">
        <v>4681</v>
      </c>
      <c r="B67" s="73">
        <v>1</v>
      </c>
    </row>
    <row r="68" spans="1:2" x14ac:dyDescent="0.25">
      <c r="A68" s="73" t="s">
        <v>4684</v>
      </c>
      <c r="B68" s="73">
        <v>1</v>
      </c>
    </row>
    <row r="69" spans="1:2" x14ac:dyDescent="0.25">
      <c r="A69" s="73" t="s">
        <v>4685</v>
      </c>
      <c r="B69" s="73">
        <v>2</v>
      </c>
    </row>
    <row r="70" spans="1:2" x14ac:dyDescent="0.25">
      <c r="A70" s="73" t="s">
        <v>4686</v>
      </c>
      <c r="B70" s="73">
        <v>2</v>
      </c>
    </row>
    <row r="71" spans="1:2" x14ac:dyDescent="0.25">
      <c r="A71" s="73" t="s">
        <v>4687</v>
      </c>
      <c r="B71" s="73">
        <v>5</v>
      </c>
    </row>
    <row r="72" spans="1:2" x14ac:dyDescent="0.25">
      <c r="A72" s="73" t="s">
        <v>4688</v>
      </c>
      <c r="B72" s="73">
        <v>4</v>
      </c>
    </row>
    <row r="73" spans="1:2" x14ac:dyDescent="0.25">
      <c r="A73" s="73" t="s">
        <v>4689</v>
      </c>
      <c r="B73" s="73">
        <v>1</v>
      </c>
    </row>
    <row r="74" spans="1:2" x14ac:dyDescent="0.25">
      <c r="A74" s="73" t="s">
        <v>4693</v>
      </c>
      <c r="B74" s="73">
        <v>1</v>
      </c>
    </row>
    <row r="75" spans="1:2" x14ac:dyDescent="0.25">
      <c r="A75" s="73" t="s">
        <v>4694</v>
      </c>
      <c r="B75" s="73">
        <v>3</v>
      </c>
    </row>
    <row r="76" spans="1:2" x14ac:dyDescent="0.25">
      <c r="A76" s="73" t="s">
        <v>4695</v>
      </c>
      <c r="B76" s="73">
        <v>2</v>
      </c>
    </row>
    <row r="77" spans="1:2" x14ac:dyDescent="0.25">
      <c r="A77" s="73" t="s">
        <v>4697</v>
      </c>
      <c r="B77" s="73">
        <v>3</v>
      </c>
    </row>
    <row r="78" spans="1:2" x14ac:dyDescent="0.25">
      <c r="A78" s="73" t="s">
        <v>4698</v>
      </c>
      <c r="B78" s="73">
        <v>8</v>
      </c>
    </row>
    <row r="79" spans="1:2" x14ac:dyDescent="0.25">
      <c r="A79" s="73" t="s">
        <v>4699</v>
      </c>
      <c r="B79" s="73">
        <v>2</v>
      </c>
    </row>
    <row r="80" spans="1:2" x14ac:dyDescent="0.25">
      <c r="A80" s="73" t="s">
        <v>5011</v>
      </c>
      <c r="B80" s="73">
        <v>38</v>
      </c>
    </row>
  </sheetData>
  <sortState xmlns:xlrd2="http://schemas.microsoft.com/office/spreadsheetml/2017/richdata2" ref="G4:R25">
    <sortCondition descending="1" ref="R3:R25"/>
  </sortState>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S35"/>
  <sheetViews>
    <sheetView zoomScale="80" zoomScaleNormal="80" workbookViewId="0">
      <selection activeCell="E45" sqref="E45"/>
    </sheetView>
  </sheetViews>
  <sheetFormatPr defaultRowHeight="15" x14ac:dyDescent="0.25"/>
  <cols>
    <col min="2" max="2" width="32.42578125" bestFit="1" customWidth="1"/>
    <col min="3" max="3" width="25.42578125" bestFit="1" customWidth="1"/>
    <col min="4" max="4" width="87" customWidth="1"/>
    <col min="5" max="5" width="31.42578125" customWidth="1"/>
    <col min="6" max="6" width="18.42578125" bestFit="1" customWidth="1"/>
    <col min="7" max="24" width="20.140625" bestFit="1" customWidth="1"/>
    <col min="25" max="25" width="11.5703125" bestFit="1" customWidth="1"/>
  </cols>
  <sheetData>
    <row r="4" spans="2:15" ht="18.75" x14ac:dyDescent="0.25">
      <c r="B4" s="50" t="s">
        <v>5088</v>
      </c>
      <c r="C4" s="50" t="s">
        <v>82</v>
      </c>
      <c r="D4" s="50" t="s">
        <v>5029</v>
      </c>
      <c r="E4" s="50" t="s">
        <v>102</v>
      </c>
      <c r="F4" s="50" t="s">
        <v>2</v>
      </c>
      <c r="G4" s="55" t="s">
        <v>116</v>
      </c>
      <c r="H4" s="44" t="s">
        <v>5012</v>
      </c>
      <c r="I4" s="51" t="s">
        <v>5013</v>
      </c>
      <c r="J4" s="50" t="s">
        <v>5014</v>
      </c>
      <c r="K4" s="52" t="s">
        <v>5015</v>
      </c>
      <c r="L4" s="50" t="s">
        <v>5016</v>
      </c>
      <c r="M4" s="53" t="s">
        <v>5017</v>
      </c>
      <c r="N4" s="50" t="s">
        <v>5018</v>
      </c>
      <c r="O4" s="63"/>
    </row>
    <row r="5" spans="2:15" ht="18.75" x14ac:dyDescent="0.25">
      <c r="B5" s="49" t="s">
        <v>4689</v>
      </c>
      <c r="C5" s="49" t="s">
        <v>70</v>
      </c>
      <c r="D5" s="49" t="s">
        <v>4995</v>
      </c>
      <c r="E5" s="48" t="s">
        <v>127</v>
      </c>
      <c r="F5" s="48" t="s">
        <v>81</v>
      </c>
      <c r="G5" s="47">
        <v>0</v>
      </c>
      <c r="H5" s="47">
        <v>0</v>
      </c>
      <c r="I5" s="47">
        <v>0</v>
      </c>
      <c r="J5" s="48">
        <v>0</v>
      </c>
      <c r="K5" s="47">
        <v>0</v>
      </c>
      <c r="L5" s="48">
        <v>0.5</v>
      </c>
      <c r="M5" s="47">
        <v>11</v>
      </c>
      <c r="N5" s="46">
        <v>11</v>
      </c>
    </row>
    <row r="6" spans="2:15" ht="18.75" x14ac:dyDescent="0.25">
      <c r="B6" s="49" t="s">
        <v>4687</v>
      </c>
      <c r="C6" s="49" t="s">
        <v>70</v>
      </c>
      <c r="D6" s="49" t="s">
        <v>16</v>
      </c>
      <c r="E6" s="48" t="s">
        <v>126</v>
      </c>
      <c r="F6" s="48" t="s">
        <v>81</v>
      </c>
      <c r="G6" s="47">
        <v>0</v>
      </c>
      <c r="H6" s="47">
        <v>0</v>
      </c>
      <c r="I6" s="47">
        <v>0</v>
      </c>
      <c r="J6" s="48">
        <v>0</v>
      </c>
      <c r="K6" s="47">
        <v>0</v>
      </c>
      <c r="L6" s="48">
        <v>1</v>
      </c>
      <c r="M6" s="47">
        <v>22</v>
      </c>
      <c r="N6" s="46">
        <v>22</v>
      </c>
    </row>
    <row r="7" spans="2:15" ht="18.75" x14ac:dyDescent="0.25">
      <c r="B7" s="49" t="s">
        <v>4695</v>
      </c>
      <c r="C7" s="49" t="s">
        <v>70</v>
      </c>
      <c r="D7" s="49" t="s">
        <v>4340</v>
      </c>
      <c r="E7" s="48" t="s">
        <v>143</v>
      </c>
      <c r="F7" s="48" t="s">
        <v>81</v>
      </c>
      <c r="G7" s="47">
        <v>0</v>
      </c>
      <c r="H7" s="47">
        <v>0</v>
      </c>
      <c r="I7" s="47">
        <v>0</v>
      </c>
      <c r="J7" s="48">
        <v>0</v>
      </c>
      <c r="K7" s="47">
        <v>0</v>
      </c>
      <c r="L7" s="48">
        <v>1</v>
      </c>
      <c r="M7" s="47">
        <v>22</v>
      </c>
      <c r="N7" s="46">
        <v>22</v>
      </c>
    </row>
    <row r="8" spans="2:15" ht="18.75" x14ac:dyDescent="0.25">
      <c r="B8" s="49" t="s">
        <v>4695</v>
      </c>
      <c r="C8" s="49" t="s">
        <v>70</v>
      </c>
      <c r="D8" s="49" t="s">
        <v>4284</v>
      </c>
      <c r="E8" s="48" t="s">
        <v>125</v>
      </c>
      <c r="F8" s="48" t="s">
        <v>81</v>
      </c>
      <c r="G8" s="47">
        <v>0</v>
      </c>
      <c r="H8" s="47">
        <v>0</v>
      </c>
      <c r="I8" s="47">
        <v>0</v>
      </c>
      <c r="J8" s="48">
        <v>0.75</v>
      </c>
      <c r="K8" s="47">
        <v>11.25</v>
      </c>
      <c r="L8" s="48">
        <v>0.75</v>
      </c>
      <c r="M8" s="47">
        <v>16.5</v>
      </c>
      <c r="N8" s="46">
        <v>27.75</v>
      </c>
    </row>
    <row r="9" spans="2:15" ht="18.75" x14ac:dyDescent="0.25">
      <c r="B9" s="49" t="s">
        <v>4687</v>
      </c>
      <c r="C9" s="49" t="s">
        <v>70</v>
      </c>
      <c r="D9" s="49" t="s">
        <v>3732</v>
      </c>
      <c r="E9" s="48" t="s">
        <v>125</v>
      </c>
      <c r="F9" s="48" t="s">
        <v>81</v>
      </c>
      <c r="G9" s="47">
        <v>0</v>
      </c>
      <c r="H9" s="47">
        <v>0</v>
      </c>
      <c r="I9" s="47">
        <v>0</v>
      </c>
      <c r="J9" s="48">
        <v>3</v>
      </c>
      <c r="K9" s="47">
        <v>45</v>
      </c>
      <c r="L9" s="48">
        <v>0</v>
      </c>
      <c r="M9" s="47">
        <v>0</v>
      </c>
      <c r="N9" s="46">
        <v>45</v>
      </c>
    </row>
    <row r="10" spans="2:15" ht="18.75" x14ac:dyDescent="0.25">
      <c r="B10" s="49" t="s">
        <v>4694</v>
      </c>
      <c r="C10" s="49" t="s">
        <v>70</v>
      </c>
      <c r="D10" s="49" t="s">
        <v>4340</v>
      </c>
      <c r="E10" s="48" t="s">
        <v>133</v>
      </c>
      <c r="F10" s="48" t="s">
        <v>81</v>
      </c>
      <c r="G10" s="47">
        <v>0</v>
      </c>
      <c r="H10" s="47">
        <v>0</v>
      </c>
      <c r="I10" s="47">
        <v>0</v>
      </c>
      <c r="J10" s="48">
        <v>2.5</v>
      </c>
      <c r="K10" s="47">
        <v>37.5</v>
      </c>
      <c r="L10" s="48">
        <v>1.5</v>
      </c>
      <c r="M10" s="47">
        <v>33</v>
      </c>
      <c r="N10" s="46">
        <v>70.5</v>
      </c>
    </row>
    <row r="11" spans="2:15" ht="18.75" x14ac:dyDescent="0.25">
      <c r="B11" s="49" t="s">
        <v>4694</v>
      </c>
      <c r="C11" s="49" t="s">
        <v>123</v>
      </c>
      <c r="D11" s="49" t="s">
        <v>4180</v>
      </c>
      <c r="E11" s="48" t="s">
        <v>127</v>
      </c>
      <c r="F11" s="48" t="s">
        <v>81</v>
      </c>
      <c r="G11" s="47">
        <v>88</v>
      </c>
      <c r="H11" s="47">
        <v>0</v>
      </c>
      <c r="I11" s="47">
        <v>0</v>
      </c>
      <c r="J11" s="48">
        <v>0</v>
      </c>
      <c r="K11" s="47">
        <v>0</v>
      </c>
      <c r="L11" s="48">
        <v>0</v>
      </c>
      <c r="M11" s="47">
        <v>0</v>
      </c>
      <c r="N11" s="46">
        <v>88</v>
      </c>
    </row>
    <row r="12" spans="2:15" ht="18.75" x14ac:dyDescent="0.25">
      <c r="B12" s="49" t="s">
        <v>4679</v>
      </c>
      <c r="C12" s="49" t="s">
        <v>70</v>
      </c>
      <c r="D12" s="49" t="s">
        <v>4340</v>
      </c>
      <c r="E12" s="48" t="s">
        <v>130</v>
      </c>
      <c r="F12" s="48" t="s">
        <v>81</v>
      </c>
      <c r="G12" s="47">
        <v>1871.6309999999999</v>
      </c>
      <c r="H12" s="47">
        <v>0</v>
      </c>
      <c r="I12" s="47">
        <v>0</v>
      </c>
      <c r="J12" s="48">
        <v>0</v>
      </c>
      <c r="K12" s="47">
        <v>0</v>
      </c>
      <c r="L12" s="48">
        <v>0</v>
      </c>
      <c r="M12" s="47">
        <v>0</v>
      </c>
      <c r="N12" s="46">
        <v>1871.6309999999999</v>
      </c>
    </row>
    <row r="13" spans="2:15" ht="18.75" x14ac:dyDescent="0.25">
      <c r="B13" s="49" t="s">
        <v>4688</v>
      </c>
      <c r="C13" s="49" t="s">
        <v>70</v>
      </c>
      <c r="D13" s="49" t="s">
        <v>3732</v>
      </c>
      <c r="E13" s="48" t="s">
        <v>125</v>
      </c>
      <c r="F13" s="48" t="s">
        <v>81</v>
      </c>
      <c r="G13" s="47">
        <v>1916</v>
      </c>
      <c r="H13" s="47">
        <v>0</v>
      </c>
      <c r="I13" s="47">
        <v>0</v>
      </c>
      <c r="J13" s="48">
        <v>1</v>
      </c>
      <c r="K13" s="47">
        <v>15</v>
      </c>
      <c r="L13" s="48">
        <v>1</v>
      </c>
      <c r="M13" s="47">
        <v>22</v>
      </c>
      <c r="N13" s="46">
        <v>1953</v>
      </c>
    </row>
    <row r="14" spans="2:15" ht="18.75" x14ac:dyDescent="0.25">
      <c r="B14" s="49" t="s">
        <v>4686</v>
      </c>
      <c r="C14" s="49" t="s">
        <v>70</v>
      </c>
      <c r="D14" s="49" t="s">
        <v>3732</v>
      </c>
      <c r="E14" s="48" t="s">
        <v>125</v>
      </c>
      <c r="F14" s="48" t="s">
        <v>81</v>
      </c>
      <c r="G14" s="47">
        <v>1916.72</v>
      </c>
      <c r="H14" s="47">
        <v>0</v>
      </c>
      <c r="I14" s="47">
        <v>0</v>
      </c>
      <c r="J14" s="48">
        <v>2</v>
      </c>
      <c r="K14" s="47">
        <v>30</v>
      </c>
      <c r="L14" s="48">
        <v>1</v>
      </c>
      <c r="M14" s="47">
        <v>22</v>
      </c>
      <c r="N14" s="46">
        <v>1968.72</v>
      </c>
    </row>
    <row r="15" spans="2:15" ht="18.75" x14ac:dyDescent="0.25">
      <c r="B15" s="49" t="s">
        <v>4688</v>
      </c>
      <c r="C15" s="49" t="s">
        <v>70</v>
      </c>
      <c r="D15" s="49" t="s">
        <v>3900</v>
      </c>
      <c r="E15" s="48" t="s">
        <v>125</v>
      </c>
      <c r="F15" s="48" t="s">
        <v>81</v>
      </c>
      <c r="G15" s="47">
        <v>2340</v>
      </c>
      <c r="H15" s="47">
        <v>0</v>
      </c>
      <c r="I15" s="47">
        <v>0</v>
      </c>
      <c r="J15" s="48">
        <v>1</v>
      </c>
      <c r="K15" s="47">
        <v>15</v>
      </c>
      <c r="L15" s="48">
        <v>1</v>
      </c>
      <c r="M15" s="47">
        <v>22</v>
      </c>
      <c r="N15" s="46">
        <v>2377</v>
      </c>
    </row>
    <row r="16" spans="2:15" ht="18.75" x14ac:dyDescent="0.25">
      <c r="B16" s="49" t="s">
        <v>4685</v>
      </c>
      <c r="C16" s="49" t="s">
        <v>70</v>
      </c>
      <c r="D16" s="49" t="s">
        <v>3732</v>
      </c>
      <c r="E16" s="48" t="s">
        <v>145</v>
      </c>
      <c r="F16" s="48" t="s">
        <v>81</v>
      </c>
      <c r="G16" s="47">
        <v>0</v>
      </c>
      <c r="H16" s="47">
        <v>0</v>
      </c>
      <c r="I16" s="47">
        <v>800</v>
      </c>
      <c r="J16" s="48">
        <v>120</v>
      </c>
      <c r="K16" s="47">
        <v>1800</v>
      </c>
      <c r="L16" s="48">
        <v>2</v>
      </c>
      <c r="M16" s="47">
        <v>44</v>
      </c>
      <c r="N16" s="46">
        <v>2644</v>
      </c>
    </row>
    <row r="17" spans="2:19" ht="18.75" x14ac:dyDescent="0.25">
      <c r="B17" s="45" t="s">
        <v>5011</v>
      </c>
      <c r="C17" s="45"/>
      <c r="D17" s="45"/>
      <c r="E17" s="45"/>
      <c r="F17" s="44"/>
      <c r="G17" s="44">
        <v>8132.3509999999997</v>
      </c>
      <c r="H17" s="44">
        <v>0</v>
      </c>
      <c r="I17" s="44">
        <v>800</v>
      </c>
      <c r="J17" s="44">
        <v>130.25</v>
      </c>
      <c r="K17" s="44">
        <v>1953.75</v>
      </c>
      <c r="L17" s="44">
        <v>9.75</v>
      </c>
      <c r="M17" s="44">
        <v>214.5</v>
      </c>
      <c r="N17" s="44">
        <v>11100.600999999999</v>
      </c>
    </row>
    <row r="30" spans="2:19" ht="18.75" x14ac:dyDescent="0.25">
      <c r="E30" s="50" t="s">
        <v>5212</v>
      </c>
      <c r="F30" s="12" t="s">
        <v>5089</v>
      </c>
      <c r="G30" s="12" t="s">
        <v>5090</v>
      </c>
      <c r="H30" s="12" t="s">
        <v>5091</v>
      </c>
      <c r="I30" s="12" t="s">
        <v>5084</v>
      </c>
      <c r="J30" s="12" t="s">
        <v>5085</v>
      </c>
      <c r="K30" s="12" t="s">
        <v>5086</v>
      </c>
      <c r="L30" s="12" t="s">
        <v>5092</v>
      </c>
      <c r="M30" s="12" t="s">
        <v>5093</v>
      </c>
      <c r="N30" s="12" t="s">
        <v>5094</v>
      </c>
      <c r="O30" s="12" t="s">
        <v>5095</v>
      </c>
      <c r="P30" s="12" t="s">
        <v>5096</v>
      </c>
      <c r="Q30" s="12" t="s">
        <v>5097</v>
      </c>
      <c r="R30" s="12" t="s">
        <v>5087</v>
      </c>
      <c r="S30" s="63" t="s">
        <v>5083</v>
      </c>
    </row>
    <row r="31" spans="2:19" ht="18.75" x14ac:dyDescent="0.25">
      <c r="E31" s="55" t="s">
        <v>116</v>
      </c>
      <c r="F31" s="78">
        <v>1872</v>
      </c>
      <c r="G31" s="78">
        <v>1916</v>
      </c>
      <c r="H31" s="78">
        <v>4563</v>
      </c>
      <c r="I31" s="78">
        <v>88</v>
      </c>
      <c r="J31" s="78">
        <v>2443</v>
      </c>
      <c r="K31" s="78">
        <v>784</v>
      </c>
      <c r="R31">
        <f>SUM(F31:Q31)</f>
        <v>11666</v>
      </c>
      <c r="S31">
        <v>0</v>
      </c>
    </row>
    <row r="32" spans="2:19" ht="18.75" x14ac:dyDescent="0.25">
      <c r="E32" s="44" t="s">
        <v>5012</v>
      </c>
      <c r="F32" s="78"/>
      <c r="G32" s="78">
        <v>486.4</v>
      </c>
      <c r="H32" s="78">
        <v>29.64</v>
      </c>
      <c r="I32" s="78">
        <v>721</v>
      </c>
      <c r="J32" s="78">
        <v>0</v>
      </c>
      <c r="K32" s="78"/>
      <c r="R32">
        <f t="shared" ref="R32:R35" si="0">SUM(F32:Q32)</f>
        <v>1237.04</v>
      </c>
      <c r="S32">
        <v>0</v>
      </c>
    </row>
    <row r="33" spans="5:19" ht="18.75" x14ac:dyDescent="0.25">
      <c r="E33" s="51" t="s">
        <v>5013</v>
      </c>
      <c r="G33">
        <v>800</v>
      </c>
      <c r="J33">
        <v>1170</v>
      </c>
      <c r="R33">
        <f t="shared" si="0"/>
        <v>1970</v>
      </c>
      <c r="S33">
        <v>0</v>
      </c>
    </row>
    <row r="34" spans="5:19" ht="18.75" x14ac:dyDescent="0.25">
      <c r="E34" s="52" t="s">
        <v>5015</v>
      </c>
      <c r="F34">
        <v>45</v>
      </c>
      <c r="G34">
        <v>1950</v>
      </c>
      <c r="H34">
        <v>105</v>
      </c>
      <c r="I34">
        <v>60</v>
      </c>
      <c r="J34">
        <v>41.25</v>
      </c>
      <c r="R34">
        <f t="shared" si="0"/>
        <v>2201.25</v>
      </c>
      <c r="S34">
        <v>0</v>
      </c>
    </row>
    <row r="35" spans="5:19" ht="18.75" x14ac:dyDescent="0.25">
      <c r="E35" s="53" t="s">
        <v>5017</v>
      </c>
      <c r="H35">
        <v>66</v>
      </c>
      <c r="I35">
        <v>110</v>
      </c>
      <c r="J35">
        <v>55</v>
      </c>
      <c r="K35">
        <v>93.5</v>
      </c>
      <c r="R35">
        <f t="shared" si="0"/>
        <v>324.5</v>
      </c>
      <c r="S35">
        <v>0</v>
      </c>
    </row>
  </sheetData>
  <sortState xmlns:xlrd2="http://schemas.microsoft.com/office/spreadsheetml/2017/richdata2" ref="B5:N17">
    <sortCondition ref="N5:N17"/>
  </sortState>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New Reg</vt:lpstr>
      <vt:lpstr>Data </vt:lpstr>
      <vt:lpstr>Pivots</vt:lpstr>
      <vt:lpstr>Sheet1</vt:lpstr>
      <vt:lpstr>MTM Weekly</vt:lpstr>
      <vt:lpstr>MTM Bi-Monthly</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Slaymaker</dc:creator>
  <cp:lastModifiedBy>Nick Moore</cp:lastModifiedBy>
  <cp:lastPrinted>2025-01-16T08:47:51Z</cp:lastPrinted>
  <dcterms:created xsi:type="dcterms:W3CDTF">2023-05-18T15:24:35Z</dcterms:created>
  <dcterms:modified xsi:type="dcterms:W3CDTF">2025-05-09T10:18:23Z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	2057</vt:lpwstr>
  </property>
</Properties>
</file>