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bertay_Uni\_Game_Tech_Degree\Year_2\Semester_2\CMP_202_Data_Strcutures_and_Algo_2\Assignment\Project\CMP_202_Assignment\CMP_202_Assignment\Timings\"/>
    </mc:Choice>
  </mc:AlternateContent>
  <xr:revisionPtr revIDLastSave="0" documentId="13_ncr:1_{2A5EF2BC-C214-460B-BB5C-3FF22A022C57}" xr6:coauthVersionLast="45" xr6:coauthVersionMax="45" xr10:uidLastSave="{00000000-0000-0000-0000-000000000000}"/>
  <bookViews>
    <workbookView xWindow="-120" yWindow="-120" windowWidth="29040" windowHeight="16440" xr2:uid="{AE977D69-76DB-4098-8A9A-FB2E5355E7E9}"/>
  </bookViews>
  <sheets>
    <sheet name="All Data" sheetId="1" r:id="rId1"/>
    <sheet name="Box and Whisker Plots" sheetId="2" r:id="rId2"/>
    <sheet name="Line Graphs" sheetId="3" r:id="rId3"/>
  </sheets>
  <definedNames>
    <definedName name="_xlchart.v1.0" hidden="1">'All Data'!$B$2:$Z$2</definedName>
    <definedName name="_xlchart.v1.1" hidden="1">'All Data'!$B$3:$Z$3</definedName>
    <definedName name="_xlchart.v1.2" hidden="1">'All Data'!$B$8:$Z$8</definedName>
    <definedName name="_xlchart.v1.3" hidden="1">'All Data'!$B$4:$Z$4</definedName>
    <definedName name="_xlchart.v1.4" hidden="1">'All Data'!$B$6:$Z$6</definedName>
    <definedName name="_xlchart.v1.5" hidden="1">'All Data'!$B$7:$Z$7</definedName>
    <definedName name="_xlchart.v1.6" hidden="1">'All Data'!$B$9:$Z$9</definedName>
    <definedName name="_xlchart.v1.7" hidden="1">'All Data'!$B$10:$Z$10</definedName>
    <definedName name="_xlchart.v1.8" hidden="1">'All Data'!$B$11:$Z$11</definedName>
    <definedName name="_xlchart.v1.9" hidden="1">'All Data'!$B$5:$Z$5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2" i="1"/>
  <c r="AK3" i="1"/>
  <c r="AK4" i="1"/>
  <c r="AK5" i="1"/>
  <c r="AK6" i="1"/>
  <c r="AK7" i="1"/>
  <c r="AK8" i="1"/>
  <c r="AK9" i="1"/>
  <c r="AK10" i="1"/>
  <c r="AK11" i="1"/>
  <c r="AK2" i="1"/>
  <c r="AJ3" i="1"/>
  <c r="AJ4" i="1"/>
  <c r="AJ5" i="1"/>
  <c r="AJ6" i="1"/>
  <c r="AJ7" i="1"/>
  <c r="AJ8" i="1"/>
  <c r="AJ9" i="1"/>
  <c r="AJ10" i="1"/>
  <c r="AJ11" i="1"/>
  <c r="AJ2" i="1"/>
  <c r="AI3" i="1"/>
  <c r="AI4" i="1"/>
  <c r="AI5" i="1"/>
  <c r="AI6" i="1"/>
  <c r="AI7" i="1"/>
  <c r="AI8" i="1"/>
  <c r="AI9" i="1"/>
  <c r="AI10" i="1"/>
  <c r="AI11" i="1"/>
  <c r="AI2" i="1"/>
  <c r="AH3" i="1"/>
  <c r="AH4" i="1"/>
  <c r="AH5" i="1"/>
  <c r="AH6" i="1"/>
  <c r="AH7" i="1"/>
  <c r="AH8" i="1"/>
  <c r="AH9" i="1"/>
  <c r="AH10" i="1"/>
  <c r="AH11" i="1"/>
  <c r="AH2" i="1"/>
  <c r="AG3" i="1"/>
  <c r="AG4" i="1"/>
  <c r="AG5" i="1"/>
  <c r="AG6" i="1"/>
  <c r="AG7" i="1"/>
  <c r="AG8" i="1"/>
  <c r="AG9" i="1"/>
  <c r="AG10" i="1"/>
  <c r="AG11" i="1"/>
  <c r="AG2" i="1"/>
  <c r="AF3" i="1"/>
  <c r="AF4" i="1"/>
  <c r="AF5" i="1"/>
  <c r="AF6" i="1"/>
  <c r="AF7" i="1"/>
  <c r="AF8" i="1"/>
  <c r="AF9" i="1"/>
  <c r="AF10" i="1"/>
  <c r="AF11" i="1"/>
  <c r="AF2" i="1"/>
  <c r="AE3" i="1"/>
  <c r="AE4" i="1"/>
  <c r="AE5" i="1"/>
  <c r="AE6" i="1"/>
  <c r="AE7" i="1"/>
  <c r="AE8" i="1"/>
  <c r="AE9" i="1"/>
  <c r="AE10" i="1"/>
  <c r="AE11" i="1"/>
  <c r="AE2" i="1"/>
  <c r="AD3" i="1"/>
  <c r="AD4" i="1"/>
  <c r="AD5" i="1"/>
  <c r="AD6" i="1"/>
  <c r="AD7" i="1"/>
  <c r="AD8" i="1"/>
  <c r="AD9" i="1"/>
  <c r="AD10" i="1"/>
  <c r="AD11" i="1"/>
  <c r="AD2" i="1"/>
  <c r="AC3" i="1"/>
  <c r="AC4" i="1"/>
  <c r="AC5" i="1"/>
  <c r="AC6" i="1"/>
  <c r="AC7" i="1"/>
  <c r="AC8" i="1"/>
  <c r="AC9" i="1"/>
  <c r="AC10" i="1"/>
  <c r="AC11" i="1"/>
  <c r="AC2" i="1"/>
  <c r="AB3" i="1"/>
  <c r="AB4" i="1"/>
  <c r="AB5" i="1"/>
  <c r="AB6" i="1"/>
  <c r="AB7" i="1"/>
  <c r="AB8" i="1"/>
  <c r="AB9" i="1"/>
  <c r="AB10" i="1"/>
  <c r="AB11" i="1"/>
  <c r="AB2" i="1"/>
</calcChain>
</file>

<file path=xl/sharedStrings.xml><?xml version="1.0" encoding="utf-8"?>
<sst xmlns="http://schemas.openxmlformats.org/spreadsheetml/2006/main" count="66" uniqueCount="56">
  <si>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</si>
  <si>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</si>
  <si>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</si>
  <si>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</si>
  <si>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</si>
  <si>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</si>
  <si>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</si>
  <si>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</si>
  <si>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</si>
  <si>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</si>
  <si>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</si>
  <si>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</si>
  <si>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</si>
  <si>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</si>
  <si>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</si>
  <si>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</si>
  <si>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Time 17</t>
  </si>
  <si>
    <t>Time 18</t>
  </si>
  <si>
    <t>Time 19</t>
  </si>
  <si>
    <t>Time 20</t>
  </si>
  <si>
    <t>Time 21</t>
  </si>
  <si>
    <t>Time 22</t>
  </si>
  <si>
    <t>Time 23</t>
  </si>
  <si>
    <t>Time 24</t>
  </si>
  <si>
    <t>Time 25</t>
  </si>
  <si>
    <t>Image Size: 512x</t>
  </si>
  <si>
    <t>Image Size: 768x</t>
  </si>
  <si>
    <t>Image Size: 1024x</t>
  </si>
  <si>
    <t>Image Size: 448x</t>
  </si>
  <si>
    <t>Image Size: 576x</t>
  </si>
  <si>
    <t>Image Size: 640x</t>
  </si>
  <si>
    <t>Image Size: 704x</t>
  </si>
  <si>
    <t>Image Size: 832x</t>
  </si>
  <si>
    <t>Image Size: 896x</t>
  </si>
  <si>
    <t>Image Size: 960x</t>
  </si>
  <si>
    <t>Q1</t>
  </si>
  <si>
    <t>Q3</t>
  </si>
  <si>
    <t>IQR</t>
  </si>
  <si>
    <t>IQR * 1.5</t>
  </si>
  <si>
    <t>UPPER BOUND</t>
  </si>
  <si>
    <t>LOWER BOUND</t>
  </si>
  <si>
    <t>MIN</t>
  </si>
  <si>
    <t>MEDIAN</t>
  </si>
  <si>
    <t>MAX</t>
  </si>
  <si>
    <t>MEAN</t>
  </si>
  <si>
    <t>RANGE</t>
  </si>
  <si>
    <t>448x</t>
  </si>
  <si>
    <t>512x</t>
  </si>
  <si>
    <t>576x</t>
  </si>
  <si>
    <t>640x</t>
  </si>
  <si>
    <t>704x</t>
  </si>
  <si>
    <t>768x</t>
  </si>
  <si>
    <t>832x</t>
  </si>
  <si>
    <t>896x</t>
  </si>
  <si>
    <t>960x</t>
  </si>
  <si>
    <t>1024x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</si>
</sst>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solidFill>
                  <a:sysClr val="windowText" lastClr="000000"/>
                </a:solidFill>
                <a:effectLst/>
              </a:rPr>
              <a:t>Image Size: 576 x 576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'All Data'!$B$4:$Z$4</c:f>
              <c:numCache>
                <c:formatCode>General</c:formatCode>
                <c:ptCount val="25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6-4A18-8D4E-16AFE23E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69968"/>
        <c:axId val="638570496"/>
      </c:lineChart>
      <c:catAx>
        <c:axId val="65266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Runs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0496"/>
        <c:crosses val="autoZero"/>
        <c:auto val="1"/>
        <c:lblAlgn val="ctr"/>
        <c:lblOffset val="100"/>
        <c:noMultiLvlLbl val="0"/>
      </c:catAx>
      <c:valAx>
        <c:axId val="6385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ysClr val="windowText" lastClr="000000"/>
                    </a:solidFill>
                    <a:effectLst/>
                  </a:rPr>
                  <a:t>Time (ms)</a:t>
                </a:r>
                <a:endParaRPr lang="en-GB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sng" baseline="0">
                <a:solidFill>
                  <a:sysClr val="windowText" lastClr="000000"/>
                </a:solidFill>
                <a:effectLst/>
              </a:rPr>
              <a:t>Time 12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'All Data'!$A$28:$A$37</c:f>
              <c:strCache>
                <c:ptCount val="10"/>
                <c:pt idx="0">
                  <c:v>448x</c:v>
                </c:pt>
                <c:pt idx="1">
                  <c:v>512x</c:v>
                </c:pt>
                <c:pt idx="2">
                  <c:v>576x</c:v>
                </c:pt>
                <c:pt idx="3">
                  <c:v>640x</c:v>
                </c:pt>
                <c:pt idx="4">
                  <c:v>704x</c:v>
                </c:pt>
                <c:pt idx="5">
                  <c:v>768x</c:v>
                </c:pt>
                <c:pt idx="6">
                  <c:v>832x</c:v>
                </c:pt>
                <c:pt idx="7">
                  <c:v>896x</c:v>
                </c:pt>
                <c:pt idx="8">
                  <c:v>960x</c:v>
                </c:pt>
                <c:pt idx="9">
                  <c:v>1024x</c:v>
                </c:pt>
              </c:strCache>
            </c:strRef>
          </c:cat>
          <c:val>
            <c:numRef>
              <c:f>'All Data'!$M$2:$M$11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D-47F4-88C9-48BCB646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48608"/>
        <c:axId val="306736384"/>
      </c:lineChart>
      <c:catAx>
        <c:axId val="6387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ysClr val="windowText" lastClr="000000"/>
                    </a:solidFill>
                    <a:effectLst/>
                  </a:rPr>
                  <a:t>Image Size</a:t>
                </a:r>
                <a:endParaRPr lang="en-GB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36384"/>
        <c:crosses val="autoZero"/>
        <c:auto val="1"/>
        <c:lblAlgn val="ctr"/>
        <c:lblOffset val="100"/>
        <c:noMultiLvlLbl val="0"/>
      </c:catAx>
      <c:valAx>
        <c:axId val="3067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ysClr val="windowText" lastClr="000000"/>
                    </a:solidFill>
                    <a:effectLst/>
                  </a:rPr>
                  <a:t>Time (ms)</a:t>
                </a:r>
                <a:endParaRPr lang="en-GB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Image Size: 448 x 448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Image Size: 448 x 448</a:t>
          </a:r>
        </a:p>
      </cx:txPr>
    </cx:title>
    <cx:plotArea>
      <cx:plotAreaRegion>
        <cx:series layoutId="boxWhisker" uniqueId="{AB8C6568-CCC6-418D-9929-89B32CCDA75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u="sng" baseline="0">
                <a:effectLst/>
                <a:latin typeface="+mn-lt"/>
              </a:rPr>
              <a:t>Image Size: 1024 x 1024</a:t>
            </a:r>
            <a:endParaRPr lang="en-GB" sz="1100">
              <a:effectLst/>
              <a:latin typeface="+mn-lt"/>
            </a:endParaRPr>
          </a:p>
        </cx:rich>
      </cx:tx>
    </cx:title>
    <cx:plotArea>
      <cx:plotAreaRegion>
        <cx:series layoutId="boxWhisker" uniqueId="{D5D0DDEE-58EE-4798-9870-A71AB0F1A42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400" b="1" i="0" baseline="0">
                    <a:effectLst/>
                    <a:latin typeface="+mn-lt"/>
                  </a:rPr>
                  <a:t>Time (ms)</a:t>
                </a:r>
                <a:endParaRPr lang="en-GB" sz="7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sng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Image Size: </a:t>
            </a:r>
            <a:r>
              <a:rPr lang="en-US" sz="1400" b="1" i="0" u="sng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512 x 512</a:t>
            </a:r>
          </a:p>
        </cx:rich>
      </cx:tx>
    </cx:title>
    <cx:plotArea>
      <cx:plotAreaRegion>
        <cx:series layoutId="boxWhisker" uniqueId="{484F67A2-3079-40D6-8555-C67053FB399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400" b="1" i="0" baseline="0">
                    <a:effectLst/>
                    <a:latin typeface="+mn-lt"/>
                  </a:rPr>
                  <a:t>Time (ms)</a:t>
                </a:r>
                <a:endParaRPr lang="en-GB" sz="7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sng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Image Size: </a:t>
            </a:r>
            <a:r>
              <a:rPr lang="en-US" sz="1400" b="1" i="0" u="sng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576 x 576</a:t>
            </a:r>
          </a:p>
        </cx:rich>
      </cx:tx>
    </cx:title>
    <cx:plotArea>
      <cx:plotAreaRegion>
        <cx:series layoutId="boxWhisker" uniqueId="{83C775C9-0F43-4900-86BF-AFC79DD78E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400" b="1" i="0" baseline="0">
                    <a:effectLst/>
                    <a:latin typeface="+mn-lt"/>
                  </a:rPr>
                  <a:t>Time (ms)</a:t>
                </a:r>
                <a:endParaRPr lang="en-GB" sz="7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u="sng" baseline="0">
                <a:effectLst/>
                <a:latin typeface="+mn-lt"/>
              </a:rPr>
              <a:t>Image Size: 640 x 640</a:t>
            </a:r>
            <a:endParaRPr lang="en-GB" sz="1100">
              <a:effectLst/>
              <a:latin typeface="+mn-lt"/>
            </a:endParaRPr>
          </a:p>
        </cx:rich>
      </cx:tx>
    </cx:title>
    <cx:plotArea>
      <cx:plotAreaRegion>
        <cx:series layoutId="boxWhisker" uniqueId="{60BCC71E-047D-43ED-AAE0-64E03A1FB1C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400" b="1" i="0" baseline="0">
                    <a:effectLst/>
                    <a:latin typeface="+mn-lt"/>
                  </a:rPr>
                  <a:t>Time (ms)</a:t>
                </a:r>
                <a:endParaRPr lang="en-GB" sz="7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u="sng" baseline="0">
                <a:effectLst/>
                <a:latin typeface="+mn-lt"/>
              </a:rPr>
              <a:t>Image Size: 704 x 704</a:t>
            </a:r>
            <a:endParaRPr lang="en-GB" sz="1100">
              <a:effectLst/>
              <a:latin typeface="+mn-lt"/>
            </a:endParaRPr>
          </a:p>
        </cx:rich>
      </cx:tx>
    </cx:title>
    <cx:plotArea>
      <cx:plotAreaRegion>
        <cx:series layoutId="boxWhisker" uniqueId="{6EEBA35C-1C28-4C05-84DB-BD8840D995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400" b="1" i="0" baseline="0">
                    <a:effectLst/>
                    <a:latin typeface="+mn-lt"/>
                  </a:rPr>
                  <a:t>Time (ms)</a:t>
                </a:r>
                <a:endParaRPr lang="en-GB" sz="7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u="sng" baseline="0">
                <a:effectLst/>
                <a:latin typeface="+mn-lt"/>
              </a:rPr>
              <a:t>Image Size: 768 x 768</a:t>
            </a:r>
            <a:endParaRPr lang="en-GB" sz="1100">
              <a:effectLst/>
              <a:latin typeface="+mn-lt"/>
            </a:endParaRPr>
          </a:p>
        </cx:rich>
      </cx:tx>
    </cx:title>
    <cx:plotArea>
      <cx:plotAreaRegion>
        <cx:series layoutId="boxWhisker" uniqueId="{85E2B56E-61F3-47C5-8D8A-75510107DA2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400" b="1" i="0" baseline="0">
                    <a:effectLst/>
                    <a:latin typeface="+mn-lt"/>
                  </a:rPr>
                  <a:t>Time (ms)</a:t>
                </a:r>
                <a:endParaRPr lang="en-GB" sz="7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u="sng" baseline="0">
                <a:effectLst/>
                <a:latin typeface="+mn-lt"/>
              </a:rPr>
              <a:t>Image Size: 832 x 832</a:t>
            </a:r>
            <a:endParaRPr lang="en-GB" sz="1100">
              <a:effectLst/>
              <a:latin typeface="+mn-lt"/>
            </a:endParaRPr>
          </a:p>
        </cx:rich>
      </cx:tx>
    </cx:title>
    <cx:plotArea>
      <cx:plotAreaRegion>
        <cx:series layoutId="boxWhisker" uniqueId="{D32D3E46-402F-4C10-B910-6985932BCC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400" b="1" i="0" baseline="0">
                    <a:effectLst/>
                    <a:latin typeface="+mn-lt"/>
                  </a:rPr>
                  <a:t>Time (ms)</a:t>
                </a:r>
                <a:endParaRPr lang="en-GB" sz="7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u="sng" baseline="0">
                <a:effectLst/>
                <a:latin typeface="+mn-lt"/>
              </a:rPr>
              <a:t>Image Size: 896 x 896</a:t>
            </a:r>
            <a:endParaRPr lang="en-GB" sz="1100">
              <a:effectLst/>
              <a:latin typeface="+mn-lt"/>
            </a:endParaRPr>
          </a:p>
        </cx:rich>
      </cx:tx>
    </cx:title>
    <cx:plotArea>
      <cx:plotAreaRegion>
        <cx:series layoutId="boxWhisker" uniqueId="{739A641A-EA50-4BE7-8339-CD03AB3F17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400" b="1" i="0" baseline="0">
                    <a:effectLst/>
                    <a:latin typeface="+mn-lt"/>
                  </a:rPr>
                  <a:t>Time (ms)</a:t>
                </a:r>
                <a:endParaRPr lang="en-GB" sz="7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u="sng" baseline="0">
                <a:effectLst/>
                <a:latin typeface="+mn-lt"/>
              </a:rPr>
              <a:t>Image Size: 960 x 960</a:t>
            </a:r>
            <a:endParaRPr lang="en-GB" sz="1100">
              <a:effectLst/>
              <a:latin typeface="+mn-lt"/>
            </a:endParaRPr>
          </a:p>
        </cx:rich>
      </cx:tx>
    </cx:title>
    <cx:plotArea>
      <cx:plotAreaRegion>
        <cx:series layoutId="boxWhisker" uniqueId="{A9096B8B-B6F9-4006-9EA3-F4CCB65859E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400" b="1" i="0" baseline="0">
                    <a:effectLst/>
                    <a:latin typeface="+mn-lt"/>
                  </a:rPr>
                  <a:t>Time (ms)</a:t>
                </a:r>
                <a:endParaRPr lang="en-GB" sz="7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  <cx:spPr>
    <a:ln w="12700"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C6E231-4A79-4DA6-B3D7-9506E9043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0</xdr:row>
      <xdr:rowOff>0</xdr:rowOff>
    </xdr:from>
    <xdr:to>
      <xdr:col>17</xdr:col>
      <xdr:colOff>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94F97D-0F37-4990-8EC9-CDE895A526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9524</xdr:rowOff>
    </xdr:from>
    <xdr:to>
      <xdr:col>26</xdr:col>
      <xdr:colOff>0</xdr:colOff>
      <xdr:row>14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7D2B23-73FE-4532-9802-689EF6921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9524"/>
              <a:ext cx="4876800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0</xdr:rowOff>
    </xdr:from>
    <xdr:to>
      <xdr:col>8</xdr:col>
      <xdr:colOff>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92675D2-FC96-4DB7-BE00-CB314CB7D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850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17</xdr:row>
      <xdr:rowOff>0</xdr:rowOff>
    </xdr:from>
    <xdr:to>
      <xdr:col>17</xdr:col>
      <xdr:colOff>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CD56239-AD58-4C0B-B98E-3C29E7D530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323850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17</xdr:row>
      <xdr:rowOff>0</xdr:rowOff>
    </xdr:from>
    <xdr:to>
      <xdr:col>26</xdr:col>
      <xdr:colOff>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78196B0-6D34-4A48-81BE-3C13AC621D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323850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34</xdr:row>
      <xdr:rowOff>0</xdr:rowOff>
    </xdr:from>
    <xdr:to>
      <xdr:col>8</xdr:col>
      <xdr:colOff>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DBCF20E-EB3D-432D-8362-3CBCFB69F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47700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34</xdr:row>
      <xdr:rowOff>0</xdr:rowOff>
    </xdr:from>
    <xdr:to>
      <xdr:col>17</xdr:col>
      <xdr:colOff>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414245D-096C-4C49-B604-3E60E71748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647700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34</xdr:row>
      <xdr:rowOff>0</xdr:rowOff>
    </xdr:from>
    <xdr:to>
      <xdr:col>26</xdr:col>
      <xdr:colOff>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FE9DAE2-F875-4504-BF02-EAE209CDD6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647700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51</xdr:row>
      <xdr:rowOff>0</xdr:rowOff>
    </xdr:from>
    <xdr:to>
      <xdr:col>17</xdr:col>
      <xdr:colOff>0</xdr:colOff>
      <xdr:row>66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A20F07C-B0CD-4F54-959D-38E74ABA27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9715500"/>
              <a:ext cx="48768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0</xdr:rowOff>
    </xdr:from>
    <xdr:ext cx="6705600" cy="5715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15077A-462D-4B20-B428-F21DCF0DF979}"/>
            </a:ext>
          </a:extLst>
        </xdr:cNvPr>
        <xdr:cNvSpPr txBox="1"/>
      </xdr:nvSpPr>
      <xdr:spPr>
        <a:xfrm>
          <a:off x="5486400" y="952500"/>
          <a:ext cx="6705600" cy="5715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GB" sz="1100"/>
            <a:t>It could</a:t>
          </a:r>
          <a:r>
            <a:rPr lang="en-GB" sz="1100" baseline="0"/>
            <a:t> be inferred from this graph that the algorithm scallinearly in O(x) time as the image size is increased.</a:t>
          </a:r>
        </a:p>
        <a:p>
          <a:pPr algn="l"/>
          <a:r>
            <a:rPr lang="en-GB" sz="1100" baseline="0"/>
            <a:t>As can be seen from the line of best fit.</a:t>
          </a:r>
        </a:p>
      </xdr:txBody>
    </xdr:sp>
    <xdr:clientData/>
  </xdr:oneCellAnchor>
  <xdr:twoCellAnchor>
    <xdr:from>
      <xdr:col>0</xdr:col>
      <xdr:colOff>0</xdr:colOff>
      <xdr:row>17</xdr:row>
      <xdr:rowOff>0</xdr:rowOff>
    </xdr:from>
    <xdr:to>
      <xdr:col>8</xdr:col>
      <xdr:colOff>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DD58C8-469B-4FA5-BD2E-E841A1DE2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21</xdr:row>
      <xdr:rowOff>0</xdr:rowOff>
    </xdr:from>
    <xdr:ext cx="6705600" cy="11429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C50B735-8FCF-4C4A-9248-3D1CBA306C9C}"/>
            </a:ext>
          </a:extLst>
        </xdr:cNvPr>
        <xdr:cNvSpPr txBox="1"/>
      </xdr:nvSpPr>
      <xdr:spPr>
        <a:xfrm>
          <a:off x="5486400" y="4000500"/>
          <a:ext cx="6705600" cy="114299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GB" sz="1100"/>
            <a:t>It could</a:t>
          </a:r>
          <a:r>
            <a:rPr lang="en-GB" sz="1100" baseline="0"/>
            <a:t> be inferred from this graph that the algorithm runs in near constant time O(1).</a:t>
          </a:r>
        </a:p>
        <a:p>
          <a:pPr algn="l"/>
          <a:r>
            <a:rPr lang="en-GB" sz="1100" baseline="0"/>
            <a:t>As can be seen from the line of best fit.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This makes sense knowing that the image is being generated on the GPU, where each pixel is being calculated at the same time. 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2700DE-7B2A-4A37-8333-9286B1E9D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0D56-F740-445E-9B38-88C7DC38337B}">
  <dimension ref="A1:AL37"/>
  <sheetViews>
    <sheetView tabSelected="1" zoomScale="90" zoomScaleNormal="90" workbookViewId="0">
      <selection activeCell="I33" sqref="I33"/>
    </sheetView>
  </sheetViews>
  <sheetFormatPr defaultRowHeight="15" x14ac:dyDescent="0.25"/>
  <cols>
    <col min="1" max="1" width="22.42578125" bestFit="1" customWidth="1"/>
    <col min="2" max="2" width="8.7109375" bestFit="1" customWidth="1"/>
    <col min="11" max="11" width="10.140625" bestFit="1" customWidth="1"/>
    <col min="12" max="12" width="9.7109375" bestFit="1" customWidth="1"/>
    <col min="13" max="20" width="10.140625" bestFit="1" customWidth="1"/>
    <col min="21" max="21" width="10.5703125" bestFit="1" customWidth="1"/>
    <col min="22" max="22" width="10.140625" bestFit="1" customWidth="1"/>
    <col min="23" max="26" width="10.5703125" bestFit="1" customWidth="1"/>
    <col min="27" max="27" width="16.85546875" bestFit="1" customWidth="1"/>
    <col min="28" max="28" width="5.85546875" bestFit="1" customWidth="1"/>
    <col min="29" max="29" width="4.5703125" bestFit="1" customWidth="1"/>
    <col min="30" max="30" width="10.5703125" bestFit="1" customWidth="1"/>
    <col min="31" max="31" width="5" bestFit="1" customWidth="1"/>
    <col min="32" max="32" width="6.85546875" bestFit="1" customWidth="1"/>
    <col min="33" max="33" width="8.28515625" bestFit="1" customWidth="1"/>
    <col min="34" max="34" width="10" bestFit="1" customWidth="1"/>
    <col min="35" max="35" width="5.85546875" bestFit="1" customWidth="1"/>
    <col min="36" max="36" width="11.42578125" bestFit="1" customWidth="1"/>
    <col min="37" max="37" width="14.140625" bestFit="1" customWidth="1"/>
    <col min="38" max="38" width="14.7109375" bestFit="1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B1" s="2" t="s">
        <v>41</v>
      </c>
      <c r="AC1" s="2" t="s">
        <v>35</v>
      </c>
      <c r="AD1" s="2" t="s">
        <v>42</v>
      </c>
      <c r="AE1" s="2" t="s">
        <v>36</v>
      </c>
      <c r="AF1" s="2" t="s">
        <v>43</v>
      </c>
      <c r="AG1" s="2" t="s">
        <v>44</v>
      </c>
      <c r="AH1" s="2" t="s">
        <v>45</v>
      </c>
      <c r="AI1" s="2" t="s">
        <v>37</v>
      </c>
      <c r="AJ1" s="2" t="s">
        <v>38</v>
      </c>
      <c r="AK1" s="2" t="s">
        <v>39</v>
      </c>
      <c r="AL1" s="2" t="s">
        <v>40</v>
      </c>
    </row>
    <row r="2" spans="1:38" x14ac:dyDescent="0.25">
      <c r="A2" s="1" t="s">
        <v>28</v>
      </c>
      <c r="B2">
        <v>5</v>
      </c>
      <c r="C2">
        <v>5</v>
      </c>
      <c r="D2">
        <v>4</v>
      </c>
      <c r="E2">
        <v>4</v>
      </c>
      <c r="F2">
        <v>5</v>
      </c>
      <c r="G2">
        <v>4</v>
      </c>
      <c r="H2">
        <v>3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 s="1" t="s">
        <v>28</v>
      </c>
      <c r="AB2">
        <f>_xlfn.QUARTILE.INC(B2:Z2,0)</f>
        <v>2</v>
      </c>
      <c r="AC2">
        <f>_xlfn.QUARTILE.INC(B2:Z2,1)</f>
        <v>2</v>
      </c>
      <c r="AD2">
        <f>_xlfn.QUARTILE.INC(B2:Z2,2)</f>
        <v>2</v>
      </c>
      <c r="AE2">
        <f>_xlfn.QUARTILE.INC(B2:Z2,3)</f>
        <v>3</v>
      </c>
      <c r="AF2">
        <f>_xlfn.QUARTILE.INC(B2:Z2,4)</f>
        <v>5</v>
      </c>
      <c r="AG2">
        <f>AVERAGE(B2:Z2)</f>
        <v>2.64</v>
      </c>
      <c r="AH2">
        <f>AF2-AB2</f>
        <v>3</v>
      </c>
      <c r="AI2">
        <f>AE2-AC2</f>
        <v>1</v>
      </c>
      <c r="AJ2">
        <f>AI2*1.5</f>
        <v>1.5</v>
      </c>
      <c r="AK2">
        <f>AE2+AJ2</f>
        <v>4.5</v>
      </c>
      <c r="AL2">
        <f>AC2-AJ2</f>
        <v>0.5</v>
      </c>
    </row>
    <row r="3" spans="1:38" x14ac:dyDescent="0.25">
      <c r="A3" s="1" t="s">
        <v>25</v>
      </c>
      <c r="B3">
        <v>4</v>
      </c>
      <c r="C3">
        <v>3</v>
      </c>
      <c r="D3">
        <v>3</v>
      </c>
      <c r="E3">
        <v>3</v>
      </c>
      <c r="F3">
        <v>2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2</v>
      </c>
      <c r="O3">
        <v>3</v>
      </c>
      <c r="P3">
        <v>4</v>
      </c>
      <c r="Q3">
        <v>4</v>
      </c>
      <c r="R3">
        <v>3</v>
      </c>
      <c r="S3">
        <v>3</v>
      </c>
      <c r="T3">
        <v>4</v>
      </c>
      <c r="U3">
        <v>5</v>
      </c>
      <c r="V3">
        <v>3</v>
      </c>
      <c r="W3">
        <v>4</v>
      </c>
      <c r="X3">
        <v>3</v>
      </c>
      <c r="Y3">
        <v>6</v>
      </c>
      <c r="Z3">
        <v>3</v>
      </c>
      <c r="AA3" s="1" t="s">
        <v>25</v>
      </c>
      <c r="AB3">
        <f t="shared" ref="AB3:AB11" si="0">_xlfn.QUARTILE.INC(B3:Z3,0)</f>
        <v>2</v>
      </c>
      <c r="AC3">
        <f t="shared" ref="AC3:AC11" si="1">_xlfn.QUARTILE.INC(B3:Z3,1)</f>
        <v>3</v>
      </c>
      <c r="AD3">
        <f t="shared" ref="AD3:AD11" si="2">_xlfn.QUARTILE.INC(B3:Z3,2)</f>
        <v>3</v>
      </c>
      <c r="AE3">
        <f t="shared" ref="AE3:AE11" si="3">_xlfn.QUARTILE.INC(B3:Z3,3)</f>
        <v>4</v>
      </c>
      <c r="AF3">
        <f t="shared" ref="AF3:AF11" si="4">_xlfn.QUARTILE.INC(B3:Z3,4)</f>
        <v>6</v>
      </c>
      <c r="AG3">
        <f t="shared" ref="AG3:AG11" si="5">AVERAGE(B3:Z3)</f>
        <v>3.32</v>
      </c>
      <c r="AH3">
        <f t="shared" ref="AH3:AH11" si="6">AF3-AB3</f>
        <v>4</v>
      </c>
      <c r="AI3">
        <f t="shared" ref="AI3:AI11" si="7">AE3-AC3</f>
        <v>1</v>
      </c>
      <c r="AJ3">
        <f t="shared" ref="AJ3:AJ11" si="8">AI3*1.5</f>
        <v>1.5</v>
      </c>
      <c r="AK3">
        <f t="shared" ref="AK3:AK11" si="9">AE3+AJ3</f>
        <v>5.5</v>
      </c>
      <c r="AL3">
        <f t="shared" ref="AL3:AL11" si="10">AC3-AJ3</f>
        <v>1.5</v>
      </c>
    </row>
    <row r="4" spans="1:38" x14ac:dyDescent="0.25">
      <c r="A4" s="1" t="s">
        <v>29</v>
      </c>
      <c r="B4">
        <v>6</v>
      </c>
      <c r="C4">
        <v>4</v>
      </c>
      <c r="D4">
        <v>5</v>
      </c>
      <c r="E4">
        <v>5</v>
      </c>
      <c r="F4">
        <v>4</v>
      </c>
      <c r="G4">
        <v>9</v>
      </c>
      <c r="H4">
        <v>4</v>
      </c>
      <c r="I4">
        <v>5</v>
      </c>
      <c r="J4">
        <v>6</v>
      </c>
      <c r="K4">
        <v>4</v>
      </c>
      <c r="L4">
        <v>4</v>
      </c>
      <c r="M4">
        <v>4</v>
      </c>
      <c r="N4">
        <v>5</v>
      </c>
      <c r="O4">
        <v>4</v>
      </c>
      <c r="P4">
        <v>5</v>
      </c>
      <c r="Q4">
        <v>5</v>
      </c>
      <c r="R4">
        <v>4</v>
      </c>
      <c r="S4">
        <v>3</v>
      </c>
      <c r="T4">
        <v>5</v>
      </c>
      <c r="U4">
        <v>5</v>
      </c>
      <c r="V4">
        <v>4</v>
      </c>
      <c r="W4">
        <v>5</v>
      </c>
      <c r="X4">
        <v>4</v>
      </c>
      <c r="Y4">
        <v>3</v>
      </c>
      <c r="Z4">
        <v>4</v>
      </c>
      <c r="AA4" s="1" t="s">
        <v>29</v>
      </c>
      <c r="AB4">
        <f t="shared" si="0"/>
        <v>3</v>
      </c>
      <c r="AC4">
        <f t="shared" si="1"/>
        <v>4</v>
      </c>
      <c r="AD4">
        <f t="shared" si="2"/>
        <v>4</v>
      </c>
      <c r="AE4">
        <f t="shared" si="3"/>
        <v>5</v>
      </c>
      <c r="AF4">
        <f t="shared" si="4"/>
        <v>9</v>
      </c>
      <c r="AG4">
        <f t="shared" si="5"/>
        <v>4.6399999999999997</v>
      </c>
      <c r="AH4">
        <f t="shared" si="6"/>
        <v>6</v>
      </c>
      <c r="AI4">
        <f t="shared" si="7"/>
        <v>1</v>
      </c>
      <c r="AJ4">
        <f t="shared" si="8"/>
        <v>1.5</v>
      </c>
      <c r="AK4">
        <f t="shared" si="9"/>
        <v>6.5</v>
      </c>
      <c r="AL4">
        <f t="shared" si="10"/>
        <v>2.5</v>
      </c>
    </row>
    <row r="5" spans="1:38" x14ac:dyDescent="0.25">
      <c r="A5" s="1" t="s">
        <v>30</v>
      </c>
      <c r="B5">
        <v>7</v>
      </c>
      <c r="C5">
        <v>10</v>
      </c>
      <c r="D5">
        <v>9</v>
      </c>
      <c r="E5">
        <v>8</v>
      </c>
      <c r="F5">
        <v>8</v>
      </c>
      <c r="G5">
        <v>6</v>
      </c>
      <c r="H5">
        <v>5</v>
      </c>
      <c r="I5">
        <v>5</v>
      </c>
      <c r="J5">
        <v>4</v>
      </c>
      <c r="K5">
        <v>6</v>
      </c>
      <c r="L5">
        <v>7</v>
      </c>
      <c r="M5">
        <v>5</v>
      </c>
      <c r="N5">
        <v>5</v>
      </c>
      <c r="O5">
        <v>5</v>
      </c>
      <c r="P5">
        <v>4</v>
      </c>
      <c r="Q5">
        <v>5</v>
      </c>
      <c r="R5">
        <v>4</v>
      </c>
      <c r="S5">
        <v>4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4</v>
      </c>
      <c r="AA5" s="1" t="s">
        <v>30</v>
      </c>
      <c r="AB5">
        <f t="shared" si="0"/>
        <v>4</v>
      </c>
      <c r="AC5">
        <f t="shared" si="1"/>
        <v>5</v>
      </c>
      <c r="AD5">
        <f t="shared" si="2"/>
        <v>5</v>
      </c>
      <c r="AE5">
        <f t="shared" si="3"/>
        <v>6</v>
      </c>
      <c r="AF5">
        <f t="shared" si="4"/>
        <v>10</v>
      </c>
      <c r="AG5">
        <f t="shared" si="5"/>
        <v>5.64</v>
      </c>
      <c r="AH5">
        <f t="shared" si="6"/>
        <v>6</v>
      </c>
      <c r="AI5">
        <f t="shared" si="7"/>
        <v>1</v>
      </c>
      <c r="AJ5">
        <f t="shared" si="8"/>
        <v>1.5</v>
      </c>
      <c r="AK5">
        <f t="shared" si="9"/>
        <v>7.5</v>
      </c>
      <c r="AL5">
        <f t="shared" si="10"/>
        <v>3.5</v>
      </c>
    </row>
    <row r="6" spans="1:38" x14ac:dyDescent="0.25">
      <c r="A6" s="1" t="s">
        <v>31</v>
      </c>
      <c r="B6">
        <v>6</v>
      </c>
      <c r="C6">
        <v>7</v>
      </c>
      <c r="D6">
        <v>6</v>
      </c>
      <c r="E6">
        <v>7</v>
      </c>
      <c r="F6">
        <v>6</v>
      </c>
      <c r="G6">
        <v>5</v>
      </c>
      <c r="H6">
        <v>5</v>
      </c>
      <c r="I6">
        <v>5</v>
      </c>
      <c r="J6">
        <v>7</v>
      </c>
      <c r="K6">
        <v>9</v>
      </c>
      <c r="L6">
        <v>10</v>
      </c>
      <c r="M6">
        <v>7</v>
      </c>
      <c r="N6">
        <v>9</v>
      </c>
      <c r="O6">
        <v>8</v>
      </c>
      <c r="P6">
        <v>8</v>
      </c>
      <c r="Q6">
        <v>10</v>
      </c>
      <c r="R6">
        <v>7</v>
      </c>
      <c r="S6">
        <v>9</v>
      </c>
      <c r="T6">
        <v>10</v>
      </c>
      <c r="U6">
        <v>6</v>
      </c>
      <c r="V6">
        <v>9</v>
      </c>
      <c r="W6">
        <v>5</v>
      </c>
      <c r="X6">
        <v>5</v>
      </c>
      <c r="Y6">
        <v>6</v>
      </c>
      <c r="Z6">
        <v>5</v>
      </c>
      <c r="AA6" s="1" t="s">
        <v>31</v>
      </c>
      <c r="AB6">
        <f t="shared" si="0"/>
        <v>5</v>
      </c>
      <c r="AC6">
        <f t="shared" si="1"/>
        <v>6</v>
      </c>
      <c r="AD6">
        <f t="shared" si="2"/>
        <v>7</v>
      </c>
      <c r="AE6">
        <f t="shared" si="3"/>
        <v>9</v>
      </c>
      <c r="AF6">
        <f t="shared" si="4"/>
        <v>10</v>
      </c>
      <c r="AG6">
        <f t="shared" si="5"/>
        <v>7.08</v>
      </c>
      <c r="AH6">
        <f t="shared" si="6"/>
        <v>5</v>
      </c>
      <c r="AI6">
        <f t="shared" si="7"/>
        <v>3</v>
      </c>
      <c r="AJ6">
        <f t="shared" si="8"/>
        <v>4.5</v>
      </c>
      <c r="AK6">
        <f t="shared" si="9"/>
        <v>13.5</v>
      </c>
      <c r="AL6">
        <f t="shared" si="10"/>
        <v>1.5</v>
      </c>
    </row>
    <row r="7" spans="1:38" x14ac:dyDescent="0.25">
      <c r="A7" s="1" t="s">
        <v>26</v>
      </c>
      <c r="B7">
        <v>9</v>
      </c>
      <c r="C7">
        <v>6</v>
      </c>
      <c r="D7">
        <v>7</v>
      </c>
      <c r="E7">
        <v>7</v>
      </c>
      <c r="F7">
        <v>8</v>
      </c>
      <c r="G7">
        <v>7</v>
      </c>
      <c r="H7">
        <v>8</v>
      </c>
      <c r="I7">
        <v>6</v>
      </c>
      <c r="J7">
        <v>7</v>
      </c>
      <c r="K7">
        <v>8</v>
      </c>
      <c r="L7">
        <v>6</v>
      </c>
      <c r="M7">
        <v>6</v>
      </c>
      <c r="N7">
        <v>6</v>
      </c>
      <c r="O7">
        <v>6</v>
      </c>
      <c r="P7">
        <v>6</v>
      </c>
      <c r="Q7">
        <v>5</v>
      </c>
      <c r="R7">
        <v>6</v>
      </c>
      <c r="S7">
        <v>6</v>
      </c>
      <c r="T7">
        <v>7</v>
      </c>
      <c r="U7">
        <v>9</v>
      </c>
      <c r="V7">
        <v>15</v>
      </c>
      <c r="W7">
        <v>10</v>
      </c>
      <c r="X7">
        <v>28</v>
      </c>
      <c r="Y7">
        <v>19</v>
      </c>
      <c r="Z7">
        <v>13</v>
      </c>
      <c r="AA7" s="1" t="s">
        <v>26</v>
      </c>
      <c r="AB7">
        <f t="shared" si="0"/>
        <v>5</v>
      </c>
      <c r="AC7">
        <f t="shared" si="1"/>
        <v>6</v>
      </c>
      <c r="AD7">
        <f t="shared" si="2"/>
        <v>7</v>
      </c>
      <c r="AE7">
        <f t="shared" si="3"/>
        <v>9</v>
      </c>
      <c r="AF7">
        <f t="shared" si="4"/>
        <v>28</v>
      </c>
      <c r="AG7">
        <f t="shared" si="5"/>
        <v>8.84</v>
      </c>
      <c r="AH7">
        <f t="shared" si="6"/>
        <v>23</v>
      </c>
      <c r="AI7">
        <f t="shared" si="7"/>
        <v>3</v>
      </c>
      <c r="AJ7">
        <f t="shared" si="8"/>
        <v>4.5</v>
      </c>
      <c r="AK7">
        <f t="shared" si="9"/>
        <v>13.5</v>
      </c>
      <c r="AL7">
        <f t="shared" si="10"/>
        <v>1.5</v>
      </c>
    </row>
    <row r="8" spans="1:38" x14ac:dyDescent="0.25">
      <c r="A8" s="1" t="s">
        <v>32</v>
      </c>
      <c r="B8">
        <v>10</v>
      </c>
      <c r="C8">
        <v>10</v>
      </c>
      <c r="D8">
        <v>7</v>
      </c>
      <c r="E8">
        <v>9</v>
      </c>
      <c r="F8">
        <v>12</v>
      </c>
      <c r="G8">
        <v>9</v>
      </c>
      <c r="H8">
        <v>13</v>
      </c>
      <c r="I8">
        <v>13</v>
      </c>
      <c r="J8">
        <v>7</v>
      </c>
      <c r="K8">
        <v>7</v>
      </c>
      <c r="L8">
        <v>10</v>
      </c>
      <c r="M8">
        <v>6</v>
      </c>
      <c r="N8">
        <v>8</v>
      </c>
      <c r="O8">
        <v>7</v>
      </c>
      <c r="P8">
        <v>8</v>
      </c>
      <c r="Q8">
        <v>6</v>
      </c>
      <c r="R8">
        <v>8</v>
      </c>
      <c r="S8">
        <v>7</v>
      </c>
      <c r="T8">
        <v>8</v>
      </c>
      <c r="U8">
        <v>8</v>
      </c>
      <c r="V8">
        <v>10</v>
      </c>
      <c r="W8">
        <v>10</v>
      </c>
      <c r="X8">
        <v>15</v>
      </c>
      <c r="Y8">
        <v>16</v>
      </c>
      <c r="Z8">
        <v>15</v>
      </c>
      <c r="AA8" s="1" t="s">
        <v>32</v>
      </c>
      <c r="AB8">
        <f t="shared" si="0"/>
        <v>6</v>
      </c>
      <c r="AC8">
        <f t="shared" si="1"/>
        <v>7</v>
      </c>
      <c r="AD8">
        <f t="shared" si="2"/>
        <v>9</v>
      </c>
      <c r="AE8">
        <f t="shared" si="3"/>
        <v>10</v>
      </c>
      <c r="AF8">
        <f t="shared" si="4"/>
        <v>16</v>
      </c>
      <c r="AG8">
        <f t="shared" si="5"/>
        <v>9.56</v>
      </c>
      <c r="AH8">
        <f t="shared" si="6"/>
        <v>10</v>
      </c>
      <c r="AI8">
        <f t="shared" si="7"/>
        <v>3</v>
      </c>
      <c r="AJ8">
        <f t="shared" si="8"/>
        <v>4.5</v>
      </c>
      <c r="AK8">
        <f t="shared" si="9"/>
        <v>14.5</v>
      </c>
      <c r="AL8">
        <f t="shared" si="10"/>
        <v>2.5</v>
      </c>
    </row>
    <row r="9" spans="1:38" x14ac:dyDescent="0.25">
      <c r="A9" s="1" t="s">
        <v>33</v>
      </c>
      <c r="B9">
        <v>12</v>
      </c>
      <c r="C9">
        <v>14</v>
      </c>
      <c r="D9">
        <v>19</v>
      </c>
      <c r="E9">
        <v>13</v>
      </c>
      <c r="F9">
        <v>10</v>
      </c>
      <c r="G9">
        <v>11</v>
      </c>
      <c r="H9">
        <v>10</v>
      </c>
      <c r="I9">
        <v>10</v>
      </c>
      <c r="J9">
        <v>8</v>
      </c>
      <c r="K9">
        <v>11</v>
      </c>
      <c r="L9">
        <v>10</v>
      </c>
      <c r="M9">
        <v>10</v>
      </c>
      <c r="N9">
        <v>10</v>
      </c>
      <c r="O9">
        <v>8</v>
      </c>
      <c r="P9">
        <v>12</v>
      </c>
      <c r="Q9">
        <v>16</v>
      </c>
      <c r="R9">
        <v>9</v>
      </c>
      <c r="S9">
        <v>8</v>
      </c>
      <c r="T9">
        <v>11</v>
      </c>
      <c r="U9">
        <v>8</v>
      </c>
      <c r="V9">
        <v>9</v>
      </c>
      <c r="W9">
        <v>9</v>
      </c>
      <c r="X9">
        <v>23</v>
      </c>
      <c r="Y9">
        <v>12</v>
      </c>
      <c r="Z9">
        <v>7</v>
      </c>
      <c r="AA9" s="1" t="s">
        <v>33</v>
      </c>
      <c r="AB9">
        <f t="shared" si="0"/>
        <v>7</v>
      </c>
      <c r="AC9">
        <f t="shared" si="1"/>
        <v>9</v>
      </c>
      <c r="AD9">
        <f t="shared" si="2"/>
        <v>10</v>
      </c>
      <c r="AE9">
        <f t="shared" si="3"/>
        <v>12</v>
      </c>
      <c r="AF9">
        <f t="shared" si="4"/>
        <v>23</v>
      </c>
      <c r="AG9">
        <f t="shared" si="5"/>
        <v>11.2</v>
      </c>
      <c r="AH9">
        <f t="shared" si="6"/>
        <v>16</v>
      </c>
      <c r="AI9">
        <f t="shared" si="7"/>
        <v>3</v>
      </c>
      <c r="AJ9">
        <f t="shared" si="8"/>
        <v>4.5</v>
      </c>
      <c r="AK9">
        <f t="shared" si="9"/>
        <v>16.5</v>
      </c>
      <c r="AL9">
        <f t="shared" si="10"/>
        <v>4.5</v>
      </c>
    </row>
    <row r="10" spans="1:38" x14ac:dyDescent="0.25">
      <c r="A10" s="1" t="s">
        <v>34</v>
      </c>
      <c r="B10">
        <v>11</v>
      </c>
      <c r="C10">
        <v>11</v>
      </c>
      <c r="D10">
        <v>12</v>
      </c>
      <c r="E10">
        <v>10</v>
      </c>
      <c r="F10">
        <v>10</v>
      </c>
      <c r="G10">
        <v>11</v>
      </c>
      <c r="H10">
        <v>9</v>
      </c>
      <c r="I10">
        <v>9</v>
      </c>
      <c r="J10">
        <v>9</v>
      </c>
      <c r="K10">
        <v>12</v>
      </c>
      <c r="L10">
        <v>11</v>
      </c>
      <c r="M10">
        <v>9</v>
      </c>
      <c r="N10">
        <v>10</v>
      </c>
      <c r="O10">
        <v>11</v>
      </c>
      <c r="P10">
        <v>20</v>
      </c>
      <c r="Q10">
        <v>14</v>
      </c>
      <c r="R10">
        <v>14</v>
      </c>
      <c r="S10">
        <v>13</v>
      </c>
      <c r="T10">
        <v>12</v>
      </c>
      <c r="U10">
        <v>13</v>
      </c>
      <c r="V10">
        <v>13</v>
      </c>
      <c r="W10">
        <v>11</v>
      </c>
      <c r="X10">
        <v>12</v>
      </c>
      <c r="Y10">
        <v>9</v>
      </c>
      <c r="Z10">
        <v>10</v>
      </c>
      <c r="AA10" s="1" t="s">
        <v>34</v>
      </c>
      <c r="AB10">
        <f t="shared" si="0"/>
        <v>9</v>
      </c>
      <c r="AC10">
        <f t="shared" si="1"/>
        <v>10</v>
      </c>
      <c r="AD10">
        <f t="shared" si="2"/>
        <v>11</v>
      </c>
      <c r="AE10">
        <f t="shared" si="3"/>
        <v>12</v>
      </c>
      <c r="AF10">
        <f t="shared" si="4"/>
        <v>20</v>
      </c>
      <c r="AG10">
        <f t="shared" si="5"/>
        <v>11.44</v>
      </c>
      <c r="AH10">
        <f t="shared" si="6"/>
        <v>11</v>
      </c>
      <c r="AI10">
        <f t="shared" si="7"/>
        <v>2</v>
      </c>
      <c r="AJ10">
        <f t="shared" si="8"/>
        <v>3</v>
      </c>
      <c r="AK10">
        <f t="shared" si="9"/>
        <v>15</v>
      </c>
      <c r="AL10">
        <f t="shared" si="10"/>
        <v>7</v>
      </c>
    </row>
    <row r="11" spans="1:38" x14ac:dyDescent="0.25">
      <c r="A11" s="1" t="s">
        <v>27</v>
      </c>
      <c r="B11">
        <v>9</v>
      </c>
      <c r="C11">
        <v>9</v>
      </c>
      <c r="D11">
        <v>13</v>
      </c>
      <c r="E11">
        <v>13</v>
      </c>
      <c r="F11">
        <v>13</v>
      </c>
      <c r="G11">
        <v>13</v>
      </c>
      <c r="H11">
        <v>15</v>
      </c>
      <c r="I11">
        <v>17</v>
      </c>
      <c r="J11">
        <v>12</v>
      </c>
      <c r="K11">
        <v>12</v>
      </c>
      <c r="L11">
        <v>11</v>
      </c>
      <c r="M11">
        <v>11</v>
      </c>
      <c r="N11">
        <v>11</v>
      </c>
      <c r="O11">
        <v>9</v>
      </c>
      <c r="P11">
        <v>10</v>
      </c>
      <c r="Q11">
        <v>10</v>
      </c>
      <c r="R11">
        <v>9</v>
      </c>
      <c r="S11">
        <v>10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 s="1" t="s">
        <v>27</v>
      </c>
      <c r="AB11">
        <f t="shared" si="0"/>
        <v>9</v>
      </c>
      <c r="AC11">
        <f t="shared" si="1"/>
        <v>9</v>
      </c>
      <c r="AD11">
        <f t="shared" si="2"/>
        <v>10</v>
      </c>
      <c r="AE11">
        <f t="shared" si="3"/>
        <v>12</v>
      </c>
      <c r="AF11">
        <f t="shared" si="4"/>
        <v>17</v>
      </c>
      <c r="AG11">
        <f t="shared" si="5"/>
        <v>10.8</v>
      </c>
      <c r="AH11">
        <f t="shared" si="6"/>
        <v>8</v>
      </c>
      <c r="AI11">
        <f t="shared" si="7"/>
        <v>3</v>
      </c>
      <c r="AJ11">
        <f t="shared" si="8"/>
        <v>4.5</v>
      </c>
      <c r="AK11">
        <f t="shared" si="9"/>
        <v>16.5</v>
      </c>
      <c r="AL11">
        <f t="shared" si="10"/>
        <v>4.5</v>
      </c>
    </row>
    <row r="28" spans="1:1" x14ac:dyDescent="0.25">
      <c r="A28" s="1" t="s">
        <v>46</v>
      </c>
    </row>
    <row r="29" spans="1:1" x14ac:dyDescent="0.25">
      <c r="A29" s="1" t="s">
        <v>47</v>
      </c>
    </row>
    <row r="30" spans="1:1" x14ac:dyDescent="0.25">
      <c r="A30" s="1" t="s">
        <v>48</v>
      </c>
    </row>
    <row r="31" spans="1:1" x14ac:dyDescent="0.25">
      <c r="A31" s="1" t="s">
        <v>49</v>
      </c>
    </row>
    <row r="32" spans="1:1" x14ac:dyDescent="0.25">
      <c r="A32" s="1" t="s">
        <v>50</v>
      </c>
    </row>
    <row r="33" spans="1:1" x14ac:dyDescent="0.25">
      <c r="A33" s="1" t="s">
        <v>51</v>
      </c>
    </row>
    <row r="34" spans="1:1" x14ac:dyDescent="0.25">
      <c r="A34" s="1" t="s">
        <v>52</v>
      </c>
    </row>
    <row r="35" spans="1:1" x14ac:dyDescent="0.25">
      <c r="A35" s="1" t="s">
        <v>53</v>
      </c>
    </row>
    <row r="36" spans="1:1" x14ac:dyDescent="0.25">
      <c r="A36" s="1" t="s">
        <v>54</v>
      </c>
    </row>
    <row r="37" spans="1:1" x14ac:dyDescent="0.25">
      <c r="A37" s="1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0509-2E90-433F-8E57-65B82937B239}">
  <dimension ref="A1"/>
  <sheetViews>
    <sheetView zoomScale="55" zoomScaleNormal="55" workbookViewId="0">
      <selection activeCell="AA57" sqref="AA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91F5-1522-4B88-8615-5AF8DDA461E7}">
  <dimension ref="A1"/>
  <sheetViews>
    <sheetView workbookViewId="0">
      <selection activeCell="K30" sqref="K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Box and Whisker Plots</vt:lpstr>
      <vt:lpstr>Line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Green</dc:creator>
  <cp:lastModifiedBy>David Green</cp:lastModifiedBy>
  <dcterms:created xsi:type="dcterms:W3CDTF">2021-04-29T14:11:38Z</dcterms:created>
  <dcterms:modified xsi:type="dcterms:W3CDTF">2021-04-30T16:50:45Z</dcterms:modified>
</cp:coreProperties>
</file>